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5月菜單\"/>
    </mc:Choice>
  </mc:AlternateContent>
  <xr:revisionPtr revIDLastSave="0" documentId="13_ncr:1_{498E11FF-C568-4EAA-8B8A-A273246E1655}" xr6:coauthVersionLast="47" xr6:coauthVersionMax="47" xr10:uidLastSave="{00000000-0000-0000-0000-000000000000}"/>
  <bookViews>
    <workbookView xWindow="-120" yWindow="-120" windowWidth="29040" windowHeight="15720" tabRatio="895" activeTab="7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'非偏鄉計劃學校(葷)國中月總表'!$A$29</definedName>
    <definedName name="_Hlk182318028" localSheetId="1">'非偏鄉計劃學校(葷)國中月總表'!$A$24</definedName>
    <definedName name="_Hlk225156794" localSheetId="3">'非偏鄉計劃學校(葷)國小月總表'!$A$29</definedName>
    <definedName name="_Hlk227658199" localSheetId="3">'非偏鄉計劃學校(葷)國小月總表'!$A$29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2" i="8" l="1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V18" i="4" s="1"/>
  <c r="H101" i="3"/>
  <c r="V17" i="4" s="1"/>
  <c r="H94" i="3"/>
  <c r="V16" i="4" s="1"/>
  <c r="H87" i="3"/>
  <c r="V15" i="4" s="1"/>
  <c r="H80" i="3"/>
  <c r="V14" i="4" s="1"/>
  <c r="H73" i="3"/>
  <c r="V13" i="4" s="1"/>
  <c r="H66" i="3"/>
  <c r="H59" i="3"/>
  <c r="H52" i="3"/>
  <c r="V10" i="4" s="1"/>
  <c r="H45" i="3"/>
  <c r="V9" i="4" s="1"/>
  <c r="H38" i="3"/>
  <c r="V8" i="4" s="1"/>
  <c r="H31" i="3"/>
  <c r="V7" i="4" s="1"/>
  <c r="H24" i="3"/>
  <c r="V6" i="4" s="1"/>
  <c r="H17" i="3"/>
  <c r="V5" i="4" s="1"/>
  <c r="H10" i="3"/>
  <c r="H3" i="3"/>
  <c r="V3" i="4" s="1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V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V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<sst xmlns="http://schemas.openxmlformats.org/spreadsheetml/2006/main" count="2160" uniqueCount="328">
  <si>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</si>
  <si>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</si>
  <si>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</si>
  <si>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</si>
  <si>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</si>
  <si>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</si>
  <si>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</si>
  <si>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</si>
  <si>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</si>
  <si>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</si>
  <si>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</si>
  <si>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</si>
  <si>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</si>
  <si>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</si>
  <si>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</si>
  <si>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</si>
  <si>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</si>
  <si>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</si>
  <si>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胡蘿蔔</t>
  </si>
  <si>
    <t>大蒜</t>
  </si>
  <si>
    <t>薑</t>
  </si>
  <si>
    <t>糙米飯</t>
  </si>
  <si>
    <t>雞蛋</t>
  </si>
  <si>
    <t>糙米</t>
  </si>
  <si>
    <t>滷包</t>
  </si>
  <si>
    <t>二砂糖</t>
  </si>
  <si>
    <t>冷凍玉米粒</t>
  </si>
  <si>
    <t>奶油(固態)</t>
  </si>
  <si>
    <t>番茄炒蛋</t>
  </si>
  <si>
    <t>蜜汁豆干</t>
  </si>
  <si>
    <t>咖哩粉</t>
  </si>
  <si>
    <t>肉雞</t>
  </si>
  <si>
    <t>醃漬花胡瓜</t>
  </si>
  <si>
    <t>乾香菇</t>
  </si>
  <si>
    <t>番茄糊</t>
  </si>
  <si>
    <t>燕麥飯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</si>
  <si>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</si>
  <si>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</si>
  <si>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</si>
  <si>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</si>
  <si>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</si>
  <si>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</si>
  <si>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</si>
  <si>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</si>
  <si>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</si>
  <si>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</si>
  <si>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</si>
  <si>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</si>
  <si>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</si>
  <si>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</si>
  <si>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</si>
  <si>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</si>
  <si>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</si>
  <si>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香菇絞肉</t>
  </si>
  <si>
    <t>麻婆豆腐</t>
  </si>
  <si>
    <t>玉米濃湯調理包</t>
  </si>
  <si>
    <t>水果</t>
    <phoneticPr fontId="7" type="noConversion"/>
  </si>
  <si>
    <t>有機豆奶</t>
    <phoneticPr fontId="7" type="noConversion"/>
  </si>
  <si>
    <t>有機豆奶</t>
  </si>
  <si>
    <t>花蓮縣114學年度第1學期9月份國小葷食菜單(偏鄉計劃學校)</t>
    <phoneticPr fontId="7" type="noConversion"/>
  </si>
  <si>
    <t>附餐一點心</t>
    <phoneticPr fontId="7" type="noConversion"/>
  </si>
  <si>
    <t>附餐二點心</t>
    <phoneticPr fontId="7" type="noConversion"/>
  </si>
  <si>
    <t>香滷雞翅</t>
  </si>
  <si>
    <t>打拋豬</t>
  </si>
  <si>
    <t>豆薯</t>
  </si>
  <si>
    <t>柴魚片</t>
  </si>
  <si>
    <t>瓜仔肉</t>
  </si>
  <si>
    <t>滷蛋</t>
  </si>
  <si>
    <t>肉絲白菜</t>
  </si>
  <si>
    <t>螞蟻上樹</t>
  </si>
  <si>
    <t>菜脯蛋</t>
  </si>
  <si>
    <t>芝麻(熟)</t>
  </si>
  <si>
    <t>蛋香刈薯</t>
  </si>
  <si>
    <t>蔬香寬粉</t>
  </si>
  <si>
    <t>蛋香甘藍</t>
  </si>
  <si>
    <t>黑輪</t>
  </si>
  <si>
    <t>奶香玉米</t>
  </si>
  <si>
    <t>肉絲豆芽</t>
  </si>
  <si>
    <t>塔香杏鮑菇</t>
  </si>
  <si>
    <t>香滷油腐</t>
  </si>
  <si>
    <t>鮮燴什錦</t>
  </si>
  <si>
    <t>銀芽肉絲</t>
  </si>
  <si>
    <t>肉絲南瓜</t>
  </si>
  <si>
    <t>開陽扁蒲</t>
  </si>
  <si>
    <t>涼拌海芽</t>
  </si>
  <si>
    <t>泡菜凍腐</t>
  </si>
  <si>
    <t>酸辣湯</t>
  </si>
  <si>
    <t>蘿蔔貢丸湯</t>
  </si>
  <si>
    <t>海芽薑絲湯</t>
  </si>
  <si>
    <t>金針湯</t>
  </si>
  <si>
    <t>榨菜肉絲湯</t>
  </si>
  <si>
    <t>冬瓜薑絲湯</t>
  </si>
  <si>
    <t>黃瓜湯</t>
  </si>
  <si>
    <t>大黃瓜</t>
  </si>
  <si>
    <t>素黑輪</t>
  </si>
  <si>
    <t>時蔬湯</t>
  </si>
  <si>
    <t>原味餐包</t>
    <phoneticPr fontId="7" type="noConversion"/>
  </si>
  <si>
    <t>奶油餐包</t>
    <phoneticPr fontId="7" type="noConversion"/>
  </si>
  <si>
    <t>紅豆捲</t>
    <phoneticPr fontId="7" type="noConversion"/>
  </si>
  <si>
    <t>旺仔小饅頭</t>
  </si>
  <si>
    <t>黑糖饅頭</t>
    <phoneticPr fontId="7" type="noConversion"/>
  </si>
  <si>
    <t>肉包</t>
    <phoneticPr fontId="7" type="noConversion"/>
  </si>
  <si>
    <t>奶酥餐包</t>
    <phoneticPr fontId="7" type="noConversion"/>
  </si>
  <si>
    <t>芝麻饅頭</t>
    <phoneticPr fontId="7" type="noConversion"/>
  </si>
  <si>
    <t>銀絲捲</t>
    <phoneticPr fontId="7" type="noConversion"/>
  </si>
  <si>
    <t>旺仔小饅頭</t>
    <phoneticPr fontId="7" type="noConversion"/>
  </si>
  <si>
    <t>玉米饅頭</t>
    <phoneticPr fontId="7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</si>
  <si>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</si>
  <si>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</si>
  <si>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  五、每月每週五供應三次有機豆漿</t>
    <phoneticPr fontId="7" type="noConversion"/>
  </si>
  <si>
    <t xml:space="preserve">過敏原警語:「本月產品含有甲殼類、花生、雞蛋、堅果類、芝麻、含麩質之穀物、大豆及使用亞硫酸鹽類及其相關製品」。  </t>
  </si>
  <si>
    <t xml:space="preserve">  四、每月每週五供應三次有機豆漿</t>
    <phoneticPr fontId="7" type="noConversion"/>
  </si>
  <si>
    <t>花蓮縣114學年度第2學期5月份國中葷食菜單(非偏鄉)-尚好便當</t>
    <phoneticPr fontId="7" type="noConversion"/>
  </si>
  <si>
    <t>花蓮縣114學年度第2學期5月份國小葷食菜單(非偏鄉)-尚好便當</t>
    <phoneticPr fontId="7" type="noConversion"/>
  </si>
  <si>
    <t>花蓮縣114學年度第2學期5月份國中素食菜單(非偏鄉)-尚好便當</t>
    <phoneticPr fontId="7" type="noConversion"/>
  </si>
  <si>
    <t>花蓮縣114學年度第2學期5月份國小素食菜單(非偏鄉)-尚好便當</t>
    <phoneticPr fontId="7" type="noConversion"/>
  </si>
  <si>
    <t>K1</t>
    <phoneticPr fontId="7" type="noConversion"/>
  </si>
  <si>
    <t>K2</t>
    <phoneticPr fontId="7" type="noConversion"/>
  </si>
  <si>
    <t>K3</t>
    <phoneticPr fontId="7" type="noConversion"/>
  </si>
  <si>
    <t>K4</t>
    <phoneticPr fontId="7" type="noConversion"/>
  </si>
  <si>
    <t>K5</t>
    <phoneticPr fontId="7" type="noConversion"/>
  </si>
  <si>
    <t>L1</t>
    <phoneticPr fontId="7" type="noConversion"/>
  </si>
  <si>
    <t>L2</t>
    <phoneticPr fontId="7" type="noConversion"/>
  </si>
  <si>
    <t>L3</t>
    <phoneticPr fontId="7" type="noConversion"/>
  </si>
  <si>
    <t>L4</t>
    <phoneticPr fontId="7" type="noConversion"/>
  </si>
  <si>
    <t>L5</t>
    <phoneticPr fontId="7" type="noConversion"/>
  </si>
  <si>
    <t>M1</t>
    <phoneticPr fontId="7" type="noConversion"/>
  </si>
  <si>
    <t>M2</t>
    <phoneticPr fontId="7" type="noConversion"/>
  </si>
  <si>
    <t>M3</t>
    <phoneticPr fontId="7" type="noConversion"/>
  </si>
  <si>
    <t>M4</t>
    <phoneticPr fontId="7" type="noConversion"/>
  </si>
  <si>
    <t>M5</t>
    <phoneticPr fontId="7" type="noConversion"/>
  </si>
  <si>
    <t>N1</t>
    <phoneticPr fontId="7" type="noConversion"/>
  </si>
  <si>
    <t>N2</t>
    <phoneticPr fontId="7" type="noConversion"/>
  </si>
  <si>
    <t>N3</t>
    <phoneticPr fontId="7" type="noConversion"/>
  </si>
  <si>
    <t>N4</t>
    <phoneticPr fontId="7" type="noConversion"/>
  </si>
  <si>
    <t>N5</t>
    <phoneticPr fontId="7" type="noConversion"/>
  </si>
  <si>
    <t>咖哩炒飯特餐</t>
  </si>
  <si>
    <t>燕麥</t>
    <phoneticPr fontId="7" type="noConversion"/>
  </si>
  <si>
    <t>和風味噌烏龍麵特餐</t>
  </si>
  <si>
    <t>烏龍麵</t>
    <phoneticPr fontId="7" type="noConversion"/>
  </si>
  <si>
    <t>小米飯</t>
    <phoneticPr fontId="7" type="noConversion"/>
  </si>
  <si>
    <t>小米</t>
    <phoneticPr fontId="7" type="noConversion"/>
  </si>
  <si>
    <t>漢堡特餐</t>
  </si>
  <si>
    <t>漢堡</t>
    <phoneticPr fontId="7" type="noConversion"/>
  </si>
  <si>
    <t>紫米飯</t>
    <phoneticPr fontId="7" type="noConversion"/>
  </si>
  <si>
    <t>黑秈糯米</t>
    <phoneticPr fontId="7" type="noConversion"/>
  </si>
  <si>
    <t>炒麵特餐</t>
    <phoneticPr fontId="7" type="noConversion"/>
  </si>
  <si>
    <t>麵條</t>
    <phoneticPr fontId="7" type="noConversion"/>
  </si>
  <si>
    <t>芝麻飯</t>
  </si>
  <si>
    <t>芝麻飯</t>
    <phoneticPr fontId="7" type="noConversion"/>
  </si>
  <si>
    <t>豬絞肉</t>
    <phoneticPr fontId="7" type="noConversion"/>
  </si>
  <si>
    <t>洋蔥</t>
    <phoneticPr fontId="7" type="noConversion"/>
  </si>
  <si>
    <t>豆薯</t>
    <phoneticPr fontId="7" type="noConversion"/>
  </si>
  <si>
    <t>大番茄</t>
    <phoneticPr fontId="7" type="noConversion"/>
  </si>
  <si>
    <t>九層塔</t>
    <phoneticPr fontId="7" type="noConversion"/>
  </si>
  <si>
    <t>大蒜</t>
    <phoneticPr fontId="7" type="noConversion"/>
  </si>
  <si>
    <t>酥炸魚片</t>
  </si>
  <si>
    <t>鯊魚片</t>
    <phoneticPr fontId="7" type="noConversion"/>
  </si>
  <si>
    <t>麥克雞塊</t>
  </si>
  <si>
    <t>冷凍雞塊</t>
    <phoneticPr fontId="7" type="noConversion"/>
  </si>
  <si>
    <t>紅白燒肉</t>
  </si>
  <si>
    <t>豬後腿肉</t>
    <phoneticPr fontId="7" type="noConversion"/>
  </si>
  <si>
    <t>白蘿蔔</t>
    <phoneticPr fontId="7" type="noConversion"/>
  </si>
  <si>
    <t>胡蘿蔔</t>
    <phoneticPr fontId="7" type="noConversion"/>
  </si>
  <si>
    <t>雞翅</t>
    <phoneticPr fontId="7" type="noConversion"/>
  </si>
  <si>
    <t>黑胡椒豬柳</t>
  </si>
  <si>
    <t>黑胡椒粒</t>
  </si>
  <si>
    <t>香酥雞</t>
    <phoneticPr fontId="7" type="noConversion"/>
  </si>
  <si>
    <t>肉雞</t>
    <phoneticPr fontId="7" type="noConversion"/>
  </si>
  <si>
    <t>馬鈴薯</t>
    <phoneticPr fontId="7" type="noConversion"/>
  </si>
  <si>
    <t>雞蛋</t>
    <phoneticPr fontId="7" type="noConversion"/>
  </si>
  <si>
    <t>鹹豬肉片</t>
  </si>
  <si>
    <t>醃鹹豬肉粉</t>
  </si>
  <si>
    <t>花瓜雞</t>
  </si>
  <si>
    <t>春川炒雞</t>
  </si>
  <si>
    <t>韓式泡菜</t>
    <phoneticPr fontId="7" type="noConversion"/>
  </si>
  <si>
    <t>結球白菜</t>
    <phoneticPr fontId="7" type="noConversion"/>
  </si>
  <si>
    <t>青蔥</t>
    <phoneticPr fontId="7" type="noConversion"/>
  </si>
  <si>
    <t>糖醋魚片</t>
    <phoneticPr fontId="7" type="noConversion"/>
  </si>
  <si>
    <t>美味豬排</t>
  </si>
  <si>
    <t>豬排</t>
    <phoneticPr fontId="7" type="noConversion"/>
  </si>
  <si>
    <t>醃漬花胡瓜</t>
    <phoneticPr fontId="7" type="noConversion"/>
  </si>
  <si>
    <t>沙茶三鮮</t>
  </si>
  <si>
    <t>泡魷魚</t>
    <phoneticPr fontId="7" type="noConversion"/>
  </si>
  <si>
    <t>沙茶醬</t>
  </si>
  <si>
    <t>咖哩雞丁</t>
  </si>
  <si>
    <t>壽喜燒肉</t>
  </si>
  <si>
    <t>甘藍</t>
    <phoneticPr fontId="7" type="noConversion"/>
  </si>
  <si>
    <t>香滷腿排</t>
  </si>
  <si>
    <t>雞腿排</t>
    <phoneticPr fontId="7" type="noConversion"/>
  </si>
  <si>
    <t>冬瓜</t>
    <phoneticPr fontId="7" type="noConversion"/>
  </si>
  <si>
    <t>乾香菇</t>
    <phoneticPr fontId="7" type="noConversion"/>
  </si>
  <si>
    <t>清蒸魚片</t>
  </si>
  <si>
    <t>照燒油腐</t>
  </si>
  <si>
    <t>四角油豆腐</t>
    <phoneticPr fontId="7" type="noConversion"/>
  </si>
  <si>
    <t>咖哩配料</t>
  </si>
  <si>
    <t>冷凍玉米粒</t>
    <phoneticPr fontId="7" type="noConversion"/>
  </si>
  <si>
    <t>冬瓜丸片</t>
    <phoneticPr fontId="7" type="noConversion"/>
  </si>
  <si>
    <t>貢丸</t>
    <phoneticPr fontId="7" type="noConversion"/>
  </si>
  <si>
    <t>乾裙帶菜</t>
    <phoneticPr fontId="7" type="noConversion"/>
  </si>
  <si>
    <t>金針菇</t>
    <phoneticPr fontId="7" type="noConversion"/>
  </si>
  <si>
    <t>薑</t>
    <phoneticPr fontId="7" type="noConversion"/>
  </si>
  <si>
    <t>黃瓜黑輪</t>
  </si>
  <si>
    <t>烏龍麵特餐配料</t>
  </si>
  <si>
    <t>乾木耳</t>
    <phoneticPr fontId="7" type="noConversion"/>
  </si>
  <si>
    <t>筍乾</t>
    <phoneticPr fontId="7" type="noConversion"/>
  </si>
  <si>
    <t>蝦皮燴蒲瓜</t>
  </si>
  <si>
    <t>蒲瓜</t>
    <phoneticPr fontId="7" type="noConversion"/>
  </si>
  <si>
    <t>蝦皮</t>
    <phoneticPr fontId="7" type="noConversion"/>
  </si>
  <si>
    <t>燒賣</t>
  </si>
  <si>
    <t>冷凍燒賣</t>
    <phoneticPr fontId="7" type="noConversion"/>
  </si>
  <si>
    <t>蟹味棒蒸蛋</t>
  </si>
  <si>
    <t>冷凍蟹味棒</t>
    <phoneticPr fontId="7" type="noConversion"/>
  </si>
  <si>
    <t>豆腐</t>
    <phoneticPr fontId="7" type="noConversion"/>
  </si>
  <si>
    <t>漢堡料</t>
  </si>
  <si>
    <t>小黃瓜</t>
    <phoneticPr fontId="7" type="noConversion"/>
  </si>
  <si>
    <t>寬粉</t>
    <phoneticPr fontId="7" type="noConversion"/>
  </si>
  <si>
    <t>冬瓜絞肉</t>
  </si>
  <si>
    <t>蘿蔔乾</t>
    <phoneticPr fontId="7" type="noConversion"/>
  </si>
  <si>
    <t>田園玉米</t>
  </si>
  <si>
    <t>冷凍毛豆仁</t>
    <phoneticPr fontId="7" type="noConversion"/>
  </si>
  <si>
    <t>炒麵配料</t>
  </si>
  <si>
    <t>豆包甘藍</t>
  </si>
  <si>
    <t>豆包</t>
    <phoneticPr fontId="7" type="noConversion"/>
  </si>
  <si>
    <t>綠豆芽</t>
    <phoneticPr fontId="7" type="noConversion"/>
  </si>
  <si>
    <t>韭菜</t>
    <phoneticPr fontId="7" type="noConversion"/>
  </si>
  <si>
    <t>滷味雙拼</t>
  </si>
  <si>
    <t>海帶結</t>
    <phoneticPr fontId="7" type="noConversion"/>
  </si>
  <si>
    <t>豆干</t>
    <phoneticPr fontId="7" type="noConversion"/>
  </si>
  <si>
    <t>冬粉</t>
    <phoneticPr fontId="7" type="noConversion"/>
  </si>
  <si>
    <t>時蔬</t>
    <phoneticPr fontId="7" type="noConversion"/>
  </si>
  <si>
    <t>日式關東煮</t>
  </si>
  <si>
    <t>黑輪</t>
    <phoneticPr fontId="7" type="noConversion"/>
  </si>
  <si>
    <t>甜玉米</t>
    <phoneticPr fontId="7" type="noConversion"/>
  </si>
  <si>
    <t>結球泡菜</t>
    <phoneticPr fontId="7" type="noConversion"/>
  </si>
  <si>
    <t>凍豆腐2公斤</t>
  </si>
  <si>
    <t>玉米炒蛋</t>
  </si>
  <si>
    <t>南瓜</t>
    <phoneticPr fontId="7" type="noConversion"/>
  </si>
  <si>
    <t>絞肉甘藍</t>
  </si>
  <si>
    <t>大黃瓜</t>
    <phoneticPr fontId="7" type="noConversion"/>
  </si>
  <si>
    <t>酥炸雙拼</t>
  </si>
  <si>
    <t>杏鮑菇</t>
    <phoneticPr fontId="7" type="noConversion"/>
  </si>
  <si>
    <t>甜不辣</t>
    <phoneticPr fontId="7" type="noConversion"/>
  </si>
  <si>
    <t>帶結燒腐</t>
  </si>
  <si>
    <t>凍豆腐</t>
    <phoneticPr fontId="7" type="noConversion"/>
  </si>
  <si>
    <t>銀蘿絞肉</t>
  </si>
  <si>
    <t>榨菜</t>
    <phoneticPr fontId="7" type="noConversion"/>
  </si>
  <si>
    <t>金針菜乾</t>
    <phoneticPr fontId="7" type="noConversion"/>
  </si>
  <si>
    <t>大骨</t>
    <phoneticPr fontId="7" type="noConversion"/>
  </si>
  <si>
    <t>時瓜大骨湯</t>
  </si>
  <si>
    <t>時瓜</t>
    <phoneticPr fontId="7" type="noConversion"/>
  </si>
  <si>
    <t>愛玉甜湯</t>
    <phoneticPr fontId="7" type="noConversion"/>
  </si>
  <si>
    <t>愛玉</t>
    <phoneticPr fontId="7" type="noConversion"/>
  </si>
  <si>
    <t>二砂糖</t>
    <phoneticPr fontId="7" type="noConversion"/>
  </si>
  <si>
    <t>檸檬</t>
  </si>
  <si>
    <t>白菜金菇湯</t>
  </si>
  <si>
    <t>羅宋湯</t>
  </si>
  <si>
    <t>日式味噌湯</t>
  </si>
  <si>
    <t>味噌</t>
    <phoneticPr fontId="7" type="noConversion"/>
  </si>
  <si>
    <t>綠豆芋圓湯</t>
  </si>
  <si>
    <t>綠豆</t>
    <phoneticPr fontId="7" type="noConversion"/>
  </si>
  <si>
    <t>芋圓</t>
    <phoneticPr fontId="7" type="noConversion"/>
  </si>
  <si>
    <t>薑絲</t>
    <phoneticPr fontId="7" type="noConversion"/>
  </si>
  <si>
    <t>番茄蔬湯</t>
  </si>
  <si>
    <t>椰香西米露湯</t>
  </si>
  <si>
    <t>西谷米</t>
    <phoneticPr fontId="7" type="noConversion"/>
  </si>
  <si>
    <t>時蔬蛋花湯</t>
  </si>
  <si>
    <t>脆筍</t>
    <phoneticPr fontId="7" type="noConversion"/>
  </si>
  <si>
    <t>紅茶粉圓湯</t>
  </si>
  <si>
    <t>粉圓</t>
    <phoneticPr fontId="7" type="noConversion"/>
  </si>
  <si>
    <t>紅茶包</t>
  </si>
  <si>
    <t>酸菜肉絲湯</t>
  </si>
  <si>
    <t>酸菜</t>
    <phoneticPr fontId="7" type="noConversion"/>
  </si>
  <si>
    <t>打拋麵腸</t>
    <phoneticPr fontId="7" type="noConversion"/>
  </si>
  <si>
    <t>麵腸</t>
    <phoneticPr fontId="7" type="noConversion"/>
  </si>
  <si>
    <t>甜椒(青皮)</t>
    <phoneticPr fontId="7" type="noConversion"/>
  </si>
  <si>
    <t>素排</t>
    <phoneticPr fontId="7" type="noConversion"/>
  </si>
  <si>
    <t>麥克素塊</t>
    <phoneticPr fontId="7" type="noConversion"/>
  </si>
  <si>
    <t>素麥克雞塊</t>
    <phoneticPr fontId="7" type="noConversion"/>
  </si>
  <si>
    <t>紅白燒腐</t>
    <phoneticPr fontId="7" type="noConversion"/>
  </si>
  <si>
    <t>香滷豆包</t>
    <phoneticPr fontId="7" type="noConversion"/>
  </si>
  <si>
    <t>黑胡椒豆干</t>
    <phoneticPr fontId="7" type="noConversion"/>
  </si>
  <si>
    <t>芹菜</t>
    <phoneticPr fontId="7" type="noConversion"/>
  </si>
  <si>
    <t>香酥豆包</t>
    <phoneticPr fontId="7" type="noConversion"/>
  </si>
  <si>
    <t>花瓜麵腸</t>
  </si>
  <si>
    <t>春川炒百頁</t>
    <phoneticPr fontId="7" type="noConversion"/>
  </si>
  <si>
    <t>百頁豆腐</t>
    <phoneticPr fontId="7" type="noConversion"/>
  </si>
  <si>
    <t>滷煎蒸炒滑蛋</t>
    <phoneticPr fontId="7" type="noConversion"/>
  </si>
  <si>
    <t>美味豆包</t>
    <phoneticPr fontId="7" type="noConversion"/>
  </si>
  <si>
    <t>瓜仔麵腸</t>
    <phoneticPr fontId="7" type="noConversion"/>
  </si>
  <si>
    <t>素沙茶三鮮</t>
    <phoneticPr fontId="7" type="noConversion"/>
  </si>
  <si>
    <t>素肉絲</t>
    <phoneticPr fontId="7" type="noConversion"/>
  </si>
  <si>
    <t>素沙茶醬</t>
    <phoneticPr fontId="7" type="noConversion"/>
  </si>
  <si>
    <t>咖哩百頁</t>
    <phoneticPr fontId="7" type="noConversion"/>
  </si>
  <si>
    <t>壽喜豆干</t>
    <phoneticPr fontId="7" type="noConversion"/>
  </si>
  <si>
    <t>香菇絞若</t>
    <phoneticPr fontId="7" type="noConversion"/>
  </si>
  <si>
    <t>素絞肉</t>
    <phoneticPr fontId="7" type="noConversion"/>
  </si>
  <si>
    <t>素丸</t>
    <phoneticPr fontId="7" type="noConversion"/>
  </si>
  <si>
    <t>黃瓜素輪</t>
  </si>
  <si>
    <t>素炒蒲瓜</t>
    <phoneticPr fontId="7" type="noConversion"/>
  </si>
  <si>
    <t>素蟹味棒蒸蛋</t>
    <phoneticPr fontId="7" type="noConversion"/>
  </si>
  <si>
    <t>素冷凍蟹味棒</t>
    <phoneticPr fontId="7" type="noConversion"/>
  </si>
  <si>
    <t>冬瓜絞若</t>
    <phoneticPr fontId="7" type="noConversion"/>
  </si>
  <si>
    <t>素炒扁蒲</t>
    <phoneticPr fontId="7" type="noConversion"/>
  </si>
  <si>
    <t>若絲白菜</t>
    <phoneticPr fontId="7" type="noConversion"/>
  </si>
  <si>
    <t>銀芽若絲</t>
    <phoneticPr fontId="7" type="noConversion"/>
  </si>
  <si>
    <t>素黑輪</t>
    <phoneticPr fontId="7" type="noConversion"/>
  </si>
  <si>
    <t>若絲南瓜</t>
    <phoneticPr fontId="7" type="noConversion"/>
  </si>
  <si>
    <t>絞若甘藍</t>
    <phoneticPr fontId="7" type="noConversion"/>
  </si>
  <si>
    <t>素甜不辣</t>
    <phoneticPr fontId="7" type="noConversion"/>
  </si>
  <si>
    <t>銀蘿絞若</t>
    <phoneticPr fontId="7" type="noConversion"/>
  </si>
  <si>
    <t>若絲豆芽</t>
    <phoneticPr fontId="7" type="noConversion"/>
  </si>
  <si>
    <t>榨菜若絲湯</t>
    <phoneticPr fontId="7" type="noConversion"/>
  </si>
  <si>
    <t>時瓜湯</t>
    <phoneticPr fontId="7" type="noConversion"/>
  </si>
  <si>
    <t>蘿蔔素丸湯</t>
    <phoneticPr fontId="7" type="noConversion"/>
  </si>
  <si>
    <t>素玉米濃湯調理包</t>
    <phoneticPr fontId="7" type="noConversion"/>
  </si>
  <si>
    <t>酸菜若絲湯</t>
    <phoneticPr fontId="7" type="noConversion"/>
  </si>
  <si>
    <t>果汁</t>
    <phoneticPr fontId="7" type="noConversion"/>
  </si>
  <si>
    <t>驗證豆漿</t>
  </si>
  <si>
    <t>芋頭饅頭</t>
    <phoneticPr fontId="7" type="noConversion"/>
  </si>
  <si>
    <t xml:space="preserve">  說明:5月份菜單編排說明如下： </t>
  </si>
  <si>
    <t xml:space="preserve">  二、為符合每月吃3次塊狀食物，5/8(五)主菜是香滷雞翅，5/20(三)主菜是美味豬排，5/27(三)主菜是香滷腿排。</t>
  </si>
  <si>
    <t xml:space="preserve">  三、因食材調度問題，K4副菜一改為奶香玉米，L2主菜改為香酥雞，L2副菜一改為奶香玉米，L4副菜二改為玉米炒蛋，L5主菜改為花瓜雞丁，M2主菜改為糖醋魚片，M5副菜二改為蛋香刈薯，N3主菜改為香滷腿排，N5主菜改為清蒸魚片。</t>
  </si>
  <si>
    <t xml:space="preserve">  三、因食材調度問題，K4副菜一改為奶香玉米，L2主菜改為香酥雞，L2副菜一改為奶香玉米， L5主菜改為花瓜雞丁，M2主菜改為糖醋魚片， N3主菜改為香滷腿排，N5主菜改為清蒸魚片。</t>
  </si>
  <si>
    <t xml:space="preserve">  二、因食材調度問題，K4副菜一改為奶香玉米，L2主菜改為香酥豆包，L2副菜一改為奶香玉米，L4副菜二改為玉米炒蛋，L5主菜改為花瓜麵腸，M2主菜改為滷煎蒸炒滑蛋，M5副菜二改為蛋香刈薯，N3主菜改為滷煎蒸炒滑蛋，N5主菜改為香滷豆包。</t>
  </si>
  <si>
    <t xml:space="preserve">  二、因食材調度問題，K4副菜一改為奶香玉米，L2主菜改為香酥豆包，L2副菜一改為奶香玉米，L5主菜改為花瓜麵腸，M2主菜改為滷煎蒸炒滑蛋， N3主菜改為滷煎蒸炒滑蛋，N5主菜改為香滷豆包。</t>
  </si>
  <si>
    <t xml:space="preserve">  四、週一附餐一供應旺仔小饅頭，週一附餐一供應奶酥餐包，週一附餐一供應豆漿，週二附餐一供應黑糖饅頭，週二附餐一供應果汁，週二附餐一供應紅豆捲，週二附餐一供應銀絲捲，週三附餐一供應原味餐包，週三附餐一供應奶油餐包，週三附餐一供應果汁，週三附餐一供應芋頭饅頭，週四附餐一供應原味餐包，週四附餐一供應芝麻饅頭，週四附餐一供應肉包，週四附餐一供應玉米饅頭，週五附餐一供應水果。</t>
    <phoneticPr fontId="7" type="noConversion"/>
  </si>
  <si>
    <t xml:space="preserve">  三、週一附餐一供應旺仔小饅頭，週一附餐一供應奶酥餐包，週一附餐一供應豆漿，週二附餐一供應黑糖饅頭，週二附餐一供應果汁，週二附餐一供應紅豆捲，週二附餐一供應銀絲捲，週三附餐一供應原味餐包，週三附餐一供應奶油餐包，週三附餐一供應果汁，週三附餐一供應芋頭饅頭，週四附餐一供應原味餐包，週四附餐一供應芝麻饅頭，週四附餐一供應肉包，週四附餐一供應玉米饅頭，週五附餐一供應水果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</si>
</sst>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1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8"/>
      <color rgb="FF000000"/>
      <name val="標楷體"/>
      <family val="4"/>
      <charset val="136"/>
    </font>
    <font>
      <sz val="12"/>
      <color theme="3"/>
      <name val="標楷體"/>
      <family val="4"/>
      <charset val="136"/>
    </font>
    <font>
      <sz val="7"/>
      <color rgb="FF000000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Microsoft JhengHei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6" xfId="0" applyFont="1" applyFill="1" applyBorder="1" applyAlignment="1">
      <alignment vertical="center" shrinkToFi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2" fillId="8" borderId="5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0" fontId="2" fillId="14" borderId="39" xfId="0" applyFont="1" applyFill="1" applyBorder="1" applyAlignment="1">
      <alignment horizontal="center" vertical="center" wrapText="1"/>
    </xf>
    <xf numFmtId="1" fontId="2" fillId="14" borderId="39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wrapText="1"/>
    </xf>
    <xf numFmtId="1" fontId="2" fillId="0" borderId="40" xfId="0" applyNumberFormat="1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77" fontId="2" fillId="0" borderId="4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2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7" fontId="2" fillId="0" borderId="47" xfId="0" applyNumberFormat="1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2" xfId="0" applyBorder="1" applyAlignment="1">
      <alignment vertical="center"/>
    </xf>
    <xf numFmtId="177" fontId="2" fillId="0" borderId="45" xfId="0" applyNumberFormat="1" applyFont="1" applyBorder="1" applyAlignment="1">
      <alignment horizontal="center" vertical="center" wrapText="1"/>
    </xf>
    <xf numFmtId="0" fontId="2" fillId="14" borderId="40" xfId="0" applyFont="1" applyFill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0" borderId="49" xfId="0" applyNumberFormat="1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177" fontId="2" fillId="0" borderId="51" xfId="0" applyNumberFormat="1" applyFont="1" applyBorder="1" applyAlignment="1">
      <alignment horizontal="center" vertical="center" wrapText="1"/>
    </xf>
    <xf numFmtId="177" fontId="2" fillId="0" borderId="52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77" fontId="2" fillId="0" borderId="55" xfId="0" applyNumberFormat="1" applyFont="1" applyBorder="1" applyAlignment="1">
      <alignment horizontal="center" vertical="center" wrapText="1"/>
    </xf>
    <xf numFmtId="177" fontId="2" fillId="0" borderId="56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36" xfId="0" applyFont="1" applyFill="1" applyBorder="1" applyAlignment="1">
      <alignment horizontal="center" vertical="center" shrinkToFit="1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59" xfId="0" applyFont="1" applyFill="1" applyBorder="1" applyAlignment="1">
      <alignment horizontal="center" vertical="center" shrinkToFit="1"/>
    </xf>
    <xf numFmtId="0" fontId="1" fillId="3" borderId="60" xfId="0" applyFont="1" applyFill="1" applyBorder="1" applyAlignment="1">
      <alignment horizontal="center" vertical="center" shrinkToFit="1"/>
    </xf>
    <xf numFmtId="0" fontId="1" fillId="3" borderId="61" xfId="0" applyFont="1" applyFill="1" applyBorder="1" applyAlignment="1">
      <alignment horizontal="center" vertical="center" shrinkToFit="1"/>
    </xf>
    <xf numFmtId="1" fontId="2" fillId="0" borderId="39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" fontId="2" fillId="14" borderId="5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9" fillId="6" borderId="12" xfId="0" applyFont="1" applyFill="1" applyBorder="1" applyAlignment="1">
      <alignment horizontal="center" vertical="center" shrinkToFit="1"/>
    </xf>
    <xf numFmtId="0" fontId="9" fillId="6" borderId="11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25" xfId="0" applyFont="1" applyFill="1" applyBorder="1" applyAlignment="1">
      <alignment horizontal="center" vertical="center" shrinkToFit="1"/>
    </xf>
    <xf numFmtId="0" fontId="9" fillId="6" borderId="44" xfId="0" applyFont="1" applyFill="1" applyBorder="1" applyAlignment="1">
      <alignment horizontal="center" vertical="center" shrinkToFit="1"/>
    </xf>
    <xf numFmtId="0" fontId="9" fillId="15" borderId="17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vertical="center" shrinkToFit="1"/>
    </xf>
    <xf numFmtId="0" fontId="9" fillId="15" borderId="11" xfId="0" applyFont="1" applyFill="1" applyBorder="1" applyAlignment="1">
      <alignment horizontal="center" vertical="center" shrinkToFit="1"/>
    </xf>
    <xf numFmtId="0" fontId="9" fillId="15" borderId="44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 shrinkToFit="1"/>
    </xf>
    <xf numFmtId="0" fontId="9" fillId="15" borderId="17" xfId="0" applyFont="1" applyFill="1" applyBorder="1" applyAlignment="1">
      <alignment horizontal="center" vertical="center" shrinkToFit="1"/>
    </xf>
    <xf numFmtId="0" fontId="9" fillId="15" borderId="25" xfId="0" applyFont="1" applyFill="1" applyBorder="1" applyAlignment="1">
      <alignment horizontal="center" vertical="center" shrinkToFit="1"/>
    </xf>
    <xf numFmtId="0" fontId="9" fillId="15" borderId="44" xfId="0" applyFont="1" applyFill="1" applyBorder="1" applyAlignment="1">
      <alignment horizontal="center" vertical="center" shrinkToFit="1"/>
    </xf>
    <xf numFmtId="0" fontId="9" fillId="15" borderId="11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 shrinkToFit="1"/>
    </xf>
    <xf numFmtId="0" fontId="9" fillId="15" borderId="50" xfId="0" applyFont="1" applyFill="1" applyBorder="1" applyAlignment="1">
      <alignment horizontal="center" vertical="center" shrinkToFit="1"/>
    </xf>
    <xf numFmtId="0" fontId="2" fillId="15" borderId="17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65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65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1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/>
    <xf numFmtId="0" fontId="17" fillId="0" borderId="0" xfId="0" applyFont="1"/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264"/>
  <sheetViews>
    <sheetView zoomScale="90" zoomScaleNormal="90" workbookViewId="0">
      <pane ySplit="2" topLeftCell="A3" activePane="bottomLeft" state="frozen"/>
      <selection pane="bottomLeft" activeCell="U3" sqref="U3:W142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199" t="s">
        <v>112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49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60</v>
      </c>
      <c r="V2" s="63" t="s">
        <v>9</v>
      </c>
      <c r="W2" s="64" t="s">
        <v>61</v>
      </c>
      <c r="X2" s="22" t="s">
        <v>46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47</v>
      </c>
      <c r="AG2" s="3" t="s">
        <v>47</v>
      </c>
      <c r="AH2" s="3" t="s">
        <v>47</v>
      </c>
    </row>
    <row r="3" spans="1:34" ht="15" customHeight="1">
      <c r="A3" s="78" t="s">
        <v>116</v>
      </c>
      <c r="B3" s="79">
        <v>5.2</v>
      </c>
      <c r="C3" s="79">
        <v>2.8</v>
      </c>
      <c r="D3" s="79">
        <v>1.8</v>
      </c>
      <c r="E3" s="79">
        <v>2.8</v>
      </c>
      <c r="F3" s="79">
        <v>0</v>
      </c>
      <c r="G3" s="79">
        <v>0</v>
      </c>
      <c r="H3" s="80">
        <f>B3*70+C3*75+D3*25+E3*45</f>
        <v>745</v>
      </c>
      <c r="I3" s="164" t="s">
        <v>15</v>
      </c>
      <c r="J3" s="165"/>
      <c r="K3" s="164" t="s">
        <v>63</v>
      </c>
      <c r="L3" s="172"/>
      <c r="M3" s="164" t="s">
        <v>193</v>
      </c>
      <c r="N3" s="172"/>
      <c r="O3" s="164" t="s">
        <v>68</v>
      </c>
      <c r="P3" s="172"/>
      <c r="Q3" s="20" t="s">
        <v>16</v>
      </c>
      <c r="R3" s="20"/>
      <c r="S3" s="164" t="s">
        <v>90</v>
      </c>
      <c r="T3" s="172"/>
      <c r="U3" s="22" t="s">
        <v>318</v>
      </c>
      <c r="V3" s="22"/>
      <c r="W3" s="55"/>
      <c r="X3" s="23"/>
      <c r="Y3" s="5" t="str">
        <f>A3</f>
        <v>K1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>豬絞肉 洋蔥 豆薯 大番茄 九層塔 大蒜</v>
      </c>
      <c r="AB3" s="5" t="str">
        <f>M4&amp;" "&amp;M5&amp;" "&amp;M6&amp;" "&amp;M7&amp;" "&amp;M8&amp;" "&amp;M9</f>
        <v xml:space="preserve">四角油豆腐 白蘿蔔 大蒜   </v>
      </c>
      <c r="AC3" s="5" t="str">
        <f>O4&amp;" "&amp;O5&amp;" "&amp;O6&amp;" "&amp;O7&amp;" "&amp;O8&amp;" "&amp;O9</f>
        <v xml:space="preserve">豬後腿肉 結球白菜 大蒜 胡蘿蔔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榨菜 豬後腿肉    </v>
      </c>
      <c r="AF3" s="5" t="str">
        <f>U4&amp;" "&amp;U5&amp;" "&amp;U6&amp;" "&amp;U7&amp;" "&amp;U8&amp;" "&amp;U9</f>
        <v xml:space="preserve">驗證豆漿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1"/>
      <c r="B4" s="82"/>
      <c r="C4" s="82"/>
      <c r="D4" s="82"/>
      <c r="E4" s="82"/>
      <c r="F4" s="82"/>
      <c r="G4" s="82"/>
      <c r="H4" s="83"/>
      <c r="I4" s="166" t="s">
        <v>17</v>
      </c>
      <c r="J4" s="167">
        <v>10</v>
      </c>
      <c r="K4" s="167" t="s">
        <v>150</v>
      </c>
      <c r="L4" s="167">
        <v>6</v>
      </c>
      <c r="M4" s="167" t="s">
        <v>194</v>
      </c>
      <c r="N4" s="167">
        <v>3</v>
      </c>
      <c r="O4" s="167" t="s">
        <v>161</v>
      </c>
      <c r="P4" s="167">
        <v>0.6</v>
      </c>
      <c r="Q4" s="20" t="s">
        <v>13</v>
      </c>
      <c r="R4" s="20">
        <v>7</v>
      </c>
      <c r="S4" s="167" t="s">
        <v>246</v>
      </c>
      <c r="T4" s="167">
        <v>3</v>
      </c>
      <c r="U4" s="19" t="s">
        <v>318</v>
      </c>
      <c r="V4" s="19">
        <v>19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1"/>
      <c r="B5" s="82"/>
      <c r="C5" s="82"/>
      <c r="D5" s="82"/>
      <c r="E5" s="82"/>
      <c r="F5" s="82"/>
      <c r="G5" s="82"/>
      <c r="H5" s="83"/>
      <c r="I5" s="166"/>
      <c r="J5" s="167"/>
      <c r="K5" s="167" t="s">
        <v>151</v>
      </c>
      <c r="L5" s="167">
        <v>1</v>
      </c>
      <c r="M5" s="178" t="s">
        <v>162</v>
      </c>
      <c r="N5" s="167">
        <v>3</v>
      </c>
      <c r="O5" s="167" t="s">
        <v>176</v>
      </c>
      <c r="P5" s="167">
        <v>5</v>
      </c>
      <c r="Q5" s="20" t="s">
        <v>19</v>
      </c>
      <c r="R5" s="20">
        <v>0.05</v>
      </c>
      <c r="S5" s="172" t="s">
        <v>161</v>
      </c>
      <c r="T5" s="172">
        <v>1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1"/>
      <c r="B6" s="82"/>
      <c r="C6" s="82"/>
      <c r="D6" s="82"/>
      <c r="E6" s="82"/>
      <c r="F6" s="82"/>
      <c r="G6" s="82"/>
      <c r="H6" s="83"/>
      <c r="I6" s="166"/>
      <c r="J6" s="167"/>
      <c r="K6" s="167" t="s">
        <v>152</v>
      </c>
      <c r="L6" s="167">
        <v>2</v>
      </c>
      <c r="M6" s="167" t="s">
        <v>155</v>
      </c>
      <c r="N6" s="167">
        <v>0.05</v>
      </c>
      <c r="O6" s="167" t="s">
        <v>155</v>
      </c>
      <c r="P6" s="167">
        <v>0.05</v>
      </c>
      <c r="Q6" s="20"/>
      <c r="R6" s="20"/>
      <c r="S6" s="167"/>
      <c r="T6" s="167"/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1"/>
      <c r="B7" s="82"/>
      <c r="C7" s="82"/>
      <c r="D7" s="82"/>
      <c r="E7" s="82"/>
      <c r="F7" s="82"/>
      <c r="G7" s="82"/>
      <c r="H7" s="83"/>
      <c r="I7" s="166"/>
      <c r="J7" s="167"/>
      <c r="K7" s="167" t="s">
        <v>153</v>
      </c>
      <c r="L7" s="167">
        <v>1</v>
      </c>
      <c r="M7" s="167"/>
      <c r="N7" s="167"/>
      <c r="O7" s="167" t="s">
        <v>163</v>
      </c>
      <c r="P7" s="167">
        <v>0.5</v>
      </c>
      <c r="Q7" s="20"/>
      <c r="R7" s="20"/>
      <c r="S7" s="167"/>
      <c r="T7" s="167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1"/>
      <c r="B8" s="82"/>
      <c r="C8" s="82"/>
      <c r="D8" s="82"/>
      <c r="E8" s="82"/>
      <c r="F8" s="82"/>
      <c r="G8" s="82"/>
      <c r="H8" s="83"/>
      <c r="I8" s="166"/>
      <c r="J8" s="167"/>
      <c r="K8" s="167" t="s">
        <v>154</v>
      </c>
      <c r="L8" s="167">
        <v>0.01</v>
      </c>
      <c r="M8" s="167"/>
      <c r="N8" s="167"/>
      <c r="O8" s="167"/>
      <c r="P8" s="167"/>
      <c r="Q8" s="20"/>
      <c r="R8" s="20"/>
      <c r="S8" s="167"/>
      <c r="T8" s="167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4"/>
      <c r="B9" s="85"/>
      <c r="C9" s="85"/>
      <c r="D9" s="85"/>
      <c r="E9" s="85"/>
      <c r="F9" s="85"/>
      <c r="G9" s="85"/>
      <c r="H9" s="86"/>
      <c r="I9" s="168"/>
      <c r="J9" s="169"/>
      <c r="K9" s="174" t="s">
        <v>155</v>
      </c>
      <c r="L9" s="174">
        <v>0.05</v>
      </c>
      <c r="M9" s="174"/>
      <c r="N9" s="174"/>
      <c r="O9" s="174"/>
      <c r="P9" s="174"/>
      <c r="Q9" s="25"/>
      <c r="R9" s="25"/>
      <c r="S9" s="174"/>
      <c r="T9" s="174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1" t="s">
        <v>117</v>
      </c>
      <c r="B10" s="82">
        <v>5.0999999999999996</v>
      </c>
      <c r="C10" s="82">
        <v>2.4</v>
      </c>
      <c r="D10" s="82">
        <v>1.9</v>
      </c>
      <c r="E10" s="87">
        <v>2.9</v>
      </c>
      <c r="F10" s="82">
        <v>0</v>
      </c>
      <c r="G10" s="82">
        <v>0</v>
      </c>
      <c r="H10" s="80">
        <f t="shared" ref="H10:H66" si="0">B10*70+C10*75+D10*25+E10*45</f>
        <v>715</v>
      </c>
      <c r="I10" s="164" t="s">
        <v>21</v>
      </c>
      <c r="J10" s="165"/>
      <c r="K10" s="164" t="s">
        <v>156</v>
      </c>
      <c r="L10" s="172"/>
      <c r="M10" s="164" t="s">
        <v>28</v>
      </c>
      <c r="N10" s="172"/>
      <c r="O10" s="164" t="s">
        <v>81</v>
      </c>
      <c r="P10" s="172"/>
      <c r="Q10" s="31" t="s">
        <v>16</v>
      </c>
      <c r="R10" s="31"/>
      <c r="S10" s="164" t="s">
        <v>89</v>
      </c>
      <c r="T10" s="172"/>
      <c r="U10" s="22" t="s">
        <v>98</v>
      </c>
      <c r="V10" s="22"/>
      <c r="W10" s="55"/>
      <c r="X10" s="23"/>
      <c r="Y10" s="27" t="str">
        <f>A10</f>
        <v>K2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鯊魚片     </v>
      </c>
      <c r="AB10" s="28" t="str">
        <f>M11&amp;" "&amp;M12&amp;" "&amp;M13&amp;" "&amp;M14&amp;" "&amp;M15&amp;" "&amp;M16</f>
        <v xml:space="preserve">雞蛋 大番茄 番茄糊   </v>
      </c>
      <c r="AC10" s="28" t="str">
        <f>O11&amp;" "&amp;O12&amp;" "&amp;O13&amp;" "&amp;O14&amp;" "&amp;O15&amp;" "&amp;O16</f>
        <v xml:space="preserve">綠豆芽 韭菜 豬後腿肉 乾木耳 大蒜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金針菜乾 薑 大骨 冬粉  </v>
      </c>
      <c r="AF10" s="28" t="str">
        <f>U11&amp;" "&amp;U12&amp;" "&amp;U13&amp;" "&amp;U14&amp;" "&amp;U15&amp;" "&amp;U16</f>
        <v xml:space="preserve">紅豆捲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1"/>
      <c r="B11" s="82"/>
      <c r="C11" s="82"/>
      <c r="D11" s="82"/>
      <c r="E11" s="87"/>
      <c r="F11" s="82"/>
      <c r="G11" s="82"/>
      <c r="H11" s="83"/>
      <c r="I11" s="166" t="s">
        <v>17</v>
      </c>
      <c r="J11" s="167">
        <v>7</v>
      </c>
      <c r="K11" s="167" t="s">
        <v>157</v>
      </c>
      <c r="L11" s="167">
        <v>6.5</v>
      </c>
      <c r="M11" s="173" t="s">
        <v>170</v>
      </c>
      <c r="N11" s="172">
        <v>1</v>
      </c>
      <c r="O11" s="173" t="s">
        <v>224</v>
      </c>
      <c r="P11" s="172">
        <v>5</v>
      </c>
      <c r="Q11" s="20" t="s">
        <v>13</v>
      </c>
      <c r="R11" s="20">
        <v>7</v>
      </c>
      <c r="S11" s="167" t="s">
        <v>247</v>
      </c>
      <c r="T11" s="167">
        <v>0.4</v>
      </c>
      <c r="U11" s="19" t="s">
        <v>98</v>
      </c>
      <c r="V11" s="19">
        <v>2.5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1"/>
      <c r="B12" s="82"/>
      <c r="C12" s="82"/>
      <c r="D12" s="82"/>
      <c r="E12" s="87"/>
      <c r="F12" s="82"/>
      <c r="G12" s="82"/>
      <c r="H12" s="83"/>
      <c r="I12" s="166" t="s">
        <v>23</v>
      </c>
      <c r="J12" s="167">
        <v>3</v>
      </c>
      <c r="K12" s="167"/>
      <c r="L12" s="167"/>
      <c r="M12" s="173" t="s">
        <v>153</v>
      </c>
      <c r="N12" s="172">
        <v>4</v>
      </c>
      <c r="O12" s="173" t="s">
        <v>225</v>
      </c>
      <c r="P12" s="172">
        <v>1</v>
      </c>
      <c r="Q12" s="20" t="s">
        <v>19</v>
      </c>
      <c r="R12" s="20">
        <v>0.05</v>
      </c>
      <c r="S12" s="167" t="s">
        <v>201</v>
      </c>
      <c r="T12" s="167">
        <v>0.05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1"/>
      <c r="B13" s="82"/>
      <c r="C13" s="82"/>
      <c r="D13" s="82"/>
      <c r="E13" s="87"/>
      <c r="F13" s="82"/>
      <c r="G13" s="82"/>
      <c r="H13" s="83"/>
      <c r="I13" s="166"/>
      <c r="J13" s="167"/>
      <c r="K13" s="167"/>
      <c r="L13" s="167"/>
      <c r="M13" s="173" t="s">
        <v>34</v>
      </c>
      <c r="N13" s="172"/>
      <c r="O13" s="173" t="s">
        <v>161</v>
      </c>
      <c r="P13" s="172">
        <v>0.6</v>
      </c>
      <c r="Q13" s="20"/>
      <c r="R13" s="20"/>
      <c r="S13" s="167" t="s">
        <v>248</v>
      </c>
      <c r="T13" s="167">
        <v>1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1"/>
      <c r="B14" s="82"/>
      <c r="C14" s="82"/>
      <c r="D14" s="82"/>
      <c r="E14" s="87"/>
      <c r="F14" s="82"/>
      <c r="G14" s="82"/>
      <c r="H14" s="83"/>
      <c r="I14" s="166"/>
      <c r="J14" s="167"/>
      <c r="K14" s="167"/>
      <c r="L14" s="167"/>
      <c r="M14" s="173"/>
      <c r="N14" s="172"/>
      <c r="O14" s="173" t="s">
        <v>204</v>
      </c>
      <c r="P14" s="172">
        <v>0.01</v>
      </c>
      <c r="Q14" s="20"/>
      <c r="R14" s="20"/>
      <c r="S14" s="167" t="s">
        <v>229</v>
      </c>
      <c r="T14" s="167">
        <v>0.2</v>
      </c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1"/>
      <c r="B15" s="82"/>
      <c r="C15" s="82"/>
      <c r="D15" s="82"/>
      <c r="E15" s="87"/>
      <c r="F15" s="82"/>
      <c r="G15" s="82"/>
      <c r="H15" s="83"/>
      <c r="I15" s="166"/>
      <c r="J15" s="167"/>
      <c r="K15" s="167"/>
      <c r="L15" s="167"/>
      <c r="M15" s="167"/>
      <c r="N15" s="167"/>
      <c r="O15" s="167" t="s">
        <v>155</v>
      </c>
      <c r="P15" s="167">
        <v>0.05</v>
      </c>
      <c r="Q15" s="20"/>
      <c r="R15" s="20"/>
      <c r="S15" s="167"/>
      <c r="T15" s="167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1"/>
      <c r="B16" s="82"/>
      <c r="C16" s="82"/>
      <c r="D16" s="82"/>
      <c r="E16" s="87"/>
      <c r="F16" s="82"/>
      <c r="G16" s="82"/>
      <c r="H16" s="86"/>
      <c r="I16" s="168"/>
      <c r="J16" s="169"/>
      <c r="K16" s="174"/>
      <c r="L16" s="174"/>
      <c r="M16" s="174"/>
      <c r="N16" s="174"/>
      <c r="O16" s="174"/>
      <c r="P16" s="174"/>
      <c r="Q16" s="25"/>
      <c r="R16" s="25"/>
      <c r="S16" s="174"/>
      <c r="T16" s="174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118</v>
      </c>
      <c r="B17" s="79">
        <v>5.3</v>
      </c>
      <c r="C17" s="79">
        <v>2.6</v>
      </c>
      <c r="D17" s="79">
        <v>1.6</v>
      </c>
      <c r="E17" s="79">
        <v>2.9</v>
      </c>
      <c r="F17" s="79">
        <v>0</v>
      </c>
      <c r="G17" s="79">
        <v>0</v>
      </c>
      <c r="H17" s="80">
        <f t="shared" si="0"/>
        <v>736.5</v>
      </c>
      <c r="I17" s="164" t="s">
        <v>136</v>
      </c>
      <c r="J17" s="165"/>
      <c r="K17" s="164" t="s">
        <v>158</v>
      </c>
      <c r="L17" s="172"/>
      <c r="M17" s="164" t="s">
        <v>195</v>
      </c>
      <c r="N17" s="172"/>
      <c r="O17" s="164" t="s">
        <v>226</v>
      </c>
      <c r="P17" s="172"/>
      <c r="Q17" s="31" t="s">
        <v>16</v>
      </c>
      <c r="R17" s="31"/>
      <c r="S17" s="164" t="s">
        <v>249</v>
      </c>
      <c r="T17" s="172"/>
      <c r="U17" s="22" t="s">
        <v>97</v>
      </c>
      <c r="V17" s="22"/>
      <c r="W17" s="55"/>
      <c r="X17" s="23"/>
      <c r="Y17" s="27" t="str">
        <f>A17</f>
        <v>K3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冷凍雞塊     </v>
      </c>
      <c r="AB17" s="28" t="str">
        <f>M18&amp;" "&amp;M19&amp;" "&amp;M20&amp;" "&amp;M21&amp;" "&amp;M22&amp;" "&amp;M23</f>
        <v xml:space="preserve">豬後腿肉 冷凍玉米粒 胡蘿蔔 馬鈴薯 咖哩粉 </v>
      </c>
      <c r="AC17" s="28" t="str">
        <f>O18&amp;" "&amp;O19&amp;" "&amp;O20&amp;" "&amp;O21&amp;" "&amp;O22&amp;" "&amp;O23</f>
        <v xml:space="preserve">海帶結 豆干 芝麻(熟) 滷包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時瓜 大骨    </v>
      </c>
      <c r="AF17" s="28" t="str">
        <f>U18&amp;" "&amp;U19&amp;" "&amp;U20&amp;" "&amp;U21&amp;" "&amp;U22&amp;" "&amp;U23</f>
        <v xml:space="preserve">奶油餐包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1"/>
      <c r="B18" s="82"/>
      <c r="C18" s="82"/>
      <c r="D18" s="82"/>
      <c r="E18" s="82"/>
      <c r="F18" s="82"/>
      <c r="G18" s="82"/>
      <c r="H18" s="83"/>
      <c r="I18" s="166" t="s">
        <v>17</v>
      </c>
      <c r="J18" s="167">
        <v>7</v>
      </c>
      <c r="K18" s="167" t="s">
        <v>159</v>
      </c>
      <c r="L18" s="167">
        <v>6</v>
      </c>
      <c r="M18" s="167" t="s">
        <v>161</v>
      </c>
      <c r="N18" s="167">
        <v>1</v>
      </c>
      <c r="O18" s="173" t="s">
        <v>227</v>
      </c>
      <c r="P18" s="172">
        <v>2</v>
      </c>
      <c r="Q18" s="20" t="s">
        <v>13</v>
      </c>
      <c r="R18" s="20">
        <v>7</v>
      </c>
      <c r="S18" s="167" t="s">
        <v>250</v>
      </c>
      <c r="T18" s="167">
        <v>4</v>
      </c>
      <c r="U18" s="19" t="s">
        <v>97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1"/>
      <c r="B19" s="82"/>
      <c r="C19" s="82"/>
      <c r="D19" s="82"/>
      <c r="E19" s="82"/>
      <c r="F19" s="82"/>
      <c r="G19" s="82"/>
      <c r="H19" s="83"/>
      <c r="I19" s="166" t="s">
        <v>23</v>
      </c>
      <c r="J19" s="167">
        <v>3</v>
      </c>
      <c r="K19" s="167"/>
      <c r="L19" s="167"/>
      <c r="M19" s="167" t="s">
        <v>196</v>
      </c>
      <c r="N19" s="167">
        <v>2</v>
      </c>
      <c r="O19" s="173" t="s">
        <v>228</v>
      </c>
      <c r="P19" s="172">
        <v>3</v>
      </c>
      <c r="Q19" s="20" t="s">
        <v>19</v>
      </c>
      <c r="R19" s="20">
        <v>0.05</v>
      </c>
      <c r="S19" s="172" t="s">
        <v>248</v>
      </c>
      <c r="T19" s="172">
        <v>1</v>
      </c>
      <c r="U19" s="19"/>
      <c r="V19" s="71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1"/>
      <c r="B20" s="82"/>
      <c r="C20" s="82"/>
      <c r="D20" s="82"/>
      <c r="E20" s="82"/>
      <c r="F20" s="82"/>
      <c r="G20" s="82"/>
      <c r="H20" s="83"/>
      <c r="I20" s="166"/>
      <c r="J20" s="167"/>
      <c r="K20" s="167"/>
      <c r="L20" s="167"/>
      <c r="M20" s="167" t="s">
        <v>163</v>
      </c>
      <c r="N20" s="167">
        <v>1</v>
      </c>
      <c r="O20" s="173" t="s">
        <v>71</v>
      </c>
      <c r="P20" s="172"/>
      <c r="Q20" s="20"/>
      <c r="R20" s="20"/>
      <c r="S20" s="167"/>
      <c r="T20" s="167"/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1"/>
      <c r="B21" s="82"/>
      <c r="C21" s="82"/>
      <c r="D21" s="82"/>
      <c r="E21" s="82"/>
      <c r="F21" s="82"/>
      <c r="G21" s="82"/>
      <c r="H21" s="83"/>
      <c r="I21" s="166"/>
      <c r="J21" s="167"/>
      <c r="K21" s="167"/>
      <c r="L21" s="167"/>
      <c r="M21" s="167" t="s">
        <v>169</v>
      </c>
      <c r="N21" s="167">
        <v>3</v>
      </c>
      <c r="O21" s="173" t="s">
        <v>24</v>
      </c>
      <c r="P21" s="172"/>
      <c r="Q21" s="20"/>
      <c r="R21" s="20"/>
      <c r="S21" s="167"/>
      <c r="T21" s="167"/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1"/>
      <c r="B22" s="82"/>
      <c r="C22" s="82"/>
      <c r="D22" s="82"/>
      <c r="E22" s="82"/>
      <c r="F22" s="82"/>
      <c r="G22" s="82"/>
      <c r="H22" s="83"/>
      <c r="I22" s="166"/>
      <c r="J22" s="167"/>
      <c r="K22" s="167"/>
      <c r="L22" s="167"/>
      <c r="M22" s="167" t="s">
        <v>30</v>
      </c>
      <c r="N22" s="167"/>
      <c r="O22" s="167"/>
      <c r="P22" s="167"/>
      <c r="Q22" s="20"/>
      <c r="R22" s="20"/>
      <c r="S22" s="167"/>
      <c r="T22" s="167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4"/>
      <c r="B23" s="85"/>
      <c r="C23" s="85"/>
      <c r="D23" s="85"/>
      <c r="E23" s="85"/>
      <c r="F23" s="85"/>
      <c r="G23" s="85"/>
      <c r="H23" s="86"/>
      <c r="I23" s="168"/>
      <c r="J23" s="169"/>
      <c r="K23" s="174"/>
      <c r="L23" s="174"/>
      <c r="M23" s="174"/>
      <c r="N23" s="174"/>
      <c r="O23" s="174"/>
      <c r="P23" s="174"/>
      <c r="Q23" s="25"/>
      <c r="R23" s="25"/>
      <c r="S23" s="174"/>
      <c r="T23" s="174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1" t="s">
        <v>119</v>
      </c>
      <c r="B24" s="89">
        <v>6.5</v>
      </c>
      <c r="C24" s="89">
        <v>2.1</v>
      </c>
      <c r="D24" s="89">
        <v>1.6</v>
      </c>
      <c r="E24" s="87">
        <v>2.8</v>
      </c>
      <c r="F24" s="89">
        <v>0</v>
      </c>
      <c r="G24" s="89">
        <v>0</v>
      </c>
      <c r="H24" s="80">
        <f t="shared" si="0"/>
        <v>778.5</v>
      </c>
      <c r="I24" s="164" t="s">
        <v>21</v>
      </c>
      <c r="J24" s="165"/>
      <c r="K24" s="175" t="s">
        <v>160</v>
      </c>
      <c r="L24" s="172"/>
      <c r="M24" s="164" t="s">
        <v>76</v>
      </c>
      <c r="N24" s="172"/>
      <c r="O24" s="164" t="s">
        <v>69</v>
      </c>
      <c r="P24" s="172"/>
      <c r="Q24" s="31" t="s">
        <v>16</v>
      </c>
      <c r="R24" s="31"/>
      <c r="S24" s="164" t="s">
        <v>251</v>
      </c>
      <c r="T24" s="172"/>
      <c r="U24" s="22" t="s">
        <v>106</v>
      </c>
      <c r="V24" s="22"/>
      <c r="W24" s="55"/>
      <c r="X24" s="23"/>
      <c r="Y24" s="27" t="str">
        <f>A24</f>
        <v>K4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白蘿蔔 胡蘿蔔 大蒜  </v>
      </c>
      <c r="AB24" s="28" t="str">
        <f>M25&amp;" "&amp;M26&amp;" "&amp;M27&amp;" "&amp;M28&amp;" "&amp;M29&amp;" "&amp;M30</f>
        <v xml:space="preserve">冷凍玉米粒 冷凍毛豆仁 胡蘿蔔 大蒜 奶油(固態) </v>
      </c>
      <c r="AC24" s="28" t="str">
        <f>O25&amp;" "&amp;O26&amp;" "&amp;O27&amp;" "&amp;O28&amp;" "&amp;O29&amp;" "&amp;O30</f>
        <v xml:space="preserve">豬絞肉 冬粉 時蔬 乾木耳 大蒜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愛玉 二砂糖 檸檬   </v>
      </c>
      <c r="AF24" s="28" t="str">
        <f>U25&amp;" "&amp;U26&amp;" "&amp;U27&amp;" "&amp;U28&amp;" "&amp;U29&amp;" "&amp;U30</f>
        <v xml:space="preserve">玉米饅頭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1"/>
      <c r="B25" s="82"/>
      <c r="C25" s="82"/>
      <c r="D25" s="82"/>
      <c r="E25" s="87"/>
      <c r="F25" s="82"/>
      <c r="G25" s="82"/>
      <c r="H25" s="83"/>
      <c r="I25" s="166" t="s">
        <v>17</v>
      </c>
      <c r="J25" s="167">
        <v>7</v>
      </c>
      <c r="K25" s="176" t="s">
        <v>161</v>
      </c>
      <c r="L25" s="166">
        <v>6</v>
      </c>
      <c r="M25" s="167" t="s">
        <v>26</v>
      </c>
      <c r="N25" s="167">
        <v>4</v>
      </c>
      <c r="O25" s="167" t="s">
        <v>150</v>
      </c>
      <c r="P25" s="167">
        <v>0.6</v>
      </c>
      <c r="Q25" s="20" t="s">
        <v>13</v>
      </c>
      <c r="R25" s="20">
        <v>7</v>
      </c>
      <c r="S25" s="167" t="s">
        <v>252</v>
      </c>
      <c r="T25" s="167">
        <v>6</v>
      </c>
      <c r="U25" s="19" t="s">
        <v>106</v>
      </c>
      <c r="V25" s="71">
        <v>2.5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1"/>
      <c r="B26" s="82"/>
      <c r="C26" s="82"/>
      <c r="D26" s="82"/>
      <c r="E26" s="87"/>
      <c r="F26" s="82"/>
      <c r="G26" s="82"/>
      <c r="H26" s="83"/>
      <c r="I26" s="166" t="s">
        <v>23</v>
      </c>
      <c r="J26" s="167">
        <v>3</v>
      </c>
      <c r="K26" s="173" t="s">
        <v>162</v>
      </c>
      <c r="L26" s="167">
        <v>4</v>
      </c>
      <c r="M26" s="167" t="s">
        <v>36</v>
      </c>
      <c r="N26" s="167">
        <v>0.5</v>
      </c>
      <c r="O26" s="167" t="s">
        <v>229</v>
      </c>
      <c r="P26" s="167">
        <v>1.5</v>
      </c>
      <c r="Q26" s="20" t="s">
        <v>19</v>
      </c>
      <c r="R26" s="20">
        <v>0.05</v>
      </c>
      <c r="S26" s="167" t="s">
        <v>253</v>
      </c>
      <c r="T26" s="167">
        <v>1</v>
      </c>
      <c r="U26" s="19"/>
      <c r="V26" s="71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1"/>
      <c r="B27" s="82"/>
      <c r="C27" s="82"/>
      <c r="D27" s="82"/>
      <c r="E27" s="87"/>
      <c r="F27" s="82"/>
      <c r="G27" s="82"/>
      <c r="H27" s="83"/>
      <c r="I27" s="166"/>
      <c r="J27" s="167"/>
      <c r="K27" s="167" t="s">
        <v>163</v>
      </c>
      <c r="L27" s="167">
        <v>1</v>
      </c>
      <c r="M27" s="167" t="s">
        <v>18</v>
      </c>
      <c r="N27" s="167">
        <v>0.5</v>
      </c>
      <c r="O27" s="167" t="s">
        <v>230</v>
      </c>
      <c r="P27" s="167">
        <v>3</v>
      </c>
      <c r="Q27" s="20"/>
      <c r="R27" s="20"/>
      <c r="S27" s="167" t="s">
        <v>254</v>
      </c>
      <c r="T27" s="167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1"/>
      <c r="B28" s="82"/>
      <c r="C28" s="82"/>
      <c r="D28" s="82"/>
      <c r="E28" s="87"/>
      <c r="F28" s="82"/>
      <c r="G28" s="82"/>
      <c r="H28" s="83"/>
      <c r="I28" s="166"/>
      <c r="J28" s="167"/>
      <c r="K28" s="167" t="s">
        <v>155</v>
      </c>
      <c r="L28" s="167">
        <v>0.05</v>
      </c>
      <c r="M28" s="167" t="s">
        <v>19</v>
      </c>
      <c r="N28" s="167">
        <v>0.05</v>
      </c>
      <c r="O28" s="167" t="s">
        <v>204</v>
      </c>
      <c r="P28" s="167">
        <v>0.01</v>
      </c>
      <c r="Q28" s="20"/>
      <c r="R28" s="20"/>
      <c r="S28" s="167"/>
      <c r="T28" s="167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1"/>
      <c r="B29" s="82"/>
      <c r="C29" s="82"/>
      <c r="D29" s="82"/>
      <c r="E29" s="87"/>
      <c r="F29" s="82"/>
      <c r="G29" s="82"/>
      <c r="H29" s="83"/>
      <c r="I29" s="166"/>
      <c r="J29" s="167"/>
      <c r="K29" s="167"/>
      <c r="L29" s="167"/>
      <c r="M29" s="167" t="s">
        <v>27</v>
      </c>
      <c r="N29" s="167">
        <v>0.6</v>
      </c>
      <c r="O29" s="167" t="s">
        <v>155</v>
      </c>
      <c r="P29" s="167">
        <v>0.05</v>
      </c>
      <c r="Q29" s="20"/>
      <c r="R29" s="20"/>
      <c r="S29" s="167"/>
      <c r="T29" s="167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1"/>
      <c r="B30" s="82"/>
      <c r="C30" s="82"/>
      <c r="D30" s="82"/>
      <c r="E30" s="87"/>
      <c r="F30" s="82"/>
      <c r="G30" s="82"/>
      <c r="H30" s="86"/>
      <c r="I30" s="168"/>
      <c r="J30" s="169"/>
      <c r="K30" s="174"/>
      <c r="L30" s="174"/>
      <c r="M30" s="174"/>
      <c r="N30" s="174"/>
      <c r="O30" s="174"/>
      <c r="P30" s="174"/>
      <c r="Q30" s="25"/>
      <c r="R30" s="25"/>
      <c r="S30" s="174"/>
      <c r="T30" s="174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120</v>
      </c>
      <c r="B31" s="92">
        <v>5.2</v>
      </c>
      <c r="C31" s="92">
        <v>2.7</v>
      </c>
      <c r="D31" s="92">
        <v>2</v>
      </c>
      <c r="E31" s="93">
        <v>2.7</v>
      </c>
      <c r="F31" s="92">
        <v>0</v>
      </c>
      <c r="G31" s="92">
        <v>0</v>
      </c>
      <c r="H31" s="80">
        <f t="shared" si="0"/>
        <v>738</v>
      </c>
      <c r="I31" s="170" t="s">
        <v>35</v>
      </c>
      <c r="J31" s="165"/>
      <c r="K31" s="164" t="s">
        <v>62</v>
      </c>
      <c r="L31" s="172"/>
      <c r="M31" s="164" t="s">
        <v>197</v>
      </c>
      <c r="N31" s="172"/>
      <c r="O31" s="164" t="s">
        <v>74</v>
      </c>
      <c r="P31" s="172"/>
      <c r="Q31" s="31" t="s">
        <v>16</v>
      </c>
      <c r="R31" s="31"/>
      <c r="S31" s="164" t="s">
        <v>255</v>
      </c>
      <c r="T31" s="172"/>
      <c r="U31" s="22" t="s">
        <v>56</v>
      </c>
      <c r="V31" s="22"/>
      <c r="W31" s="137"/>
      <c r="X31" s="23"/>
      <c r="Y31" s="27" t="str">
        <f>A31</f>
        <v>K5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冬瓜 胡蘿蔔 貢丸 大蒜  </v>
      </c>
      <c r="AC31" s="28" t="str">
        <f>O32&amp;" "&amp;O33&amp;" "&amp;O34&amp;" "&amp;O35&amp;" "&amp;O36&amp;" "&amp;O37</f>
        <v xml:space="preserve">雞蛋 甘藍 乾木耳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結球白菜 金針菇 大骨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1"/>
      <c r="B32" s="82"/>
      <c r="C32" s="82"/>
      <c r="D32" s="82"/>
      <c r="E32" s="87"/>
      <c r="F32" s="82"/>
      <c r="G32" s="82"/>
      <c r="H32" s="83"/>
      <c r="I32" s="166" t="s">
        <v>17</v>
      </c>
      <c r="J32" s="167">
        <v>10</v>
      </c>
      <c r="K32" s="167" t="s">
        <v>164</v>
      </c>
      <c r="L32" s="167">
        <v>9</v>
      </c>
      <c r="M32" s="167" t="s">
        <v>190</v>
      </c>
      <c r="N32" s="167">
        <v>5</v>
      </c>
      <c r="O32" s="167" t="s">
        <v>170</v>
      </c>
      <c r="P32" s="167">
        <v>1</v>
      </c>
      <c r="Q32" s="20" t="s">
        <v>13</v>
      </c>
      <c r="R32" s="20">
        <v>7</v>
      </c>
      <c r="S32" s="167" t="s">
        <v>176</v>
      </c>
      <c r="T32" s="167">
        <v>2</v>
      </c>
      <c r="U32" s="19" t="s">
        <v>56</v>
      </c>
      <c r="V32" s="19">
        <v>12</v>
      </c>
      <c r="W32" s="23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1"/>
      <c r="B33" s="82"/>
      <c r="C33" s="82"/>
      <c r="D33" s="82"/>
      <c r="E33" s="87"/>
      <c r="F33" s="82"/>
      <c r="G33" s="82"/>
      <c r="H33" s="83"/>
      <c r="I33" s="166" t="s">
        <v>137</v>
      </c>
      <c r="J33" s="167">
        <v>0.4</v>
      </c>
      <c r="K33" s="167" t="s">
        <v>24</v>
      </c>
      <c r="L33" s="167"/>
      <c r="M33" s="167" t="s">
        <v>163</v>
      </c>
      <c r="N33" s="167">
        <v>0.5</v>
      </c>
      <c r="O33" s="167" t="s">
        <v>187</v>
      </c>
      <c r="P33" s="167">
        <v>4</v>
      </c>
      <c r="Q33" s="20" t="s">
        <v>19</v>
      </c>
      <c r="R33" s="20">
        <v>0.05</v>
      </c>
      <c r="S33" s="167" t="s">
        <v>200</v>
      </c>
      <c r="T33" s="167">
        <v>1</v>
      </c>
      <c r="U33" s="19"/>
      <c r="V33" s="71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1"/>
      <c r="B34" s="82"/>
      <c r="C34" s="82"/>
      <c r="D34" s="82"/>
      <c r="E34" s="87"/>
      <c r="F34" s="82"/>
      <c r="G34" s="82"/>
      <c r="H34" s="83"/>
      <c r="I34" s="166"/>
      <c r="J34" s="167"/>
      <c r="K34" s="167"/>
      <c r="L34" s="167"/>
      <c r="M34" s="167" t="s">
        <v>198</v>
      </c>
      <c r="N34" s="167">
        <v>0.3</v>
      </c>
      <c r="O34" s="167" t="s">
        <v>204</v>
      </c>
      <c r="P34" s="167">
        <v>0.01</v>
      </c>
      <c r="Q34" s="20"/>
      <c r="R34" s="20"/>
      <c r="S34" s="167" t="s">
        <v>248</v>
      </c>
      <c r="T34" s="167">
        <v>1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1"/>
      <c r="B35" s="82"/>
      <c r="C35" s="82"/>
      <c r="D35" s="82"/>
      <c r="E35" s="87"/>
      <c r="F35" s="82"/>
      <c r="G35" s="82"/>
      <c r="H35" s="83"/>
      <c r="I35" s="166"/>
      <c r="J35" s="167"/>
      <c r="K35" s="167"/>
      <c r="L35" s="167"/>
      <c r="M35" s="167" t="s">
        <v>155</v>
      </c>
      <c r="N35" s="167">
        <v>0.05</v>
      </c>
      <c r="O35" s="167" t="s">
        <v>155</v>
      </c>
      <c r="P35" s="167">
        <v>0.05</v>
      </c>
      <c r="Q35" s="20"/>
      <c r="R35" s="20"/>
      <c r="S35" s="167"/>
      <c r="T35" s="167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1"/>
      <c r="B36" s="82"/>
      <c r="C36" s="82"/>
      <c r="D36" s="82"/>
      <c r="E36" s="87"/>
      <c r="F36" s="82"/>
      <c r="G36" s="82"/>
      <c r="H36" s="83"/>
      <c r="I36" s="166"/>
      <c r="J36" s="167"/>
      <c r="K36" s="167"/>
      <c r="L36" s="167"/>
      <c r="M36" s="167"/>
      <c r="N36" s="167"/>
      <c r="O36" s="167"/>
      <c r="P36" s="167"/>
      <c r="Q36" s="20"/>
      <c r="R36" s="20"/>
      <c r="S36" s="185"/>
      <c r="T36" s="185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4"/>
      <c r="B37" s="85"/>
      <c r="C37" s="85"/>
      <c r="D37" s="85"/>
      <c r="E37" s="95"/>
      <c r="F37" s="85"/>
      <c r="G37" s="85"/>
      <c r="H37" s="86"/>
      <c r="I37" s="168"/>
      <c r="J37" s="169"/>
      <c r="K37" s="174"/>
      <c r="L37" s="174"/>
      <c r="M37" s="174"/>
      <c r="N37" s="174"/>
      <c r="O37" s="174"/>
      <c r="P37" s="174"/>
      <c r="Q37" s="25"/>
      <c r="R37" s="25"/>
      <c r="S37" s="186"/>
      <c r="T37" s="186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121</v>
      </c>
      <c r="B38" s="93">
        <v>5.2</v>
      </c>
      <c r="C38" s="93">
        <v>2</v>
      </c>
      <c r="D38" s="93">
        <v>2.2999999999999998</v>
      </c>
      <c r="E38" s="93">
        <v>2.7</v>
      </c>
      <c r="F38" s="93">
        <v>0.3</v>
      </c>
      <c r="G38" s="93">
        <v>0</v>
      </c>
      <c r="H38" s="80">
        <f t="shared" si="0"/>
        <v>693</v>
      </c>
      <c r="I38" s="164" t="s">
        <v>15</v>
      </c>
      <c r="J38" s="165"/>
      <c r="K38" s="164" t="s">
        <v>165</v>
      </c>
      <c r="L38" s="172"/>
      <c r="M38" s="164" t="s">
        <v>84</v>
      </c>
      <c r="N38" s="172"/>
      <c r="O38" s="183" t="s">
        <v>231</v>
      </c>
      <c r="P38" s="172"/>
      <c r="Q38" s="31" t="s">
        <v>16</v>
      </c>
      <c r="R38" s="31"/>
      <c r="S38" s="164" t="s">
        <v>95</v>
      </c>
      <c r="T38" s="172"/>
      <c r="U38" s="135" t="s">
        <v>99</v>
      </c>
      <c r="V38" s="22"/>
      <c r="W38" s="137"/>
      <c r="X38" s="23"/>
      <c r="Y38" s="27" t="str">
        <f>A38</f>
        <v>L1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胡蘿蔔 黑胡椒粒  </v>
      </c>
      <c r="AB38" s="28" t="str">
        <f>M39&amp;" "&amp;M40&amp;" "&amp;M41&amp;" "&amp;M42&amp;" "&amp;M43&amp;" "&amp;M44</f>
        <v xml:space="preserve">乾裙帶菜 金針菇 胡蘿蔔 薑  </v>
      </c>
      <c r="AC38" s="28" t="str">
        <f>O39&amp;" "&amp;O40&amp;" "&amp;O41&amp;" "&amp;O42&amp;" "&amp;O43&amp;" "&amp;O44</f>
        <v xml:space="preserve">黑輪 白蘿蔔 甜玉米 胡蘿蔔 柴魚片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時蔬 大骨 薑   </v>
      </c>
      <c r="AF38" s="28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1"/>
      <c r="B39" s="87"/>
      <c r="C39" s="87"/>
      <c r="D39" s="87"/>
      <c r="E39" s="87"/>
      <c r="F39" s="87"/>
      <c r="G39" s="87"/>
      <c r="H39" s="83"/>
      <c r="I39" s="166" t="s">
        <v>17</v>
      </c>
      <c r="J39" s="167">
        <v>10</v>
      </c>
      <c r="K39" s="173" t="s">
        <v>161</v>
      </c>
      <c r="L39" s="172">
        <v>6</v>
      </c>
      <c r="M39" s="167" t="s">
        <v>199</v>
      </c>
      <c r="N39" s="167">
        <v>0.5</v>
      </c>
      <c r="O39" s="172" t="s">
        <v>232</v>
      </c>
      <c r="P39" s="172">
        <v>0.5</v>
      </c>
      <c r="Q39" s="20" t="s">
        <v>13</v>
      </c>
      <c r="R39" s="20">
        <v>7</v>
      </c>
      <c r="S39" s="167" t="s">
        <v>230</v>
      </c>
      <c r="T39" s="167">
        <v>3</v>
      </c>
      <c r="U39" s="136" t="s">
        <v>99</v>
      </c>
      <c r="V39" s="19">
        <v>2</v>
      </c>
      <c r="W39" s="23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1"/>
      <c r="B40" s="87"/>
      <c r="C40" s="87"/>
      <c r="D40" s="87"/>
      <c r="E40" s="87"/>
      <c r="F40" s="87"/>
      <c r="G40" s="87"/>
      <c r="H40" s="83"/>
      <c r="I40" s="166"/>
      <c r="J40" s="167"/>
      <c r="K40" s="173" t="s">
        <v>151</v>
      </c>
      <c r="L40" s="172">
        <v>3</v>
      </c>
      <c r="M40" s="167" t="s">
        <v>200</v>
      </c>
      <c r="N40" s="167">
        <v>1</v>
      </c>
      <c r="O40" s="172" t="s">
        <v>162</v>
      </c>
      <c r="P40" s="172">
        <v>3</v>
      </c>
      <c r="Q40" s="20" t="s">
        <v>19</v>
      </c>
      <c r="R40" s="20">
        <v>0.05</v>
      </c>
      <c r="S40" s="167" t="s">
        <v>248</v>
      </c>
      <c r="T40" s="167">
        <v>1</v>
      </c>
      <c r="U40" s="19"/>
      <c r="V40" s="71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1"/>
      <c r="B41" s="87"/>
      <c r="C41" s="87"/>
      <c r="D41" s="87"/>
      <c r="E41" s="87"/>
      <c r="F41" s="87"/>
      <c r="G41" s="87"/>
      <c r="H41" s="83"/>
      <c r="I41" s="166"/>
      <c r="J41" s="167"/>
      <c r="K41" s="173" t="s">
        <v>163</v>
      </c>
      <c r="L41" s="172">
        <v>1</v>
      </c>
      <c r="M41" s="167" t="s">
        <v>163</v>
      </c>
      <c r="N41" s="167">
        <v>0.5</v>
      </c>
      <c r="O41" s="172" t="s">
        <v>233</v>
      </c>
      <c r="P41" s="172">
        <v>2</v>
      </c>
      <c r="Q41" s="20"/>
      <c r="R41" s="20"/>
      <c r="S41" s="178" t="s">
        <v>201</v>
      </c>
      <c r="T41" s="167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1"/>
      <c r="B42" s="87"/>
      <c r="C42" s="87"/>
      <c r="D42" s="87"/>
      <c r="E42" s="87"/>
      <c r="F42" s="87"/>
      <c r="G42" s="87"/>
      <c r="H42" s="83"/>
      <c r="I42" s="166"/>
      <c r="J42" s="167"/>
      <c r="K42" s="167" t="s">
        <v>166</v>
      </c>
      <c r="L42" s="167"/>
      <c r="M42" s="167" t="s">
        <v>201</v>
      </c>
      <c r="N42" s="167">
        <v>0.05</v>
      </c>
      <c r="O42" s="172" t="s">
        <v>163</v>
      </c>
      <c r="P42" s="172">
        <v>0.5</v>
      </c>
      <c r="Q42" s="20"/>
      <c r="R42" s="20"/>
      <c r="S42" s="167"/>
      <c r="T42" s="167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1"/>
      <c r="B43" s="87"/>
      <c r="C43" s="87"/>
      <c r="D43" s="87"/>
      <c r="E43" s="87"/>
      <c r="F43" s="87"/>
      <c r="G43" s="87"/>
      <c r="H43" s="83"/>
      <c r="I43" s="166"/>
      <c r="J43" s="167"/>
      <c r="K43" s="167"/>
      <c r="L43" s="167"/>
      <c r="M43" s="167"/>
      <c r="N43" s="167"/>
      <c r="O43" s="172" t="s">
        <v>65</v>
      </c>
      <c r="P43" s="172"/>
      <c r="Q43" s="20"/>
      <c r="R43" s="20"/>
      <c r="S43" s="167"/>
      <c r="T43" s="167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4"/>
      <c r="B44" s="95"/>
      <c r="C44" s="95"/>
      <c r="D44" s="95"/>
      <c r="E44" s="95"/>
      <c r="F44" s="95"/>
      <c r="G44" s="95"/>
      <c r="H44" s="86"/>
      <c r="I44" s="171"/>
      <c r="J44" s="169"/>
      <c r="K44" s="174"/>
      <c r="L44" s="174"/>
      <c r="M44" s="174"/>
      <c r="N44" s="174"/>
      <c r="O44" s="174"/>
      <c r="P44" s="174"/>
      <c r="Q44" s="25"/>
      <c r="R44" s="25"/>
      <c r="S44" s="174"/>
      <c r="T44" s="174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1" t="s">
        <v>122</v>
      </c>
      <c r="B45" s="123">
        <v>5.3</v>
      </c>
      <c r="C45" s="82">
        <v>2.8</v>
      </c>
      <c r="D45" s="82">
        <v>2</v>
      </c>
      <c r="E45" s="87">
        <v>2.9</v>
      </c>
      <c r="F45" s="82">
        <v>0</v>
      </c>
      <c r="G45" s="82">
        <v>0</v>
      </c>
      <c r="H45" s="80">
        <f t="shared" si="0"/>
        <v>761.5</v>
      </c>
      <c r="I45" s="164" t="s">
        <v>21</v>
      </c>
      <c r="J45" s="165"/>
      <c r="K45" s="164" t="s">
        <v>167</v>
      </c>
      <c r="L45" s="172"/>
      <c r="M45" s="164" t="s">
        <v>202</v>
      </c>
      <c r="N45" s="172"/>
      <c r="O45" s="164" t="s">
        <v>85</v>
      </c>
      <c r="P45" s="172"/>
      <c r="Q45" s="124" t="s">
        <v>16</v>
      </c>
      <c r="R45" s="124"/>
      <c r="S45" s="164" t="s">
        <v>256</v>
      </c>
      <c r="T45" s="172"/>
      <c r="U45" s="125" t="s">
        <v>100</v>
      </c>
      <c r="V45" s="22"/>
      <c r="W45" s="55"/>
      <c r="X45" s="23"/>
      <c r="Y45" s="27" t="str">
        <f>A45</f>
        <v>L2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肉雞 馬鈴薯 九層塔   </v>
      </c>
      <c r="AB45" s="28" t="str">
        <f>M46&amp;" "&amp;M47&amp;" "&amp;M48&amp;" "&amp;M49&amp;" "&amp;M50&amp;" "&amp;M51</f>
        <v xml:space="preserve">大黃瓜 黑輪 胡蘿蔔 大蒜  </v>
      </c>
      <c r="AC45" s="28" t="str">
        <f>O46&amp;" "&amp;O47&amp;" "&amp;O48&amp;" "&amp;O49&amp;" "&amp;O50&amp;" "&amp;O51</f>
        <v xml:space="preserve">結球泡菜 韓式泡菜 凍豆腐 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洋蔥 甘藍 大番茄   </v>
      </c>
      <c r="AF45" s="28" t="str">
        <f>U46&amp;" "&amp;U47&amp;" "&amp;U48&amp;" "&amp;U49&amp;" "&amp;U50&amp;" "&amp;U51</f>
        <v xml:space="preserve">黑糖饅頭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1"/>
      <c r="B46" s="123"/>
      <c r="C46" s="82"/>
      <c r="D46" s="82"/>
      <c r="E46" s="87"/>
      <c r="F46" s="82"/>
      <c r="G46" s="82"/>
      <c r="H46" s="83"/>
      <c r="I46" s="166" t="s">
        <v>17</v>
      </c>
      <c r="J46" s="167">
        <v>7</v>
      </c>
      <c r="K46" s="167" t="s">
        <v>168</v>
      </c>
      <c r="L46" s="167">
        <v>9</v>
      </c>
      <c r="M46" s="167" t="s">
        <v>93</v>
      </c>
      <c r="N46" s="167">
        <v>5</v>
      </c>
      <c r="O46" s="173" t="s">
        <v>234</v>
      </c>
      <c r="P46" s="172">
        <v>2</v>
      </c>
      <c r="Q46" s="20" t="s">
        <v>13</v>
      </c>
      <c r="R46" s="20">
        <v>7</v>
      </c>
      <c r="S46" s="167" t="s">
        <v>151</v>
      </c>
      <c r="T46" s="167">
        <v>3</v>
      </c>
      <c r="U46" s="69" t="s">
        <v>100</v>
      </c>
      <c r="V46" s="19">
        <v>2.5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1"/>
      <c r="B47" s="123"/>
      <c r="C47" s="82"/>
      <c r="D47" s="82"/>
      <c r="E47" s="87"/>
      <c r="F47" s="82"/>
      <c r="G47" s="82"/>
      <c r="H47" s="83"/>
      <c r="I47" s="166" t="s">
        <v>23</v>
      </c>
      <c r="J47" s="167">
        <v>3</v>
      </c>
      <c r="K47" s="167" t="s">
        <v>169</v>
      </c>
      <c r="L47" s="167">
        <v>3</v>
      </c>
      <c r="M47" s="167" t="s">
        <v>75</v>
      </c>
      <c r="N47" s="167">
        <v>1.5</v>
      </c>
      <c r="O47" s="173" t="s">
        <v>175</v>
      </c>
      <c r="P47" s="172">
        <v>1</v>
      </c>
      <c r="Q47" s="20" t="s">
        <v>19</v>
      </c>
      <c r="R47" s="20">
        <v>0.05</v>
      </c>
      <c r="S47" s="178" t="s">
        <v>187</v>
      </c>
      <c r="T47" s="167">
        <v>0.5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1"/>
      <c r="B48" s="123"/>
      <c r="C48" s="82"/>
      <c r="D48" s="82"/>
      <c r="E48" s="87"/>
      <c r="F48" s="82"/>
      <c r="G48" s="82"/>
      <c r="H48" s="83"/>
      <c r="I48" s="166"/>
      <c r="J48" s="167"/>
      <c r="K48" s="167" t="s">
        <v>154</v>
      </c>
      <c r="L48" s="167">
        <v>0.1</v>
      </c>
      <c r="M48" s="167" t="s">
        <v>18</v>
      </c>
      <c r="N48" s="167">
        <v>0.5</v>
      </c>
      <c r="O48" s="178" t="s">
        <v>244</v>
      </c>
      <c r="P48" s="167">
        <v>2</v>
      </c>
      <c r="Q48" s="20"/>
      <c r="R48" s="20"/>
      <c r="S48" s="167" t="s">
        <v>153</v>
      </c>
      <c r="T48" s="167">
        <v>0.5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40" ht="15" customHeight="1">
      <c r="A49" s="81"/>
      <c r="B49" s="123"/>
      <c r="C49" s="82"/>
      <c r="D49" s="82"/>
      <c r="E49" s="87"/>
      <c r="F49" s="82"/>
      <c r="G49" s="82"/>
      <c r="H49" s="83"/>
      <c r="I49" s="166"/>
      <c r="J49" s="167"/>
      <c r="K49" s="167"/>
      <c r="L49" s="167"/>
      <c r="M49" s="167" t="s">
        <v>19</v>
      </c>
      <c r="N49" s="167">
        <v>0.05</v>
      </c>
      <c r="O49" s="167"/>
      <c r="P49" s="167"/>
      <c r="Q49" s="20"/>
      <c r="R49" s="20"/>
      <c r="S49" s="167"/>
      <c r="T49" s="167"/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40" ht="15" customHeight="1">
      <c r="A50" s="81"/>
      <c r="B50" s="123"/>
      <c r="C50" s="82"/>
      <c r="D50" s="82"/>
      <c r="E50" s="87"/>
      <c r="F50" s="82"/>
      <c r="G50" s="82"/>
      <c r="H50" s="83"/>
      <c r="I50" s="166"/>
      <c r="J50" s="167"/>
      <c r="K50" s="167"/>
      <c r="L50" s="167"/>
      <c r="M50" s="167"/>
      <c r="N50" s="167"/>
      <c r="O50" s="167"/>
      <c r="P50" s="167"/>
      <c r="Q50" s="20"/>
      <c r="R50" s="20"/>
      <c r="S50" s="167"/>
      <c r="T50" s="167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40" ht="15" customHeight="1" thickBot="1">
      <c r="A51" s="81"/>
      <c r="B51" s="123"/>
      <c r="C51" s="82"/>
      <c r="D51" s="82"/>
      <c r="E51" s="87"/>
      <c r="F51" s="82"/>
      <c r="G51" s="82"/>
      <c r="H51" s="86"/>
      <c r="I51" s="171"/>
      <c r="J51" s="169"/>
      <c r="K51" s="174"/>
      <c r="L51" s="174"/>
      <c r="M51" s="174"/>
      <c r="N51" s="174"/>
      <c r="O51" s="174"/>
      <c r="P51" s="174"/>
      <c r="Q51" s="126"/>
      <c r="R51" s="126"/>
      <c r="S51" s="174"/>
      <c r="T51" s="174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40" ht="15" customHeight="1">
      <c r="A52" s="78" t="s">
        <v>123</v>
      </c>
      <c r="B52" s="98">
        <v>5.0999999999999996</v>
      </c>
      <c r="C52" s="98">
        <v>2.6</v>
      </c>
      <c r="D52" s="98">
        <v>1.5</v>
      </c>
      <c r="E52" s="93">
        <v>2.7</v>
      </c>
      <c r="F52" s="98">
        <v>0</v>
      </c>
      <c r="G52" s="109">
        <v>0</v>
      </c>
      <c r="H52" s="80">
        <f t="shared" si="0"/>
        <v>711</v>
      </c>
      <c r="I52" s="164" t="s">
        <v>138</v>
      </c>
      <c r="J52" s="165"/>
      <c r="K52" s="164" t="s">
        <v>67</v>
      </c>
      <c r="L52" s="172"/>
      <c r="M52" s="179" t="s">
        <v>203</v>
      </c>
      <c r="N52" s="172"/>
      <c r="O52" s="183" t="s">
        <v>29</v>
      </c>
      <c r="P52" s="172"/>
      <c r="Q52" s="31" t="s">
        <v>16</v>
      </c>
      <c r="R52" s="31"/>
      <c r="S52" s="164" t="s">
        <v>257</v>
      </c>
      <c r="T52" s="172"/>
      <c r="U52" s="22" t="s">
        <v>96</v>
      </c>
      <c r="V52" s="22"/>
      <c r="W52" s="55"/>
      <c r="X52" s="23"/>
      <c r="Y52" s="27" t="str">
        <f>A52</f>
        <v>L3</v>
      </c>
      <c r="Z52" s="28" t="str">
        <f>I53&amp;" "&amp;I54&amp;" "&amp;I55&amp;" "&amp;I56&amp;" "&amp;I57&amp;" "&amp;I58</f>
        <v xml:space="preserve">烏龍麵     </v>
      </c>
      <c r="AA52" s="28" t="str">
        <f>K53&amp;" "&amp;K54&amp;" "&amp;K55&amp;" "&amp;K56&amp;" "&amp;K57&amp;" "&amp;K58</f>
        <v xml:space="preserve">雞蛋     </v>
      </c>
      <c r="AB52" s="28" t="str">
        <f>M53&amp;" "&amp;M54&amp;" "&amp;M55&amp;" "&amp;M56&amp;" "&amp;M57&amp;" "&amp;M58</f>
        <v>豬後腿肉 甘藍 乾木耳 冷凍玉米粒 筍乾 金針菇</v>
      </c>
      <c r="AC52" s="28" t="str">
        <f>O53&amp;" "&amp;O54&amp;" "&amp;O55&amp;" "&amp;O56&amp;" "&amp;O57&amp;" "&amp;O58</f>
        <v xml:space="preserve">豆干 滷包 芝麻(熟)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味噌 豆腐 柴魚片 大骨  </v>
      </c>
      <c r="AF52" s="28" t="str">
        <f>U53&amp;" "&amp;U54&amp;" "&amp;U55&amp;" "&amp;U56&amp;" "&amp;U57&amp;" "&amp;T58</f>
        <v xml:space="preserve">原味餐包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40" ht="15" customHeight="1">
      <c r="A53" s="81"/>
      <c r="B53" s="82"/>
      <c r="C53" s="82"/>
      <c r="D53" s="82"/>
      <c r="E53" s="87"/>
      <c r="F53" s="82"/>
      <c r="G53" s="101"/>
      <c r="H53" s="83"/>
      <c r="I53" s="166" t="s">
        <v>139</v>
      </c>
      <c r="J53" s="167">
        <v>15</v>
      </c>
      <c r="K53" s="177" t="s">
        <v>170</v>
      </c>
      <c r="L53" s="167">
        <v>5.5</v>
      </c>
      <c r="M53" s="167" t="s">
        <v>161</v>
      </c>
      <c r="N53" s="167">
        <v>1.7</v>
      </c>
      <c r="O53" s="172" t="s">
        <v>228</v>
      </c>
      <c r="P53" s="172">
        <v>4</v>
      </c>
      <c r="Q53" s="20" t="s">
        <v>13</v>
      </c>
      <c r="R53" s="20">
        <v>7</v>
      </c>
      <c r="S53" s="167" t="s">
        <v>258</v>
      </c>
      <c r="T53" s="167">
        <v>1</v>
      </c>
      <c r="U53" s="19" t="s">
        <v>96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  <c r="AN53" s="195"/>
    </row>
    <row r="54" spans="1:40" ht="15" customHeight="1">
      <c r="A54" s="81"/>
      <c r="B54" s="82"/>
      <c r="C54" s="82"/>
      <c r="D54" s="82"/>
      <c r="E54" s="87"/>
      <c r="F54" s="82"/>
      <c r="G54" s="101"/>
      <c r="H54" s="83"/>
      <c r="I54" s="166"/>
      <c r="J54" s="167"/>
      <c r="K54" s="167"/>
      <c r="L54" s="167"/>
      <c r="M54" s="167" t="s">
        <v>187</v>
      </c>
      <c r="N54" s="167">
        <v>3</v>
      </c>
      <c r="O54" s="172" t="s">
        <v>24</v>
      </c>
      <c r="P54" s="172"/>
      <c r="Q54" s="20" t="s">
        <v>19</v>
      </c>
      <c r="R54" s="20">
        <v>0.05</v>
      </c>
      <c r="S54" s="178" t="s">
        <v>213</v>
      </c>
      <c r="T54" s="172">
        <v>3</v>
      </c>
      <c r="U54" s="69"/>
      <c r="V54" s="71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  <c r="AN54" s="198"/>
    </row>
    <row r="55" spans="1:40" ht="15" customHeight="1">
      <c r="A55" s="81"/>
      <c r="B55" s="82"/>
      <c r="C55" s="82"/>
      <c r="D55" s="82"/>
      <c r="E55" s="87"/>
      <c r="F55" s="82"/>
      <c r="G55" s="101"/>
      <c r="H55" s="83"/>
      <c r="I55" s="166"/>
      <c r="J55" s="167"/>
      <c r="K55" s="167"/>
      <c r="L55" s="167"/>
      <c r="M55" s="178" t="s">
        <v>204</v>
      </c>
      <c r="N55" s="167">
        <v>0.2</v>
      </c>
      <c r="O55" s="172" t="s">
        <v>71</v>
      </c>
      <c r="P55" s="172"/>
      <c r="Q55" s="20"/>
      <c r="R55" s="20"/>
      <c r="S55" s="172" t="s">
        <v>65</v>
      </c>
      <c r="T55" s="167"/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  <c r="AN55" s="198"/>
    </row>
    <row r="56" spans="1:40" ht="15" customHeight="1">
      <c r="A56" s="81"/>
      <c r="B56" s="82"/>
      <c r="C56" s="82"/>
      <c r="D56" s="82"/>
      <c r="E56" s="87"/>
      <c r="F56" s="82"/>
      <c r="G56" s="110"/>
      <c r="H56" s="83"/>
      <c r="I56" s="166"/>
      <c r="J56" s="167"/>
      <c r="K56" s="167"/>
      <c r="L56" s="167"/>
      <c r="M56" s="167" t="s">
        <v>196</v>
      </c>
      <c r="N56" s="167">
        <v>1</v>
      </c>
      <c r="O56" s="167"/>
      <c r="P56" s="167"/>
      <c r="Q56" s="20"/>
      <c r="R56" s="20"/>
      <c r="S56" s="167" t="s">
        <v>248</v>
      </c>
      <c r="T56" s="167">
        <v>1</v>
      </c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40" ht="15" customHeight="1">
      <c r="A57" s="81"/>
      <c r="B57" s="82"/>
      <c r="C57" s="82"/>
      <c r="D57" s="82"/>
      <c r="E57" s="87"/>
      <c r="F57" s="82"/>
      <c r="G57" s="101"/>
      <c r="H57" s="83"/>
      <c r="I57" s="172"/>
      <c r="J57" s="173"/>
      <c r="K57" s="167"/>
      <c r="L57" s="167"/>
      <c r="M57" s="180" t="s">
        <v>205</v>
      </c>
      <c r="N57" s="167">
        <v>1</v>
      </c>
      <c r="O57" s="167"/>
      <c r="P57" s="167"/>
      <c r="Q57" s="20"/>
      <c r="R57" s="20"/>
      <c r="S57" s="167"/>
      <c r="T57" s="167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40" ht="15" customHeight="1" thickBot="1">
      <c r="A58" s="84"/>
      <c r="B58" s="85"/>
      <c r="C58" s="85"/>
      <c r="D58" s="85"/>
      <c r="E58" s="95"/>
      <c r="F58" s="85"/>
      <c r="G58" s="111"/>
      <c r="H58" s="86"/>
      <c r="I58" s="166"/>
      <c r="J58" s="167"/>
      <c r="K58" s="174"/>
      <c r="L58" s="174"/>
      <c r="M58" s="181" t="s">
        <v>200</v>
      </c>
      <c r="N58" s="171">
        <v>1</v>
      </c>
      <c r="O58" s="174"/>
      <c r="P58" s="174"/>
      <c r="Q58" s="25"/>
      <c r="R58" s="25"/>
      <c r="S58" s="174"/>
      <c r="T58" s="174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40" ht="15" customHeight="1">
      <c r="A59" s="78" t="s">
        <v>124</v>
      </c>
      <c r="B59" s="92">
        <v>6.5</v>
      </c>
      <c r="C59" s="92">
        <v>2.1</v>
      </c>
      <c r="D59" s="92">
        <v>1.7</v>
      </c>
      <c r="E59" s="93">
        <v>2.7</v>
      </c>
      <c r="F59" s="92">
        <v>0</v>
      </c>
      <c r="G59" s="92">
        <v>0</v>
      </c>
      <c r="H59" s="80">
        <f t="shared" si="0"/>
        <v>776.5</v>
      </c>
      <c r="I59" s="164" t="s">
        <v>21</v>
      </c>
      <c r="J59" s="165"/>
      <c r="K59" s="164" t="s">
        <v>171</v>
      </c>
      <c r="L59" s="172"/>
      <c r="M59" s="164" t="s">
        <v>206</v>
      </c>
      <c r="N59" s="172"/>
      <c r="O59" s="164" t="s">
        <v>236</v>
      </c>
      <c r="P59" s="172"/>
      <c r="Q59" s="31" t="s">
        <v>16</v>
      </c>
      <c r="R59" s="31"/>
      <c r="S59" s="164" t="s">
        <v>259</v>
      </c>
      <c r="T59" s="172"/>
      <c r="U59" s="22" t="s">
        <v>101</v>
      </c>
      <c r="V59" s="22"/>
      <c r="W59" s="55"/>
      <c r="X59" s="23"/>
      <c r="Y59" s="27" t="str">
        <f>A59</f>
        <v>L4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洋蔥 胡蘿蔔 大蒜 醃鹹豬肉粉 </v>
      </c>
      <c r="AB59" s="28" t="str">
        <f>M60&amp;" "&amp;M61&amp;" "&amp;M62&amp;" "&amp;M63&amp;" "&amp;M64&amp;" "&amp;M65</f>
        <v xml:space="preserve">蒲瓜 胡蘿蔔 蝦皮 乾木耳  </v>
      </c>
      <c r="AC59" s="28" t="str">
        <f>O60&amp;" "&amp;O61&amp;" "&amp;O62&amp;" "&amp;O63&amp;" "&amp;O64&amp;" "&amp;O65</f>
        <v xml:space="preserve">冷凍玉米粒 雞蛋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綠豆 芋圓 二砂糖   </v>
      </c>
      <c r="AF59" s="28" t="str">
        <f t="shared" ref="AF59" si="1">U60&amp;" "&amp;U61&amp;" "&amp;U62&amp;" "&amp;U63&amp;" "&amp;U64&amp;" "&amp;U65</f>
        <v xml:space="preserve">肉包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40" ht="15" customHeight="1">
      <c r="A60" s="81"/>
      <c r="B60" s="82"/>
      <c r="C60" s="82"/>
      <c r="D60" s="82"/>
      <c r="E60" s="87"/>
      <c r="F60" s="82"/>
      <c r="G60" s="82"/>
      <c r="H60" s="83"/>
      <c r="I60" s="166" t="s">
        <v>17</v>
      </c>
      <c r="J60" s="167">
        <v>7</v>
      </c>
      <c r="K60" s="167" t="s">
        <v>161</v>
      </c>
      <c r="L60" s="167">
        <v>6</v>
      </c>
      <c r="M60" s="167" t="s">
        <v>207</v>
      </c>
      <c r="N60" s="167">
        <v>5</v>
      </c>
      <c r="O60" s="167" t="s">
        <v>26</v>
      </c>
      <c r="P60" s="167">
        <v>4</v>
      </c>
      <c r="Q60" s="20" t="s">
        <v>13</v>
      </c>
      <c r="R60" s="20">
        <v>7</v>
      </c>
      <c r="S60" s="167" t="s">
        <v>260</v>
      </c>
      <c r="T60" s="167">
        <v>2</v>
      </c>
      <c r="U60" s="19" t="s">
        <v>101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40" ht="15" customHeight="1">
      <c r="A61" s="81"/>
      <c r="B61" s="82"/>
      <c r="C61" s="82"/>
      <c r="D61" s="82"/>
      <c r="E61" s="87"/>
      <c r="F61" s="82"/>
      <c r="G61" s="82"/>
      <c r="H61" s="83"/>
      <c r="I61" s="166" t="s">
        <v>23</v>
      </c>
      <c r="J61" s="167">
        <v>3</v>
      </c>
      <c r="K61" s="167" t="s">
        <v>151</v>
      </c>
      <c r="L61" s="167">
        <v>3</v>
      </c>
      <c r="M61" s="167" t="s">
        <v>163</v>
      </c>
      <c r="N61" s="167">
        <v>0.5</v>
      </c>
      <c r="O61" s="167" t="s">
        <v>22</v>
      </c>
      <c r="P61" s="167">
        <v>1</v>
      </c>
      <c r="Q61" s="20" t="s">
        <v>19</v>
      </c>
      <c r="R61" s="20">
        <v>0.05</v>
      </c>
      <c r="S61" s="167" t="s">
        <v>261</v>
      </c>
      <c r="T61" s="167">
        <v>1</v>
      </c>
      <c r="U61" s="19"/>
      <c r="V61" s="71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40" ht="15" customHeight="1">
      <c r="A62" s="81"/>
      <c r="B62" s="82"/>
      <c r="C62" s="82"/>
      <c r="D62" s="82"/>
      <c r="E62" s="87"/>
      <c r="F62" s="82"/>
      <c r="G62" s="82"/>
      <c r="H62" s="83"/>
      <c r="I62" s="166"/>
      <c r="J62" s="167"/>
      <c r="K62" s="167" t="s">
        <v>163</v>
      </c>
      <c r="L62" s="167">
        <v>1</v>
      </c>
      <c r="M62" s="167" t="s">
        <v>208</v>
      </c>
      <c r="N62" s="167">
        <v>0.01</v>
      </c>
      <c r="O62" s="167"/>
      <c r="P62" s="167"/>
      <c r="Q62" s="20"/>
      <c r="R62" s="20"/>
      <c r="S62" s="167" t="s">
        <v>253</v>
      </c>
      <c r="T62" s="167">
        <v>1</v>
      </c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40" ht="15" customHeight="1">
      <c r="A63" s="81"/>
      <c r="B63" s="82"/>
      <c r="C63" s="82"/>
      <c r="D63" s="82"/>
      <c r="E63" s="87"/>
      <c r="F63" s="82"/>
      <c r="G63" s="82"/>
      <c r="H63" s="83"/>
      <c r="I63" s="166"/>
      <c r="J63" s="167"/>
      <c r="K63" s="167" t="s">
        <v>155</v>
      </c>
      <c r="L63" s="167">
        <v>0.05</v>
      </c>
      <c r="M63" s="167" t="s">
        <v>204</v>
      </c>
      <c r="N63" s="167">
        <v>0.01</v>
      </c>
      <c r="O63" s="167"/>
      <c r="P63" s="167"/>
      <c r="Q63" s="20"/>
      <c r="R63" s="20"/>
      <c r="S63" s="167"/>
      <c r="T63" s="167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40" ht="15" customHeight="1">
      <c r="A64" s="81"/>
      <c r="B64" s="82"/>
      <c r="C64" s="82"/>
      <c r="D64" s="82"/>
      <c r="E64" s="87"/>
      <c r="F64" s="82"/>
      <c r="G64" s="82"/>
      <c r="H64" s="83"/>
      <c r="I64" s="166"/>
      <c r="J64" s="167"/>
      <c r="K64" s="167" t="s">
        <v>172</v>
      </c>
      <c r="L64" s="167"/>
      <c r="M64" s="167"/>
      <c r="N64" s="167"/>
      <c r="O64" s="167"/>
      <c r="P64" s="167"/>
      <c r="Q64" s="20"/>
      <c r="R64" s="20"/>
      <c r="S64" s="167"/>
      <c r="T64" s="167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4"/>
      <c r="B65" s="85"/>
      <c r="C65" s="85"/>
      <c r="D65" s="85"/>
      <c r="E65" s="95"/>
      <c r="F65" s="85"/>
      <c r="G65" s="85"/>
      <c r="H65" s="86"/>
      <c r="I65" s="168"/>
      <c r="J65" s="174"/>
      <c r="K65" s="174"/>
      <c r="L65" s="174"/>
      <c r="M65" s="174"/>
      <c r="N65" s="174"/>
      <c r="O65" s="174"/>
      <c r="P65" s="174"/>
      <c r="Q65" s="25"/>
      <c r="R65" s="25"/>
      <c r="S65" s="174"/>
      <c r="T65" s="174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1" t="s">
        <v>125</v>
      </c>
      <c r="B66" s="89">
        <v>5.8</v>
      </c>
      <c r="C66" s="89">
        <v>2.7</v>
      </c>
      <c r="D66" s="89">
        <v>1.5</v>
      </c>
      <c r="E66" s="87">
        <v>2.7</v>
      </c>
      <c r="F66" s="89">
        <v>0</v>
      </c>
      <c r="G66" s="89">
        <v>0</v>
      </c>
      <c r="H66" s="80">
        <f t="shared" si="0"/>
        <v>767.5</v>
      </c>
      <c r="I66" s="170" t="s">
        <v>140</v>
      </c>
      <c r="J66" s="165"/>
      <c r="K66" s="164" t="s">
        <v>173</v>
      </c>
      <c r="L66" s="172"/>
      <c r="M66" s="164" t="s">
        <v>209</v>
      </c>
      <c r="N66" s="172"/>
      <c r="O66" s="164" t="s">
        <v>82</v>
      </c>
      <c r="P66" s="172"/>
      <c r="Q66" s="31" t="s">
        <v>16</v>
      </c>
      <c r="R66" s="31"/>
      <c r="S66" s="164" t="s">
        <v>91</v>
      </c>
      <c r="T66" s="172"/>
      <c r="U66" s="22" t="s">
        <v>56</v>
      </c>
      <c r="V66" s="22"/>
      <c r="W66" s="55" t="s">
        <v>57</v>
      </c>
      <c r="X66" s="23"/>
      <c r="Y66" s="27" t="str">
        <f>A66</f>
        <v>L5</v>
      </c>
      <c r="Z66" s="28" t="str">
        <f>I67&amp;" "&amp;I68&amp;" "&amp;I69&amp;" "&amp;I70&amp;" "&amp;I71&amp;" "&amp;I72</f>
        <v xml:space="preserve">米 小米    </v>
      </c>
      <c r="AA66" s="28" t="str">
        <f>K67&amp;" "&amp;K68&amp;" "&amp;K69&amp;" "&amp;K70&amp;" "&amp;K71&amp;" "&amp;K72</f>
        <v xml:space="preserve">肉雞 醃漬花胡瓜 胡蘿蔔 大蒜  </v>
      </c>
      <c r="AB66" s="28" t="str">
        <f>M67&amp;" "&amp;M68&amp;" "&amp;M69&amp;" "&amp;M70&amp;" "&amp;M71&amp;" "&amp;M72</f>
        <v xml:space="preserve">冷凍燒賣     </v>
      </c>
      <c r="AC66" s="28" t="str">
        <f>O67&amp;" "&amp;O68&amp;" "&amp;O69&amp;" "&amp;O70&amp;" "&amp;O71&amp;" "&amp;O72</f>
        <v xml:space="preserve">豬後腿肉 南瓜 大蒜 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冬瓜 薑絲 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1"/>
      <c r="B67" s="82"/>
      <c r="C67" s="82"/>
      <c r="D67" s="82"/>
      <c r="E67" s="87"/>
      <c r="F67" s="82"/>
      <c r="G67" s="82"/>
      <c r="H67" s="83"/>
      <c r="I67" s="166" t="s">
        <v>17</v>
      </c>
      <c r="J67" s="167">
        <v>10</v>
      </c>
      <c r="K67" s="173" t="s">
        <v>31</v>
      </c>
      <c r="L67" s="172">
        <v>9</v>
      </c>
      <c r="M67" s="167" t="s">
        <v>210</v>
      </c>
      <c r="N67" s="167">
        <v>2.5</v>
      </c>
      <c r="O67" s="173" t="s">
        <v>161</v>
      </c>
      <c r="P67" s="172">
        <v>0.6</v>
      </c>
      <c r="Q67" s="20" t="s">
        <v>13</v>
      </c>
      <c r="R67" s="20">
        <v>7</v>
      </c>
      <c r="S67" s="167" t="s">
        <v>190</v>
      </c>
      <c r="T67" s="167">
        <v>4</v>
      </c>
      <c r="U67" s="19" t="s">
        <v>56</v>
      </c>
      <c r="V67" s="71">
        <v>12</v>
      </c>
      <c r="W67" s="55" t="s">
        <v>58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1"/>
      <c r="B68" s="82"/>
      <c r="C68" s="82"/>
      <c r="D68" s="82"/>
      <c r="E68" s="87"/>
      <c r="F68" s="82"/>
      <c r="G68" s="82"/>
      <c r="H68" s="83"/>
      <c r="I68" s="166" t="s">
        <v>141</v>
      </c>
      <c r="J68" s="167">
        <v>0.4</v>
      </c>
      <c r="K68" s="167" t="s">
        <v>32</v>
      </c>
      <c r="L68" s="167">
        <v>2</v>
      </c>
      <c r="M68" s="167"/>
      <c r="N68" s="167"/>
      <c r="O68" s="173" t="s">
        <v>237</v>
      </c>
      <c r="P68" s="172">
        <v>5</v>
      </c>
      <c r="Q68" s="20" t="s">
        <v>19</v>
      </c>
      <c r="R68" s="20">
        <v>0.05</v>
      </c>
      <c r="S68" s="167" t="s">
        <v>262</v>
      </c>
      <c r="T68" s="167">
        <v>0.05</v>
      </c>
      <c r="U68" s="19"/>
      <c r="V68" s="71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1"/>
      <c r="B69" s="82"/>
      <c r="C69" s="82"/>
      <c r="D69" s="82"/>
      <c r="E69" s="87"/>
      <c r="F69" s="82"/>
      <c r="G69" s="82"/>
      <c r="H69" s="83"/>
      <c r="I69" s="166"/>
      <c r="J69" s="167"/>
      <c r="K69" s="167" t="s">
        <v>18</v>
      </c>
      <c r="L69" s="167">
        <v>1</v>
      </c>
      <c r="M69" s="167"/>
      <c r="N69" s="167"/>
      <c r="O69" s="173" t="s">
        <v>155</v>
      </c>
      <c r="P69" s="172">
        <v>0.05</v>
      </c>
      <c r="Q69" s="20"/>
      <c r="R69" s="20"/>
      <c r="S69" s="167"/>
      <c r="T69" s="167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1"/>
      <c r="B70" s="82"/>
      <c r="C70" s="82"/>
      <c r="D70" s="82"/>
      <c r="E70" s="87"/>
      <c r="F70" s="82"/>
      <c r="G70" s="82"/>
      <c r="H70" s="83"/>
      <c r="I70" s="166"/>
      <c r="J70" s="167"/>
      <c r="K70" s="167" t="s">
        <v>19</v>
      </c>
      <c r="L70" s="167">
        <v>0.05</v>
      </c>
      <c r="M70" s="167"/>
      <c r="N70" s="167"/>
      <c r="O70" s="173"/>
      <c r="P70" s="172"/>
      <c r="Q70" s="20"/>
      <c r="R70" s="20"/>
      <c r="S70" s="167"/>
      <c r="T70" s="167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1"/>
      <c r="B71" s="82"/>
      <c r="C71" s="82"/>
      <c r="D71" s="82"/>
      <c r="E71" s="87"/>
      <c r="F71" s="82"/>
      <c r="G71" s="82"/>
      <c r="H71" s="83"/>
      <c r="I71" s="166"/>
      <c r="J71" s="167"/>
      <c r="K71" s="167"/>
      <c r="L71" s="167"/>
      <c r="M71" s="167"/>
      <c r="N71" s="167"/>
      <c r="O71" s="167"/>
      <c r="P71" s="167"/>
      <c r="Q71" s="20"/>
      <c r="R71" s="20"/>
      <c r="S71" s="167"/>
      <c r="T71" s="167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4"/>
      <c r="B72" s="85"/>
      <c r="C72" s="85"/>
      <c r="D72" s="85"/>
      <c r="E72" s="95"/>
      <c r="F72" s="85"/>
      <c r="G72" s="85"/>
      <c r="H72" s="86"/>
      <c r="I72" s="168"/>
      <c r="J72" s="169"/>
      <c r="K72" s="174"/>
      <c r="L72" s="174"/>
      <c r="M72" s="174"/>
      <c r="N72" s="174"/>
      <c r="O72" s="174"/>
      <c r="P72" s="174"/>
      <c r="Q72" s="25"/>
      <c r="R72" s="25"/>
      <c r="S72" s="174"/>
      <c r="T72" s="174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126</v>
      </c>
      <c r="B73" s="93">
        <v>5</v>
      </c>
      <c r="C73" s="93">
        <v>3.6</v>
      </c>
      <c r="D73" s="93">
        <v>2</v>
      </c>
      <c r="E73" s="93">
        <v>2.7</v>
      </c>
      <c r="F73" s="93">
        <v>0</v>
      </c>
      <c r="G73" s="93">
        <v>0</v>
      </c>
      <c r="H73" s="80">
        <f t="shared" ref="H73:H129" si="3">B73*70+C73*75+D73*25+E73*45</f>
        <v>791.5</v>
      </c>
      <c r="I73" s="164" t="s">
        <v>15</v>
      </c>
      <c r="J73" s="165"/>
      <c r="K73" s="164" t="s">
        <v>174</v>
      </c>
      <c r="L73" s="172"/>
      <c r="M73" s="164" t="s">
        <v>211</v>
      </c>
      <c r="N73" s="172"/>
      <c r="O73" s="183" t="s">
        <v>238</v>
      </c>
      <c r="P73" s="172"/>
      <c r="Q73" s="31" t="s">
        <v>16</v>
      </c>
      <c r="R73" s="31"/>
      <c r="S73" s="164" t="s">
        <v>87</v>
      </c>
      <c r="T73" s="172"/>
      <c r="U73" s="22" t="s">
        <v>102</v>
      </c>
      <c r="V73" s="22"/>
      <c r="W73" s="55"/>
      <c r="X73" s="23"/>
      <c r="Y73" s="27" t="str">
        <f>A73</f>
        <v>M1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肉雞 韓式泡菜 結球白菜 青蔥  </v>
      </c>
      <c r="AB73" s="28" t="str">
        <f>M74&amp;" "&amp;M75&amp;" "&amp;M76&amp;" "&amp;M77&amp;" "&amp;M78&amp;" "&amp;M79</f>
        <v xml:space="preserve">冷凍蟹味棒 雞蛋 乾香菇   </v>
      </c>
      <c r="AC73" s="28" t="str">
        <f>O74&amp;" "&amp;O75&amp;" "&amp;O76&amp;" "&amp;O77&amp;" "&amp;O78&amp;" "&amp;O79</f>
        <v xml:space="preserve">甘藍 豬絞肉 乾木耳 大蒜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白蘿蔔 貢丸    </v>
      </c>
      <c r="AF73" s="28" t="str">
        <f t="shared" ref="AF73" si="4">U74&amp;" "&amp;U75&amp;" "&amp;U76&amp;" "&amp;U77&amp;" "&amp;U78&amp;" "&amp;U79</f>
        <v xml:space="preserve">奶酥餐包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1"/>
      <c r="B74" s="87"/>
      <c r="C74" s="87"/>
      <c r="D74" s="87"/>
      <c r="E74" s="87"/>
      <c r="F74" s="87"/>
      <c r="G74" s="87"/>
      <c r="H74" s="83"/>
      <c r="I74" s="166" t="s">
        <v>17</v>
      </c>
      <c r="J74" s="167">
        <v>10</v>
      </c>
      <c r="K74" s="173" t="s">
        <v>168</v>
      </c>
      <c r="L74" s="172">
        <v>9</v>
      </c>
      <c r="M74" s="167" t="s">
        <v>212</v>
      </c>
      <c r="N74" s="167">
        <v>1</v>
      </c>
      <c r="O74" s="172" t="s">
        <v>187</v>
      </c>
      <c r="P74" s="172">
        <v>5</v>
      </c>
      <c r="Q74" s="20" t="s">
        <v>13</v>
      </c>
      <c r="R74" s="20">
        <v>7</v>
      </c>
      <c r="S74" s="167" t="s">
        <v>162</v>
      </c>
      <c r="T74" s="167">
        <v>3</v>
      </c>
      <c r="U74" s="19" t="s">
        <v>102</v>
      </c>
      <c r="V74" s="19">
        <v>2.5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1"/>
      <c r="B75" s="87"/>
      <c r="C75" s="87"/>
      <c r="D75" s="87"/>
      <c r="E75" s="87"/>
      <c r="F75" s="87"/>
      <c r="G75" s="87"/>
      <c r="H75" s="83"/>
      <c r="I75" s="166"/>
      <c r="J75" s="167"/>
      <c r="K75" s="173" t="s">
        <v>175</v>
      </c>
      <c r="L75" s="172">
        <v>1</v>
      </c>
      <c r="M75" s="167" t="s">
        <v>170</v>
      </c>
      <c r="N75" s="167">
        <v>4</v>
      </c>
      <c r="O75" s="172" t="s">
        <v>150</v>
      </c>
      <c r="P75" s="172">
        <v>0.6</v>
      </c>
      <c r="Q75" s="20" t="s">
        <v>19</v>
      </c>
      <c r="R75" s="20">
        <v>0.05</v>
      </c>
      <c r="S75" s="172" t="s">
        <v>198</v>
      </c>
      <c r="T75" s="172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1"/>
      <c r="B76" s="87"/>
      <c r="C76" s="87"/>
      <c r="D76" s="87"/>
      <c r="E76" s="87"/>
      <c r="F76" s="87"/>
      <c r="G76" s="87"/>
      <c r="H76" s="83"/>
      <c r="I76" s="166"/>
      <c r="J76" s="167"/>
      <c r="K76" s="167" t="s">
        <v>176</v>
      </c>
      <c r="L76" s="167">
        <v>3</v>
      </c>
      <c r="M76" s="167" t="s">
        <v>33</v>
      </c>
      <c r="N76" s="167"/>
      <c r="O76" s="172" t="s">
        <v>204</v>
      </c>
      <c r="P76" s="172">
        <v>0.01</v>
      </c>
      <c r="Q76" s="20"/>
      <c r="R76" s="20"/>
      <c r="S76" s="167"/>
      <c r="T76" s="167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1"/>
      <c r="B77" s="87"/>
      <c r="C77" s="87"/>
      <c r="D77" s="87"/>
      <c r="E77" s="87"/>
      <c r="F77" s="87"/>
      <c r="G77" s="87"/>
      <c r="H77" s="83"/>
      <c r="I77" s="166"/>
      <c r="J77" s="167"/>
      <c r="K77" s="167" t="s">
        <v>177</v>
      </c>
      <c r="L77" s="167">
        <v>0.01</v>
      </c>
      <c r="M77" s="167"/>
      <c r="N77" s="167"/>
      <c r="O77" s="172" t="s">
        <v>155</v>
      </c>
      <c r="P77" s="172">
        <v>0.05</v>
      </c>
      <c r="Q77" s="20"/>
      <c r="R77" s="20"/>
      <c r="S77" s="167"/>
      <c r="T77" s="167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 thickBot="1">
      <c r="A78" s="81"/>
      <c r="B78" s="87"/>
      <c r="C78" s="87"/>
      <c r="D78" s="87"/>
      <c r="E78" s="87"/>
      <c r="F78" s="87"/>
      <c r="G78" s="87"/>
      <c r="H78" s="83"/>
      <c r="I78" s="166"/>
      <c r="J78" s="167"/>
      <c r="K78" s="174"/>
      <c r="L78" s="174"/>
      <c r="M78" s="167"/>
      <c r="N78" s="167"/>
      <c r="O78" s="172"/>
      <c r="P78" s="172"/>
      <c r="Q78" s="20"/>
      <c r="R78" s="20"/>
      <c r="S78" s="167"/>
      <c r="T78" s="167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1"/>
      <c r="B79" s="87"/>
      <c r="C79" s="87"/>
      <c r="D79" s="87"/>
      <c r="E79" s="87"/>
      <c r="F79" s="87"/>
      <c r="G79" s="87"/>
      <c r="H79" s="86"/>
      <c r="I79" s="171"/>
      <c r="J79" s="169"/>
      <c r="K79" s="174"/>
      <c r="L79" s="174"/>
      <c r="M79" s="174"/>
      <c r="N79" s="174"/>
      <c r="O79" s="174"/>
      <c r="P79" s="174"/>
      <c r="Q79" s="25"/>
      <c r="R79" s="25"/>
      <c r="S79" s="174"/>
      <c r="T79" s="174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8" t="s">
        <v>127</v>
      </c>
      <c r="B80" s="98">
        <v>5</v>
      </c>
      <c r="C80" s="98">
        <v>2.8</v>
      </c>
      <c r="D80" s="98">
        <v>2</v>
      </c>
      <c r="E80" s="93">
        <v>2.9</v>
      </c>
      <c r="F80" s="98">
        <v>0</v>
      </c>
      <c r="G80" s="98">
        <v>0</v>
      </c>
      <c r="H80" s="80">
        <f t="shared" si="3"/>
        <v>740.5</v>
      </c>
      <c r="I80" s="164" t="s">
        <v>21</v>
      </c>
      <c r="J80" s="165"/>
      <c r="K80" s="164" t="s">
        <v>178</v>
      </c>
      <c r="L80" s="172"/>
      <c r="M80" s="164" t="s">
        <v>54</v>
      </c>
      <c r="N80" s="172"/>
      <c r="O80" s="183" t="s">
        <v>80</v>
      </c>
      <c r="P80" s="172"/>
      <c r="Q80" s="31" t="s">
        <v>16</v>
      </c>
      <c r="R80" s="31"/>
      <c r="S80" s="164" t="s">
        <v>263</v>
      </c>
      <c r="T80" s="172"/>
      <c r="U80" s="22" t="s">
        <v>104</v>
      </c>
      <c r="V80" s="22"/>
      <c r="W80" s="55"/>
      <c r="X80" s="23"/>
      <c r="Y80" s="27" t="str">
        <f>A80</f>
        <v>M2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鯊魚片 洋蔥    </v>
      </c>
      <c r="AB80" s="28" t="str">
        <f>M81&amp;" "&amp;M82&amp;" "&amp;M83&amp;" "&amp;M84&amp;" "&amp;M85&amp;" "&amp;M86</f>
        <v xml:space="preserve">豆腐 豬絞肉 胡蘿蔔 大蒜 豆瓣醬 </v>
      </c>
      <c r="AC80" s="28" t="str">
        <f>O81&amp;" "&amp;O82&amp;" "&amp;O83&amp;" "&amp;O84&amp;" "&amp;O85&amp;" "&amp;O86</f>
        <v xml:space="preserve">金針菇 大黃瓜 胡蘿蔔 大蒜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大番茄 時蔬 薑 大骨  </v>
      </c>
      <c r="AF80" s="28" t="str">
        <f t="shared" ref="AF80" si="5">U81&amp;" "&amp;U82&amp;" "&amp;U83&amp;" "&amp;U84&amp;" "&amp;U85&amp;" "&amp;U86</f>
        <v xml:space="preserve">銀絲捲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1"/>
      <c r="B81" s="82"/>
      <c r="C81" s="82"/>
      <c r="D81" s="82"/>
      <c r="E81" s="87"/>
      <c r="F81" s="82"/>
      <c r="G81" s="82"/>
      <c r="H81" s="83"/>
      <c r="I81" s="166" t="s">
        <v>17</v>
      </c>
      <c r="J81" s="167">
        <v>7</v>
      </c>
      <c r="K81" s="173" t="s">
        <v>157</v>
      </c>
      <c r="L81" s="172">
        <v>6.5</v>
      </c>
      <c r="M81" s="167" t="s">
        <v>213</v>
      </c>
      <c r="N81" s="167">
        <v>5</v>
      </c>
      <c r="O81" s="172" t="s">
        <v>200</v>
      </c>
      <c r="P81" s="172">
        <v>1</v>
      </c>
      <c r="Q81" s="20" t="s">
        <v>13</v>
      </c>
      <c r="R81" s="20">
        <v>7</v>
      </c>
      <c r="S81" s="167" t="s">
        <v>153</v>
      </c>
      <c r="T81" s="167">
        <v>2</v>
      </c>
      <c r="U81" s="19" t="s">
        <v>104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1"/>
      <c r="B82" s="82"/>
      <c r="C82" s="82"/>
      <c r="D82" s="82"/>
      <c r="E82" s="87"/>
      <c r="F82" s="82"/>
      <c r="G82" s="82"/>
      <c r="H82" s="83"/>
      <c r="I82" s="166" t="s">
        <v>23</v>
      </c>
      <c r="J82" s="167">
        <v>3</v>
      </c>
      <c r="K82" s="173" t="s">
        <v>151</v>
      </c>
      <c r="L82" s="172">
        <v>2</v>
      </c>
      <c r="M82" s="167" t="s">
        <v>150</v>
      </c>
      <c r="N82" s="167">
        <v>0.6</v>
      </c>
      <c r="O82" s="172" t="s">
        <v>239</v>
      </c>
      <c r="P82" s="172">
        <v>5</v>
      </c>
      <c r="Q82" s="20" t="s">
        <v>19</v>
      </c>
      <c r="R82" s="20">
        <v>0.05</v>
      </c>
      <c r="S82" s="178" t="s">
        <v>230</v>
      </c>
      <c r="T82" s="167">
        <v>1</v>
      </c>
      <c r="U82" s="19"/>
      <c r="V82" s="71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1"/>
      <c r="B83" s="82"/>
      <c r="C83" s="82"/>
      <c r="D83" s="82"/>
      <c r="E83" s="87"/>
      <c r="F83" s="82"/>
      <c r="G83" s="82"/>
      <c r="H83" s="83"/>
      <c r="I83" s="166"/>
      <c r="J83" s="167"/>
      <c r="K83" s="173"/>
      <c r="L83" s="172"/>
      <c r="M83" s="167" t="s">
        <v>163</v>
      </c>
      <c r="N83" s="167">
        <v>1</v>
      </c>
      <c r="O83" s="172" t="s">
        <v>163</v>
      </c>
      <c r="P83" s="172">
        <v>0.5</v>
      </c>
      <c r="Q83" s="20"/>
      <c r="R83" s="20"/>
      <c r="S83" s="167" t="s">
        <v>201</v>
      </c>
      <c r="T83" s="167">
        <v>0.5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1"/>
      <c r="B84" s="82"/>
      <c r="C84" s="82"/>
      <c r="D84" s="82"/>
      <c r="E84" s="87"/>
      <c r="F84" s="82"/>
      <c r="G84" s="82"/>
      <c r="H84" s="83"/>
      <c r="I84" s="166"/>
      <c r="J84" s="167"/>
      <c r="K84" s="167"/>
      <c r="L84" s="167"/>
      <c r="M84" s="167" t="s">
        <v>155</v>
      </c>
      <c r="N84" s="167">
        <v>0.05</v>
      </c>
      <c r="O84" s="172" t="s">
        <v>155</v>
      </c>
      <c r="P84" s="172">
        <v>0.05</v>
      </c>
      <c r="Q84" s="20"/>
      <c r="R84" s="20"/>
      <c r="S84" s="167" t="s">
        <v>248</v>
      </c>
      <c r="T84" s="167">
        <v>1</v>
      </c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1"/>
      <c r="B85" s="82"/>
      <c r="C85" s="82"/>
      <c r="D85" s="82"/>
      <c r="E85" s="87"/>
      <c r="F85" s="82"/>
      <c r="G85" s="82"/>
      <c r="H85" s="83"/>
      <c r="I85" s="166"/>
      <c r="J85" s="167"/>
      <c r="K85" s="167"/>
      <c r="L85" s="167"/>
      <c r="M85" s="167" t="s">
        <v>38</v>
      </c>
      <c r="N85" s="167"/>
      <c r="O85" s="172"/>
      <c r="P85" s="172"/>
      <c r="Q85" s="20"/>
      <c r="R85" s="20"/>
      <c r="S85" s="167"/>
      <c r="T85" s="167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4"/>
      <c r="B86" s="85"/>
      <c r="C86" s="85"/>
      <c r="D86" s="85"/>
      <c r="E86" s="95"/>
      <c r="F86" s="85"/>
      <c r="G86" s="85"/>
      <c r="H86" s="86"/>
      <c r="I86" s="171"/>
      <c r="J86" s="169"/>
      <c r="K86" s="174"/>
      <c r="L86" s="174"/>
      <c r="M86" s="174"/>
      <c r="N86" s="174"/>
      <c r="O86" s="174"/>
      <c r="P86" s="174"/>
      <c r="Q86" s="25"/>
      <c r="R86" s="25"/>
      <c r="S86" s="174"/>
      <c r="T86" s="174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1" t="s">
        <v>128</v>
      </c>
      <c r="B87" s="82">
        <v>3.6</v>
      </c>
      <c r="C87" s="82">
        <v>2.8</v>
      </c>
      <c r="D87" s="82">
        <v>1.5</v>
      </c>
      <c r="E87" s="87">
        <v>2.9</v>
      </c>
      <c r="F87" s="82">
        <v>0.1</v>
      </c>
      <c r="G87" s="101">
        <v>0</v>
      </c>
      <c r="H87" s="80">
        <f t="shared" si="3"/>
        <v>630</v>
      </c>
      <c r="I87" s="164" t="s">
        <v>142</v>
      </c>
      <c r="J87" s="165"/>
      <c r="K87" s="164" t="s">
        <v>179</v>
      </c>
      <c r="L87" s="172"/>
      <c r="M87" s="179" t="s">
        <v>214</v>
      </c>
      <c r="N87" s="172"/>
      <c r="O87" s="164" t="s">
        <v>240</v>
      </c>
      <c r="P87" s="172"/>
      <c r="Q87" s="31" t="s">
        <v>16</v>
      </c>
      <c r="R87" s="31"/>
      <c r="S87" s="164" t="s">
        <v>37</v>
      </c>
      <c r="T87" s="172"/>
      <c r="U87" s="19" t="s">
        <v>317</v>
      </c>
      <c r="V87" s="71"/>
      <c r="W87" s="55"/>
      <c r="X87" s="23"/>
      <c r="Y87" s="27" t="str">
        <f>A87</f>
        <v>M3</v>
      </c>
      <c r="Z87" s="28" t="str">
        <f>I88&amp;" "&amp;I89&amp;" "&amp;I90&amp;" "&amp;I91&amp;" "&amp;I92&amp;" "&amp;I93</f>
        <v xml:space="preserve">漢堡     </v>
      </c>
      <c r="AA87" s="28" t="str">
        <f>K88&amp;" "&amp;K89&amp;" "&amp;K90&amp;" "&amp;K91&amp;" "&amp;K92&amp;" "&amp;K93</f>
        <v xml:space="preserve">豬排     </v>
      </c>
      <c r="AB87" s="28" t="str">
        <f>M88&amp;" "&amp;M89&amp;" "&amp;M90&amp;" "&amp;M91&amp;" "&amp;M92&amp;" "&amp;M93</f>
        <v xml:space="preserve">豬絞肉 馬鈴薯 小黃瓜 番茄糊  </v>
      </c>
      <c r="AC87" s="28" t="str">
        <f>O88&amp;" "&amp;O89&amp;" "&amp;O90&amp;" "&amp;O91&amp;" "&amp;O92&amp;" "&amp;O93</f>
        <v xml:space="preserve">杏鮑菇 甜不辣  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雞蛋 冷凍玉米粒 玉米濃湯調理包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1"/>
      <c r="B88" s="82"/>
      <c r="C88" s="82"/>
      <c r="D88" s="82"/>
      <c r="E88" s="87"/>
      <c r="F88" s="82"/>
      <c r="G88" s="101"/>
      <c r="H88" s="83"/>
      <c r="I88" s="166" t="s">
        <v>143</v>
      </c>
      <c r="J88" s="167">
        <v>4</v>
      </c>
      <c r="K88" s="167" t="s">
        <v>180</v>
      </c>
      <c r="L88" s="167">
        <v>6</v>
      </c>
      <c r="M88" s="167" t="s">
        <v>150</v>
      </c>
      <c r="N88" s="167">
        <v>1</v>
      </c>
      <c r="O88" s="173" t="s">
        <v>241</v>
      </c>
      <c r="P88" s="172">
        <v>3</v>
      </c>
      <c r="Q88" s="20" t="s">
        <v>13</v>
      </c>
      <c r="R88" s="20">
        <v>7</v>
      </c>
      <c r="S88" s="167" t="s">
        <v>170</v>
      </c>
      <c r="T88" s="167">
        <v>2</v>
      </c>
      <c r="U88" s="19" t="s">
        <v>317</v>
      </c>
      <c r="V88" s="19">
        <v>17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1"/>
      <c r="B89" s="82"/>
      <c r="C89" s="82"/>
      <c r="D89" s="82"/>
      <c r="E89" s="87"/>
      <c r="F89" s="82"/>
      <c r="G89" s="101"/>
      <c r="H89" s="83"/>
      <c r="I89" s="166"/>
      <c r="J89" s="167"/>
      <c r="K89" s="167"/>
      <c r="L89" s="167"/>
      <c r="M89" s="167" t="s">
        <v>169</v>
      </c>
      <c r="N89" s="167">
        <v>3</v>
      </c>
      <c r="O89" s="173" t="s">
        <v>242</v>
      </c>
      <c r="P89" s="172">
        <v>2</v>
      </c>
      <c r="Q89" s="20" t="s">
        <v>19</v>
      </c>
      <c r="R89" s="20">
        <v>0.05</v>
      </c>
      <c r="S89" s="167" t="s">
        <v>196</v>
      </c>
      <c r="T89" s="167">
        <v>2</v>
      </c>
      <c r="U89" s="19"/>
      <c r="V89" s="71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1"/>
      <c r="B90" s="82"/>
      <c r="C90" s="82"/>
      <c r="D90" s="82"/>
      <c r="E90" s="87"/>
      <c r="F90" s="82"/>
      <c r="G90" s="101"/>
      <c r="H90" s="83"/>
      <c r="I90" s="166"/>
      <c r="J90" s="167"/>
      <c r="K90" s="167"/>
      <c r="L90" s="167"/>
      <c r="M90" s="167" t="s">
        <v>215</v>
      </c>
      <c r="N90" s="167">
        <v>1</v>
      </c>
      <c r="O90" s="167"/>
      <c r="P90" s="167"/>
      <c r="Q90" s="20"/>
      <c r="R90" s="20"/>
      <c r="S90" s="167" t="s">
        <v>55</v>
      </c>
      <c r="T90" s="167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1"/>
      <c r="B91" s="82"/>
      <c r="C91" s="82"/>
      <c r="D91" s="82"/>
      <c r="E91" s="87"/>
      <c r="F91" s="82"/>
      <c r="G91" s="102"/>
      <c r="H91" s="83"/>
      <c r="I91" s="166"/>
      <c r="J91" s="167"/>
      <c r="K91" s="167"/>
      <c r="L91" s="167"/>
      <c r="M91" s="167" t="s">
        <v>34</v>
      </c>
      <c r="N91" s="167"/>
      <c r="O91" s="167"/>
      <c r="P91" s="167"/>
      <c r="Q91" s="20"/>
      <c r="R91" s="20"/>
      <c r="S91" s="167"/>
      <c r="T91" s="167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1"/>
      <c r="B92" s="82"/>
      <c r="C92" s="82"/>
      <c r="D92" s="82"/>
      <c r="E92" s="87"/>
      <c r="F92" s="82"/>
      <c r="G92" s="101"/>
      <c r="H92" s="83"/>
      <c r="I92" s="166"/>
      <c r="J92" s="167"/>
      <c r="K92" s="167"/>
      <c r="L92" s="167"/>
      <c r="M92" s="167"/>
      <c r="N92" s="167"/>
      <c r="O92" s="167"/>
      <c r="P92" s="167"/>
      <c r="Q92" s="20"/>
      <c r="R92" s="20"/>
      <c r="S92" s="167"/>
      <c r="T92" s="167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1"/>
      <c r="B93" s="82"/>
      <c r="C93" s="82"/>
      <c r="D93" s="82"/>
      <c r="E93" s="87"/>
      <c r="F93" s="82"/>
      <c r="G93" s="101"/>
      <c r="H93" s="86"/>
      <c r="I93" s="168"/>
      <c r="J93" s="169"/>
      <c r="K93" s="174"/>
      <c r="L93" s="174"/>
      <c r="M93" s="174"/>
      <c r="N93" s="174"/>
      <c r="O93" s="174"/>
      <c r="P93" s="174"/>
      <c r="Q93" s="25"/>
      <c r="R93" s="25"/>
      <c r="S93" s="174"/>
      <c r="T93" s="174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129</v>
      </c>
      <c r="B94" s="92">
        <v>6</v>
      </c>
      <c r="C94" s="92">
        <v>2.4</v>
      </c>
      <c r="D94" s="92">
        <v>2</v>
      </c>
      <c r="E94" s="93">
        <v>2.7</v>
      </c>
      <c r="F94" s="92">
        <v>0</v>
      </c>
      <c r="G94" s="92">
        <v>0</v>
      </c>
      <c r="H94" s="80">
        <f t="shared" si="3"/>
        <v>771.5</v>
      </c>
      <c r="I94" s="164" t="s">
        <v>21</v>
      </c>
      <c r="J94" s="165"/>
      <c r="K94" s="164" t="s">
        <v>66</v>
      </c>
      <c r="L94" s="172"/>
      <c r="M94" s="164" t="s">
        <v>73</v>
      </c>
      <c r="N94" s="172"/>
      <c r="O94" s="183" t="s">
        <v>79</v>
      </c>
      <c r="P94" s="172"/>
      <c r="Q94" s="31" t="s">
        <v>16</v>
      </c>
      <c r="R94" s="31"/>
      <c r="S94" s="164" t="s">
        <v>264</v>
      </c>
      <c r="T94" s="172"/>
      <c r="U94" s="22" t="s">
        <v>103</v>
      </c>
      <c r="V94" s="22"/>
      <c r="W94" s="55"/>
      <c r="X94" s="23"/>
      <c r="Y94" s="27" t="str">
        <f>A94</f>
        <v>M4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豬絞肉 醃漬花胡瓜 胡蘿蔔 大蒜  </v>
      </c>
      <c r="AB94" s="28" t="str">
        <f>M95&amp;" "&amp;M96&amp;" "&amp;M97&amp;" "&amp;M98&amp;" "&amp;M99&amp;" "&amp;M100</f>
        <v xml:space="preserve">寬粉 結球白菜 豬後腿肉 乾香菇 大蒜 </v>
      </c>
      <c r="AC94" s="28" t="str">
        <f>O95&amp;" "&amp;O96&amp;" "&amp;O97&amp;" "&amp;O98&amp;" "&amp;O99&amp;" "&amp;O100</f>
        <v xml:space="preserve">四角油豆腐 白蘿蔔 大蒜 胡蘿蔔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西谷米 二砂糖    </v>
      </c>
      <c r="AF94" s="28" t="str">
        <f t="shared" ref="AF94" si="7">U95&amp;" "&amp;U96&amp;" "&amp;U97&amp;" "&amp;U98&amp;" "&amp;U99&amp;" "&amp;U100</f>
        <v xml:space="preserve">芝麻饅頭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1"/>
      <c r="B95" s="82"/>
      <c r="C95" s="82"/>
      <c r="D95" s="82"/>
      <c r="E95" s="87"/>
      <c r="F95" s="82"/>
      <c r="G95" s="82"/>
      <c r="H95" s="83"/>
      <c r="I95" s="166" t="s">
        <v>17</v>
      </c>
      <c r="J95" s="167">
        <v>7</v>
      </c>
      <c r="K95" s="173" t="s">
        <v>150</v>
      </c>
      <c r="L95" s="172">
        <v>6</v>
      </c>
      <c r="M95" s="167" t="s">
        <v>216</v>
      </c>
      <c r="N95" s="167">
        <v>1</v>
      </c>
      <c r="O95" s="172" t="s">
        <v>194</v>
      </c>
      <c r="P95" s="172">
        <v>2</v>
      </c>
      <c r="Q95" s="20" t="s">
        <v>13</v>
      </c>
      <c r="R95" s="20">
        <v>7</v>
      </c>
      <c r="S95" s="167" t="s">
        <v>265</v>
      </c>
      <c r="T95" s="167">
        <v>0.4</v>
      </c>
      <c r="U95" s="19" t="s">
        <v>103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1"/>
      <c r="B96" s="82"/>
      <c r="C96" s="82"/>
      <c r="D96" s="82"/>
      <c r="E96" s="87"/>
      <c r="F96" s="82"/>
      <c r="G96" s="82"/>
      <c r="H96" s="83"/>
      <c r="I96" s="166" t="s">
        <v>23</v>
      </c>
      <c r="J96" s="167">
        <v>3</v>
      </c>
      <c r="K96" s="173" t="s">
        <v>181</v>
      </c>
      <c r="L96" s="172">
        <v>4</v>
      </c>
      <c r="M96" s="167" t="s">
        <v>176</v>
      </c>
      <c r="N96" s="167">
        <v>4</v>
      </c>
      <c r="O96" s="172" t="s">
        <v>162</v>
      </c>
      <c r="P96" s="172">
        <v>3</v>
      </c>
      <c r="Q96" s="20" t="s">
        <v>19</v>
      </c>
      <c r="R96" s="20">
        <v>0.05</v>
      </c>
      <c r="S96" s="172" t="s">
        <v>253</v>
      </c>
      <c r="T96" s="172">
        <v>1</v>
      </c>
      <c r="U96" s="19"/>
      <c r="V96" s="71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1"/>
      <c r="B97" s="82"/>
      <c r="C97" s="82"/>
      <c r="D97" s="82"/>
      <c r="E97" s="87"/>
      <c r="F97" s="82"/>
      <c r="G97" s="82"/>
      <c r="H97" s="83"/>
      <c r="I97" s="166"/>
      <c r="J97" s="167"/>
      <c r="K97" s="173" t="s">
        <v>163</v>
      </c>
      <c r="L97" s="172">
        <v>1</v>
      </c>
      <c r="M97" s="167" t="s">
        <v>161</v>
      </c>
      <c r="N97" s="167">
        <v>1.2</v>
      </c>
      <c r="O97" s="172" t="s">
        <v>155</v>
      </c>
      <c r="P97" s="172">
        <v>0.05</v>
      </c>
      <c r="Q97" s="20"/>
      <c r="R97" s="20"/>
      <c r="S97" s="167"/>
      <c r="T97" s="167"/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1"/>
      <c r="B98" s="82"/>
      <c r="C98" s="82"/>
      <c r="D98" s="82"/>
      <c r="E98" s="87"/>
      <c r="F98" s="82"/>
      <c r="G98" s="82"/>
      <c r="H98" s="83"/>
      <c r="I98" s="166"/>
      <c r="J98" s="167"/>
      <c r="K98" s="167" t="s">
        <v>19</v>
      </c>
      <c r="L98" s="167">
        <v>0.05</v>
      </c>
      <c r="M98" s="167" t="s">
        <v>191</v>
      </c>
      <c r="N98" s="167">
        <v>0.05</v>
      </c>
      <c r="O98" s="172" t="s">
        <v>163</v>
      </c>
      <c r="P98" s="172">
        <v>0.5</v>
      </c>
      <c r="Q98" s="20"/>
      <c r="R98" s="20"/>
      <c r="S98" s="167"/>
      <c r="T98" s="167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1"/>
      <c r="B99" s="82"/>
      <c r="C99" s="82"/>
      <c r="D99" s="82"/>
      <c r="E99" s="87"/>
      <c r="F99" s="82"/>
      <c r="G99" s="82"/>
      <c r="H99" s="83"/>
      <c r="I99" s="166"/>
      <c r="J99" s="167"/>
      <c r="K99" s="167"/>
      <c r="L99" s="167"/>
      <c r="M99" s="167" t="s">
        <v>155</v>
      </c>
      <c r="N99" s="167">
        <v>0.05</v>
      </c>
      <c r="O99" s="172"/>
      <c r="P99" s="172"/>
      <c r="Q99" s="20"/>
      <c r="R99" s="20"/>
      <c r="S99" s="167"/>
      <c r="T99" s="167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4"/>
      <c r="B100" s="85"/>
      <c r="C100" s="85"/>
      <c r="D100" s="85"/>
      <c r="E100" s="95"/>
      <c r="F100" s="85"/>
      <c r="G100" s="85"/>
      <c r="H100" s="86"/>
      <c r="I100" s="171"/>
      <c r="J100" s="169"/>
      <c r="K100" s="174"/>
      <c r="L100" s="174"/>
      <c r="M100" s="174"/>
      <c r="N100" s="174"/>
      <c r="O100" s="174"/>
      <c r="P100" s="174"/>
      <c r="Q100" s="25"/>
      <c r="R100" s="25"/>
      <c r="S100" s="174"/>
      <c r="T100" s="174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1" t="s">
        <v>130</v>
      </c>
      <c r="B101" s="105">
        <v>5.8</v>
      </c>
      <c r="C101" s="105">
        <v>2.2999999999999998</v>
      </c>
      <c r="D101" s="105">
        <v>2</v>
      </c>
      <c r="E101" s="105">
        <v>2.8</v>
      </c>
      <c r="F101" s="105">
        <v>0</v>
      </c>
      <c r="G101" s="105">
        <v>0</v>
      </c>
      <c r="H101" s="80">
        <f t="shared" si="3"/>
        <v>754.5</v>
      </c>
      <c r="I101" s="170" t="s">
        <v>144</v>
      </c>
      <c r="J101" s="165"/>
      <c r="K101" s="164" t="s">
        <v>182</v>
      </c>
      <c r="L101" s="172"/>
      <c r="M101" s="164" t="s">
        <v>217</v>
      </c>
      <c r="N101" s="172"/>
      <c r="O101" s="183" t="s">
        <v>72</v>
      </c>
      <c r="P101" s="172"/>
      <c r="Q101" s="31" t="s">
        <v>16</v>
      </c>
      <c r="R101" s="31"/>
      <c r="S101" s="164" t="s">
        <v>88</v>
      </c>
      <c r="T101" s="172"/>
      <c r="U101" s="22" t="s">
        <v>56</v>
      </c>
      <c r="V101" s="22"/>
      <c r="W101" s="55" t="s">
        <v>57</v>
      </c>
      <c r="X101" s="23"/>
      <c r="Y101" s="27" t="str">
        <f>A101</f>
        <v>M5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>豬後腿肉 泡魷魚 洋蔥 胡蘿蔔 九層塔 沙茶醬</v>
      </c>
      <c r="AB101" s="28" t="str">
        <f>M102&amp;" "&amp;M103&amp;" "&amp;M104&amp;" "&amp;M105&amp;" "&amp;M106&amp;" "&amp;M107</f>
        <v xml:space="preserve">冬瓜 豬絞肉 胡蘿蔔 大蒜  </v>
      </c>
      <c r="AC101" s="28" t="str">
        <f>O102&amp;" "&amp;O103&amp;" "&amp;O104&amp;" "&amp;O105&amp;" "&amp;O106&amp;" "&amp;O107</f>
        <v xml:space="preserve">雞蛋 豆薯 大蒜 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乾裙帶菜 薑 雞蛋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1"/>
      <c r="B102" s="82"/>
      <c r="C102" s="82"/>
      <c r="D102" s="82"/>
      <c r="E102" s="82"/>
      <c r="F102" s="82"/>
      <c r="G102" s="82"/>
      <c r="H102" s="83"/>
      <c r="I102" s="166" t="s">
        <v>17</v>
      </c>
      <c r="J102" s="167">
        <v>10</v>
      </c>
      <c r="K102" s="173" t="s">
        <v>161</v>
      </c>
      <c r="L102" s="172">
        <v>4</v>
      </c>
      <c r="M102" s="167" t="s">
        <v>190</v>
      </c>
      <c r="N102" s="167">
        <v>5</v>
      </c>
      <c r="O102" s="172" t="s">
        <v>22</v>
      </c>
      <c r="P102" s="172">
        <v>0.6</v>
      </c>
      <c r="Q102" s="20" t="s">
        <v>13</v>
      </c>
      <c r="R102" s="20">
        <v>7</v>
      </c>
      <c r="S102" s="167" t="s">
        <v>199</v>
      </c>
      <c r="T102" s="167">
        <v>0.4</v>
      </c>
      <c r="U102" s="19" t="s">
        <v>56</v>
      </c>
      <c r="V102" s="19">
        <v>12</v>
      </c>
      <c r="W102" s="55" t="s">
        <v>58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1"/>
      <c r="B103" s="82"/>
      <c r="C103" s="82"/>
      <c r="D103" s="82"/>
      <c r="E103" s="82"/>
      <c r="F103" s="82"/>
      <c r="G103" s="82"/>
      <c r="H103" s="83"/>
      <c r="I103" s="166" t="s">
        <v>145</v>
      </c>
      <c r="J103" s="167">
        <v>0.4</v>
      </c>
      <c r="K103" s="173" t="s">
        <v>183</v>
      </c>
      <c r="L103" s="172">
        <v>3</v>
      </c>
      <c r="M103" s="178" t="s">
        <v>150</v>
      </c>
      <c r="N103" s="167">
        <v>0.6</v>
      </c>
      <c r="O103" s="172" t="s">
        <v>64</v>
      </c>
      <c r="P103" s="172">
        <v>5</v>
      </c>
      <c r="Q103" s="20" t="s">
        <v>19</v>
      </c>
      <c r="R103" s="20">
        <v>0.05</v>
      </c>
      <c r="S103" s="172" t="s">
        <v>201</v>
      </c>
      <c r="T103" s="172">
        <v>0.05</v>
      </c>
      <c r="U103" s="19"/>
      <c r="V103" s="71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1"/>
      <c r="B104" s="82"/>
      <c r="C104" s="82"/>
      <c r="D104" s="82"/>
      <c r="E104" s="82"/>
      <c r="F104" s="82"/>
      <c r="G104" s="82"/>
      <c r="H104" s="83"/>
      <c r="I104" s="166"/>
      <c r="J104" s="167"/>
      <c r="K104" s="178" t="s">
        <v>151</v>
      </c>
      <c r="L104" s="172">
        <v>2</v>
      </c>
      <c r="M104" s="178" t="s">
        <v>163</v>
      </c>
      <c r="N104" s="167">
        <v>0.5</v>
      </c>
      <c r="O104" s="184" t="s">
        <v>19</v>
      </c>
      <c r="P104" s="172">
        <v>0.05</v>
      </c>
      <c r="Q104" s="20"/>
      <c r="R104" s="20"/>
      <c r="S104" s="167" t="s">
        <v>170</v>
      </c>
      <c r="T104" s="167">
        <v>1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1"/>
      <c r="B105" s="82"/>
      <c r="C105" s="82"/>
      <c r="D105" s="82"/>
      <c r="E105" s="82"/>
      <c r="F105" s="82"/>
      <c r="G105" s="82"/>
      <c r="H105" s="83"/>
      <c r="I105" s="166"/>
      <c r="J105" s="167"/>
      <c r="K105" s="173" t="s">
        <v>163</v>
      </c>
      <c r="L105" s="167">
        <v>1</v>
      </c>
      <c r="M105" s="167" t="s">
        <v>155</v>
      </c>
      <c r="N105" s="167">
        <v>0.05</v>
      </c>
      <c r="O105" s="182"/>
      <c r="P105" s="172"/>
      <c r="Q105" s="20"/>
      <c r="R105" s="20"/>
      <c r="S105" s="167"/>
      <c r="T105" s="167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1"/>
      <c r="B106" s="82"/>
      <c r="C106" s="82"/>
      <c r="D106" s="82"/>
      <c r="E106" s="82"/>
      <c r="F106" s="82"/>
      <c r="G106" s="82"/>
      <c r="H106" s="83"/>
      <c r="I106" s="166"/>
      <c r="J106" s="167"/>
      <c r="K106" s="167" t="s">
        <v>154</v>
      </c>
      <c r="L106" s="167">
        <v>0.1</v>
      </c>
      <c r="M106" s="167"/>
      <c r="N106" s="167"/>
      <c r="O106" s="172"/>
      <c r="P106" s="172"/>
      <c r="Q106" s="20"/>
      <c r="R106" s="20"/>
      <c r="S106" s="167"/>
      <c r="T106" s="167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4"/>
      <c r="B107" s="85"/>
      <c r="C107" s="85"/>
      <c r="D107" s="85"/>
      <c r="E107" s="85"/>
      <c r="F107" s="85"/>
      <c r="G107" s="85"/>
      <c r="H107" s="86"/>
      <c r="I107" s="171"/>
      <c r="J107" s="169"/>
      <c r="K107" s="174" t="s">
        <v>184</v>
      </c>
      <c r="L107" s="174"/>
      <c r="M107" s="174"/>
      <c r="N107" s="174"/>
      <c r="O107" s="174"/>
      <c r="P107" s="174"/>
      <c r="Q107" s="25"/>
      <c r="R107" s="25"/>
      <c r="S107" s="174"/>
      <c r="T107" s="174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8" t="s">
        <v>131</v>
      </c>
      <c r="B108" s="93">
        <v>5.2</v>
      </c>
      <c r="C108" s="93">
        <v>3.2</v>
      </c>
      <c r="D108" s="93">
        <v>2</v>
      </c>
      <c r="E108" s="93">
        <v>2.7</v>
      </c>
      <c r="F108" s="93">
        <v>0.3</v>
      </c>
      <c r="G108" s="93">
        <v>0</v>
      </c>
      <c r="H108" s="80">
        <f t="shared" si="3"/>
        <v>775.5</v>
      </c>
      <c r="I108" s="164" t="s">
        <v>15</v>
      </c>
      <c r="J108" s="165"/>
      <c r="K108" s="164" t="s">
        <v>185</v>
      </c>
      <c r="L108" s="172"/>
      <c r="M108" s="164" t="s">
        <v>70</v>
      </c>
      <c r="N108" s="172"/>
      <c r="O108" s="183" t="s">
        <v>243</v>
      </c>
      <c r="P108" s="172"/>
      <c r="Q108" s="31" t="s">
        <v>16</v>
      </c>
      <c r="R108" s="31"/>
      <c r="S108" s="164" t="s">
        <v>92</v>
      </c>
      <c r="T108" s="172"/>
      <c r="U108" s="22" t="s">
        <v>105</v>
      </c>
      <c r="V108" s="22"/>
      <c r="W108" s="55"/>
      <c r="X108" s="23"/>
      <c r="Y108" s="27" t="str">
        <f>A108</f>
        <v>N1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肉雞 馬鈴薯 洋蔥 胡蘿蔔 咖哩粉 </v>
      </c>
      <c r="AB108" s="28" t="str">
        <f>M109&amp;" "&amp;M110&amp;" "&amp;M111&amp;" "&amp;M112&amp;" "&amp;M113&amp;" "&amp;M114</f>
        <v xml:space="preserve">雞蛋 蘿蔔乾    </v>
      </c>
      <c r="AC108" s="28" t="str">
        <f>O109&amp;" "&amp;O110&amp;" "&amp;O111&amp;" "&amp;O112&amp;" "&amp;O113&amp;" "&amp;O114</f>
        <v xml:space="preserve">海帶結 凍豆腐 大蒜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大黃瓜 大骨 薑   </v>
      </c>
      <c r="AF108" s="28" t="str">
        <f t="shared" ref="AF108" si="9">U109&amp;" "&amp;U110&amp;" "&amp;U111&amp;" "&amp;U112&amp;" "&amp;U113&amp;" "&amp;U114</f>
        <v xml:space="preserve">旺仔小饅頭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1"/>
      <c r="B109" s="87"/>
      <c r="C109" s="87"/>
      <c r="D109" s="87"/>
      <c r="E109" s="87"/>
      <c r="F109" s="87"/>
      <c r="G109" s="87"/>
      <c r="H109" s="83"/>
      <c r="I109" s="166" t="s">
        <v>17</v>
      </c>
      <c r="J109" s="167">
        <v>10</v>
      </c>
      <c r="K109" s="173" t="s">
        <v>168</v>
      </c>
      <c r="L109" s="172">
        <v>9</v>
      </c>
      <c r="M109" s="167" t="s">
        <v>170</v>
      </c>
      <c r="N109" s="167">
        <v>1</v>
      </c>
      <c r="O109" s="172" t="s">
        <v>227</v>
      </c>
      <c r="P109" s="172">
        <v>1</v>
      </c>
      <c r="Q109" s="20" t="s">
        <v>13</v>
      </c>
      <c r="R109" s="20">
        <v>7</v>
      </c>
      <c r="S109" s="167" t="s">
        <v>239</v>
      </c>
      <c r="T109" s="167">
        <v>4</v>
      </c>
      <c r="U109" s="19" t="s">
        <v>105</v>
      </c>
      <c r="V109" s="71">
        <v>2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1"/>
      <c r="B110" s="87"/>
      <c r="C110" s="87"/>
      <c r="D110" s="87"/>
      <c r="E110" s="87"/>
      <c r="F110" s="87"/>
      <c r="G110" s="87"/>
      <c r="H110" s="83"/>
      <c r="I110" s="166"/>
      <c r="J110" s="167"/>
      <c r="K110" s="173" t="s">
        <v>169</v>
      </c>
      <c r="L110" s="172">
        <v>2</v>
      </c>
      <c r="M110" s="167" t="s">
        <v>218</v>
      </c>
      <c r="N110" s="167">
        <v>4</v>
      </c>
      <c r="O110" s="172" t="s">
        <v>244</v>
      </c>
      <c r="P110" s="172">
        <v>4</v>
      </c>
      <c r="Q110" s="20" t="s">
        <v>19</v>
      </c>
      <c r="R110" s="20">
        <v>0.05</v>
      </c>
      <c r="S110" s="167" t="s">
        <v>248</v>
      </c>
      <c r="T110" s="167">
        <v>1</v>
      </c>
      <c r="U110" s="19"/>
      <c r="V110" s="71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1"/>
      <c r="B111" s="87"/>
      <c r="C111" s="87"/>
      <c r="D111" s="87"/>
      <c r="E111" s="87"/>
      <c r="F111" s="87"/>
      <c r="G111" s="87"/>
      <c r="H111" s="83"/>
      <c r="I111" s="166"/>
      <c r="J111" s="167"/>
      <c r="K111" s="173" t="s">
        <v>151</v>
      </c>
      <c r="L111" s="172">
        <v>2</v>
      </c>
      <c r="M111" s="167"/>
      <c r="N111" s="167"/>
      <c r="O111" s="172" t="s">
        <v>155</v>
      </c>
      <c r="P111" s="172">
        <v>0.05</v>
      </c>
      <c r="Q111" s="20"/>
      <c r="R111" s="20"/>
      <c r="S111" s="167" t="s">
        <v>201</v>
      </c>
      <c r="T111" s="167">
        <v>0.05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1"/>
      <c r="B112" s="87"/>
      <c r="C112" s="87"/>
      <c r="D112" s="87"/>
      <c r="E112" s="87"/>
      <c r="F112" s="87"/>
      <c r="G112" s="87"/>
      <c r="H112" s="83"/>
      <c r="I112" s="166"/>
      <c r="J112" s="167"/>
      <c r="K112" s="167" t="s">
        <v>163</v>
      </c>
      <c r="L112" s="167">
        <v>1</v>
      </c>
      <c r="M112" s="167"/>
      <c r="N112" s="167"/>
      <c r="O112" s="172"/>
      <c r="P112" s="172"/>
      <c r="Q112" s="20"/>
      <c r="R112" s="20"/>
      <c r="S112" s="167"/>
      <c r="T112" s="167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1"/>
      <c r="B113" s="87"/>
      <c r="C113" s="87"/>
      <c r="D113" s="87"/>
      <c r="E113" s="87"/>
      <c r="F113" s="87"/>
      <c r="G113" s="87"/>
      <c r="H113" s="83"/>
      <c r="I113" s="166"/>
      <c r="J113" s="167"/>
      <c r="K113" s="167" t="s">
        <v>30</v>
      </c>
      <c r="L113" s="167"/>
      <c r="M113" s="167"/>
      <c r="N113" s="167"/>
      <c r="O113" s="172"/>
      <c r="P113" s="172"/>
      <c r="Q113" s="20"/>
      <c r="R113" s="20"/>
      <c r="S113" s="167"/>
      <c r="T113" s="167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1"/>
      <c r="B114" s="87"/>
      <c r="C114" s="87"/>
      <c r="D114" s="87"/>
      <c r="E114" s="87"/>
      <c r="F114" s="87"/>
      <c r="G114" s="87"/>
      <c r="H114" s="86"/>
      <c r="I114" s="171"/>
      <c r="J114" s="169"/>
      <c r="K114" s="174"/>
      <c r="L114" s="174"/>
      <c r="M114" s="174"/>
      <c r="N114" s="174"/>
      <c r="O114" s="174"/>
      <c r="P114" s="174"/>
      <c r="Q114" s="25"/>
      <c r="R114" s="25"/>
      <c r="S114" s="174"/>
      <c r="T114" s="174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78" t="s">
        <v>132</v>
      </c>
      <c r="B115" s="98">
        <v>5.3</v>
      </c>
      <c r="C115" s="98">
        <v>2.2999999999999998</v>
      </c>
      <c r="D115" s="98">
        <v>2</v>
      </c>
      <c r="E115" s="93">
        <v>2.7</v>
      </c>
      <c r="F115" s="98">
        <v>0</v>
      </c>
      <c r="G115" s="98">
        <v>0</v>
      </c>
      <c r="H115" s="80">
        <f t="shared" si="3"/>
        <v>715</v>
      </c>
      <c r="I115" s="164" t="s">
        <v>21</v>
      </c>
      <c r="J115" s="165"/>
      <c r="K115" s="164" t="s">
        <v>186</v>
      </c>
      <c r="L115" s="172"/>
      <c r="M115" s="179" t="s">
        <v>219</v>
      </c>
      <c r="N115" s="172"/>
      <c r="O115" s="164" t="s">
        <v>197</v>
      </c>
      <c r="P115" s="172"/>
      <c r="Q115" s="31" t="s">
        <v>16</v>
      </c>
      <c r="R115" s="31"/>
      <c r="S115" s="164" t="s">
        <v>266</v>
      </c>
      <c r="T115" s="172"/>
      <c r="U115" s="22" t="s">
        <v>317</v>
      </c>
      <c r="V115" s="22"/>
      <c r="W115" s="55"/>
      <c r="X115" s="23"/>
      <c r="Y115" s="27" t="str">
        <f>A115</f>
        <v>N2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豬後腿肉 甘藍 胡蘿蔔 大蒜  </v>
      </c>
      <c r="AB115" s="28" t="str">
        <f>M116&amp;" "&amp;M117&amp;" "&amp;M118&amp;" "&amp;M119&amp;" "&amp;M120&amp;" "&amp;M121</f>
        <v xml:space="preserve">豬絞肉 冷凍毛豆仁 冷凍玉米粒 胡蘿蔔 大蒜 </v>
      </c>
      <c r="AC115" s="28" t="str">
        <f>O116&amp;" "&amp;O117&amp;" "&amp;O118&amp;" "&amp;O119&amp;" "&amp;O120&amp;" "&amp;O121</f>
        <v xml:space="preserve">冬瓜 胡蘿蔔 貢丸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時蔬 雞蛋    </v>
      </c>
      <c r="AF115" s="28" t="str">
        <f t="shared" ref="AF115" si="10">U116&amp;" "&amp;U117&amp;" "&amp;U118&amp;" "&amp;U119&amp;" "&amp;U120&amp;" "&amp;U121</f>
        <v xml:space="preserve">果汁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1"/>
      <c r="B116" s="82"/>
      <c r="C116" s="82"/>
      <c r="D116" s="82"/>
      <c r="E116" s="87"/>
      <c r="F116" s="82"/>
      <c r="G116" s="82"/>
      <c r="H116" s="83"/>
      <c r="I116" s="166" t="s">
        <v>17</v>
      </c>
      <c r="J116" s="167">
        <v>7</v>
      </c>
      <c r="K116" s="167" t="s">
        <v>161</v>
      </c>
      <c r="L116" s="167">
        <v>6</v>
      </c>
      <c r="M116" s="167" t="s">
        <v>150</v>
      </c>
      <c r="N116" s="167">
        <v>0.6</v>
      </c>
      <c r="O116" s="173" t="s">
        <v>190</v>
      </c>
      <c r="P116" s="172">
        <v>5</v>
      </c>
      <c r="Q116" s="20" t="s">
        <v>13</v>
      </c>
      <c r="R116" s="20">
        <v>7</v>
      </c>
      <c r="S116" s="167" t="s">
        <v>230</v>
      </c>
      <c r="T116" s="167">
        <v>3</v>
      </c>
      <c r="U116" s="19" t="s">
        <v>317</v>
      </c>
      <c r="V116" s="19">
        <v>17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1"/>
      <c r="B117" s="82"/>
      <c r="C117" s="82"/>
      <c r="D117" s="82"/>
      <c r="E117" s="87"/>
      <c r="F117" s="82"/>
      <c r="G117" s="82"/>
      <c r="H117" s="83"/>
      <c r="I117" s="166" t="s">
        <v>23</v>
      </c>
      <c r="J117" s="167">
        <v>3</v>
      </c>
      <c r="K117" s="167" t="s">
        <v>187</v>
      </c>
      <c r="L117" s="167">
        <v>3</v>
      </c>
      <c r="M117" s="167" t="s">
        <v>220</v>
      </c>
      <c r="N117" s="167">
        <v>1</v>
      </c>
      <c r="O117" s="173" t="s">
        <v>163</v>
      </c>
      <c r="P117" s="172">
        <v>0.5</v>
      </c>
      <c r="Q117" s="20" t="s">
        <v>19</v>
      </c>
      <c r="R117" s="20">
        <v>0.05</v>
      </c>
      <c r="S117" s="167" t="s">
        <v>170</v>
      </c>
      <c r="T117" s="167">
        <v>1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1"/>
      <c r="B118" s="82"/>
      <c r="C118" s="82"/>
      <c r="D118" s="82"/>
      <c r="E118" s="87"/>
      <c r="F118" s="82"/>
      <c r="G118" s="82"/>
      <c r="H118" s="83"/>
      <c r="I118" s="166"/>
      <c r="J118" s="167"/>
      <c r="K118" s="167" t="s">
        <v>163</v>
      </c>
      <c r="L118" s="167">
        <v>1</v>
      </c>
      <c r="M118" s="167" t="s">
        <v>196</v>
      </c>
      <c r="N118" s="167">
        <v>3</v>
      </c>
      <c r="O118" s="167" t="s">
        <v>198</v>
      </c>
      <c r="P118" s="167">
        <v>0.3</v>
      </c>
      <c r="Q118" s="20"/>
      <c r="R118" s="20"/>
      <c r="S118" s="167"/>
      <c r="T118" s="167"/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1"/>
      <c r="B119" s="82"/>
      <c r="C119" s="82"/>
      <c r="D119" s="82"/>
      <c r="E119" s="87"/>
      <c r="F119" s="82"/>
      <c r="G119" s="82"/>
      <c r="H119" s="83"/>
      <c r="I119" s="166"/>
      <c r="J119" s="167"/>
      <c r="K119" s="167" t="s">
        <v>155</v>
      </c>
      <c r="L119" s="167">
        <v>0.05</v>
      </c>
      <c r="M119" s="167" t="s">
        <v>163</v>
      </c>
      <c r="N119" s="167">
        <v>0.5</v>
      </c>
      <c r="O119" s="167" t="s">
        <v>155</v>
      </c>
      <c r="P119" s="167">
        <v>0.05</v>
      </c>
      <c r="Q119" s="20"/>
      <c r="R119" s="20"/>
      <c r="S119" s="167"/>
      <c r="T119" s="167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1"/>
      <c r="B120" s="82"/>
      <c r="C120" s="82"/>
      <c r="D120" s="82"/>
      <c r="E120" s="87"/>
      <c r="F120" s="82"/>
      <c r="G120" s="82"/>
      <c r="H120" s="83"/>
      <c r="I120" s="166"/>
      <c r="J120" s="167"/>
      <c r="K120" s="167"/>
      <c r="L120" s="167"/>
      <c r="M120" s="167" t="s">
        <v>155</v>
      </c>
      <c r="N120" s="167">
        <v>0.05</v>
      </c>
      <c r="O120" s="167"/>
      <c r="P120" s="167"/>
      <c r="Q120" s="20"/>
      <c r="R120" s="20"/>
      <c r="S120" s="167"/>
      <c r="T120" s="167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4"/>
      <c r="B121" s="85"/>
      <c r="C121" s="85"/>
      <c r="D121" s="85"/>
      <c r="E121" s="95"/>
      <c r="F121" s="85"/>
      <c r="G121" s="85"/>
      <c r="H121" s="86"/>
      <c r="I121" s="168"/>
      <c r="J121" s="169"/>
      <c r="K121" s="174"/>
      <c r="L121" s="174"/>
      <c r="M121" s="174"/>
      <c r="N121" s="174"/>
      <c r="O121" s="174"/>
      <c r="P121" s="174"/>
      <c r="Q121" s="25"/>
      <c r="R121" s="25"/>
      <c r="S121" s="174"/>
      <c r="T121" s="174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1" t="s">
        <v>133</v>
      </c>
      <c r="B122" s="82">
        <v>5.0999999999999996</v>
      </c>
      <c r="C122" s="82">
        <v>2.9</v>
      </c>
      <c r="D122" s="82">
        <v>1.7</v>
      </c>
      <c r="E122" s="87">
        <v>2.8</v>
      </c>
      <c r="F122" s="82">
        <v>0</v>
      </c>
      <c r="G122" s="101">
        <v>0</v>
      </c>
      <c r="H122" s="80">
        <f t="shared" si="3"/>
        <v>743</v>
      </c>
      <c r="I122" s="164" t="s">
        <v>146</v>
      </c>
      <c r="J122" s="165"/>
      <c r="K122" s="164" t="s">
        <v>188</v>
      </c>
      <c r="L122" s="172"/>
      <c r="M122" s="164" t="s">
        <v>221</v>
      </c>
      <c r="N122" s="172"/>
      <c r="O122" s="183" t="s">
        <v>78</v>
      </c>
      <c r="P122" s="172"/>
      <c r="Q122" s="31" t="s">
        <v>16</v>
      </c>
      <c r="R122" s="31"/>
      <c r="S122" s="164" t="s">
        <v>86</v>
      </c>
      <c r="T122" s="172"/>
      <c r="U122" s="19" t="s">
        <v>319</v>
      </c>
      <c r="V122" s="71"/>
      <c r="W122" s="55"/>
      <c r="X122" s="23"/>
      <c r="Y122" s="27" t="str">
        <f>A122</f>
        <v>N3</v>
      </c>
      <c r="Z122" s="28" t="str">
        <f>I123&amp;" "&amp;I124&amp;" "&amp;I125&amp;" "&amp;I126&amp;" "&amp;I127&amp;" "&amp;I128</f>
        <v xml:space="preserve">麵條     </v>
      </c>
      <c r="AA122" s="28" t="str">
        <f>K123&amp;" "&amp;K124&amp;" "&amp;K125&amp;" "&amp;K126&amp;" "&amp;K127&amp;" "&amp;K128</f>
        <v xml:space="preserve">雞腿排 滷包    </v>
      </c>
      <c r="AB122" s="28" t="str">
        <f>M123&amp;" "&amp;M124&amp;" "&amp;M125&amp;" "&amp;M126&amp;" "&amp;M127&amp;" "&amp;M128</f>
        <v xml:space="preserve">豬後腿肉 甘藍 洋蔥 胡蘿蔔 乾香菇 </v>
      </c>
      <c r="AC122" s="28" t="str">
        <f>O123&amp;" "&amp;O124&amp;" "&amp;O125&amp;" "&amp;O126&amp;" "&amp;O127&amp;" "&amp;O128</f>
        <v xml:space="preserve">杏鮑菇 黑輪 九層塔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豆腐 脆筍 胡蘿蔔 金針菇 乾木耳 </v>
      </c>
      <c r="AF122" s="28" t="str">
        <f t="shared" ref="AF122" si="11">U123&amp;" "&amp;U124&amp;" "&amp;U125&amp;" "&amp;U126&amp;" "&amp;U127&amp;" "&amp;U128</f>
        <v xml:space="preserve">芋頭饅頭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1"/>
      <c r="B123" s="82"/>
      <c r="C123" s="82"/>
      <c r="D123" s="82"/>
      <c r="E123" s="87"/>
      <c r="F123" s="82"/>
      <c r="G123" s="101"/>
      <c r="H123" s="83"/>
      <c r="I123" s="166" t="s">
        <v>147</v>
      </c>
      <c r="J123" s="167">
        <v>15</v>
      </c>
      <c r="K123" s="173" t="s">
        <v>189</v>
      </c>
      <c r="L123" s="172">
        <v>9</v>
      </c>
      <c r="M123" s="167" t="s">
        <v>161</v>
      </c>
      <c r="N123" s="167">
        <v>1</v>
      </c>
      <c r="O123" s="172" t="s">
        <v>241</v>
      </c>
      <c r="P123" s="172">
        <v>3</v>
      </c>
      <c r="Q123" s="20" t="s">
        <v>13</v>
      </c>
      <c r="R123" s="20">
        <v>7</v>
      </c>
      <c r="S123" s="167" t="s">
        <v>213</v>
      </c>
      <c r="T123" s="167">
        <v>2</v>
      </c>
      <c r="U123" s="19" t="s">
        <v>319</v>
      </c>
      <c r="V123" s="19">
        <v>2.5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1"/>
      <c r="B124" s="82"/>
      <c r="C124" s="82"/>
      <c r="D124" s="82"/>
      <c r="E124" s="87"/>
      <c r="F124" s="82"/>
      <c r="G124" s="101"/>
      <c r="H124" s="83"/>
      <c r="I124" s="166"/>
      <c r="J124" s="167"/>
      <c r="K124" s="173" t="s">
        <v>24</v>
      </c>
      <c r="L124" s="172"/>
      <c r="M124" s="167" t="s">
        <v>187</v>
      </c>
      <c r="N124" s="167">
        <v>3</v>
      </c>
      <c r="O124" s="172" t="s">
        <v>232</v>
      </c>
      <c r="P124" s="172">
        <v>2</v>
      </c>
      <c r="Q124" s="20" t="s">
        <v>19</v>
      </c>
      <c r="R124" s="20">
        <v>0.05</v>
      </c>
      <c r="S124" s="172" t="s">
        <v>267</v>
      </c>
      <c r="T124" s="172">
        <v>1</v>
      </c>
      <c r="U124" s="19"/>
      <c r="V124" s="71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1"/>
      <c r="B125" s="82"/>
      <c r="C125" s="82"/>
      <c r="D125" s="82"/>
      <c r="E125" s="87"/>
      <c r="F125" s="82"/>
      <c r="G125" s="101"/>
      <c r="H125" s="83"/>
      <c r="I125" s="166"/>
      <c r="J125" s="167"/>
      <c r="K125" s="173"/>
      <c r="L125" s="172"/>
      <c r="M125" s="167" t="s">
        <v>151</v>
      </c>
      <c r="N125" s="167">
        <v>1</v>
      </c>
      <c r="O125" s="172" t="s">
        <v>154</v>
      </c>
      <c r="P125" s="172">
        <v>0.1</v>
      </c>
      <c r="Q125" s="20"/>
      <c r="R125" s="20"/>
      <c r="S125" s="167" t="s">
        <v>163</v>
      </c>
      <c r="T125" s="167">
        <v>0.5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1"/>
      <c r="B126" s="82"/>
      <c r="C126" s="82"/>
      <c r="D126" s="82"/>
      <c r="E126" s="87"/>
      <c r="F126" s="82"/>
      <c r="G126" s="102"/>
      <c r="H126" s="83"/>
      <c r="I126" s="166"/>
      <c r="J126" s="167"/>
      <c r="K126" s="167"/>
      <c r="L126" s="167"/>
      <c r="M126" s="167" t="s">
        <v>163</v>
      </c>
      <c r="N126" s="167">
        <v>0.5</v>
      </c>
      <c r="O126" s="172"/>
      <c r="P126" s="172"/>
      <c r="Q126" s="20"/>
      <c r="R126" s="20"/>
      <c r="S126" s="167" t="s">
        <v>200</v>
      </c>
      <c r="T126" s="167">
        <v>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1"/>
      <c r="B127" s="82"/>
      <c r="C127" s="82"/>
      <c r="D127" s="82"/>
      <c r="E127" s="87"/>
      <c r="F127" s="82"/>
      <c r="G127" s="101"/>
      <c r="H127" s="83"/>
      <c r="I127" s="166"/>
      <c r="J127" s="167"/>
      <c r="K127" s="167"/>
      <c r="L127" s="167"/>
      <c r="M127" s="167" t="s">
        <v>191</v>
      </c>
      <c r="N127" s="167">
        <v>0.01</v>
      </c>
      <c r="O127" s="172"/>
      <c r="P127" s="172"/>
      <c r="Q127" s="20"/>
      <c r="R127" s="20"/>
      <c r="S127" s="167" t="s">
        <v>204</v>
      </c>
      <c r="T127" s="167">
        <v>0.01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1"/>
      <c r="B128" s="82"/>
      <c r="C128" s="82"/>
      <c r="D128" s="82"/>
      <c r="E128" s="87"/>
      <c r="F128" s="82"/>
      <c r="G128" s="101"/>
      <c r="H128" s="86"/>
      <c r="I128" s="171"/>
      <c r="J128" s="169"/>
      <c r="K128" s="174"/>
      <c r="L128" s="174"/>
      <c r="M128" s="174"/>
      <c r="N128" s="174"/>
      <c r="O128" s="174"/>
      <c r="P128" s="174"/>
      <c r="Q128" s="25"/>
      <c r="R128" s="25"/>
      <c r="S128" s="174"/>
      <c r="T128" s="174"/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134</v>
      </c>
      <c r="B129" s="92">
        <v>6</v>
      </c>
      <c r="C129" s="92">
        <v>2.2000000000000002</v>
      </c>
      <c r="D129" s="92">
        <v>2.2000000000000002</v>
      </c>
      <c r="E129" s="93">
        <v>2.7</v>
      </c>
      <c r="F129" s="92">
        <v>0</v>
      </c>
      <c r="G129" s="92">
        <v>0</v>
      </c>
      <c r="H129" s="80">
        <f t="shared" si="3"/>
        <v>761.5</v>
      </c>
      <c r="I129" s="164" t="s">
        <v>21</v>
      </c>
      <c r="J129" s="165"/>
      <c r="K129" s="164" t="s">
        <v>53</v>
      </c>
      <c r="L129" s="172"/>
      <c r="M129" s="164" t="s">
        <v>222</v>
      </c>
      <c r="N129" s="172"/>
      <c r="O129" s="183" t="s">
        <v>245</v>
      </c>
      <c r="P129" s="172"/>
      <c r="Q129" s="31" t="s">
        <v>16</v>
      </c>
      <c r="R129" s="31"/>
      <c r="S129" s="164" t="s">
        <v>268</v>
      </c>
      <c r="T129" s="172"/>
      <c r="U129" s="22" t="s">
        <v>96</v>
      </c>
      <c r="V129" s="22"/>
      <c r="W129" s="55"/>
      <c r="X129" s="23"/>
      <c r="Y129" s="27" t="str">
        <f>A129</f>
        <v>N4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豬絞肉 冬瓜 乾香菇 大蒜  </v>
      </c>
      <c r="AB129" s="28" t="str">
        <f>M130&amp;" "&amp;M131&amp;" "&amp;M132&amp;" "&amp;M133&amp;" "&amp;M134&amp;" "&amp;M135</f>
        <v xml:space="preserve">甘藍 豆包 胡蘿蔔 大蒜  </v>
      </c>
      <c r="AC129" s="28" t="str">
        <f>O130&amp;" "&amp;O131&amp;" "&amp;O132&amp;" "&amp;O133&amp;" "&amp;O134&amp;" "&amp;O135</f>
        <v xml:space="preserve">豬絞肉 白蘿蔔 大蒜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粉圓 紅茶包 二砂糖   </v>
      </c>
      <c r="AF129" s="28" t="str">
        <f t="shared" ref="AF129" si="12">U130&amp;" "&amp;U131&amp;" "&amp;U132&amp;" "&amp;U133&amp;" "&amp;U134&amp;" "&amp;U135</f>
        <v xml:space="preserve">原味餐包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1"/>
      <c r="B130" s="82"/>
      <c r="C130" s="82"/>
      <c r="D130" s="82"/>
      <c r="E130" s="87"/>
      <c r="F130" s="82"/>
      <c r="G130" s="82"/>
      <c r="H130" s="83"/>
      <c r="I130" s="166" t="s">
        <v>17</v>
      </c>
      <c r="J130" s="167">
        <v>7</v>
      </c>
      <c r="K130" s="173" t="s">
        <v>150</v>
      </c>
      <c r="L130" s="172">
        <v>6</v>
      </c>
      <c r="M130" s="167" t="s">
        <v>187</v>
      </c>
      <c r="N130" s="167">
        <v>5</v>
      </c>
      <c r="O130" s="172" t="s">
        <v>150</v>
      </c>
      <c r="P130" s="172">
        <v>0.6</v>
      </c>
      <c r="Q130" s="20" t="s">
        <v>13</v>
      </c>
      <c r="R130" s="20">
        <v>7</v>
      </c>
      <c r="S130" s="167" t="s">
        <v>269</v>
      </c>
      <c r="T130" s="167">
        <v>3</v>
      </c>
      <c r="U130" s="19" t="s">
        <v>96</v>
      </c>
      <c r="V130" s="19">
        <v>2.5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1"/>
      <c r="B131" s="82"/>
      <c r="C131" s="82"/>
      <c r="D131" s="82"/>
      <c r="E131" s="87"/>
      <c r="F131" s="82"/>
      <c r="G131" s="82"/>
      <c r="H131" s="83"/>
      <c r="I131" s="166" t="s">
        <v>23</v>
      </c>
      <c r="J131" s="167">
        <v>3</v>
      </c>
      <c r="K131" s="173" t="s">
        <v>190</v>
      </c>
      <c r="L131" s="172">
        <v>4</v>
      </c>
      <c r="M131" s="167" t="s">
        <v>223</v>
      </c>
      <c r="N131" s="167">
        <v>1</v>
      </c>
      <c r="O131" s="172" t="s">
        <v>162</v>
      </c>
      <c r="P131" s="172">
        <v>5</v>
      </c>
      <c r="Q131" s="20" t="s">
        <v>19</v>
      </c>
      <c r="R131" s="20">
        <v>0.05</v>
      </c>
      <c r="S131" s="172" t="s">
        <v>270</v>
      </c>
      <c r="T131" s="172"/>
      <c r="U131" s="19"/>
      <c r="V131" s="71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1"/>
      <c r="B132" s="82"/>
      <c r="C132" s="82"/>
      <c r="D132" s="82"/>
      <c r="E132" s="87"/>
      <c r="F132" s="82"/>
      <c r="G132" s="82"/>
      <c r="H132" s="83"/>
      <c r="I132" s="166"/>
      <c r="J132" s="167"/>
      <c r="K132" s="173" t="s">
        <v>191</v>
      </c>
      <c r="L132" s="172">
        <v>0.2</v>
      </c>
      <c r="M132" s="167" t="s">
        <v>163</v>
      </c>
      <c r="N132" s="167">
        <v>0.5</v>
      </c>
      <c r="O132" s="172" t="s">
        <v>155</v>
      </c>
      <c r="P132" s="172">
        <v>0.05</v>
      </c>
      <c r="Q132" s="20"/>
      <c r="R132" s="20"/>
      <c r="S132" s="167" t="s">
        <v>253</v>
      </c>
      <c r="T132" s="167"/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1"/>
      <c r="B133" s="82"/>
      <c r="C133" s="82"/>
      <c r="D133" s="82"/>
      <c r="E133" s="87"/>
      <c r="F133" s="82"/>
      <c r="G133" s="82"/>
      <c r="H133" s="83"/>
      <c r="I133" s="166"/>
      <c r="J133" s="167"/>
      <c r="K133" s="167" t="s">
        <v>155</v>
      </c>
      <c r="L133" s="167">
        <v>0.05</v>
      </c>
      <c r="M133" s="167" t="s">
        <v>155</v>
      </c>
      <c r="N133" s="167">
        <v>0.05</v>
      </c>
      <c r="O133" s="172"/>
      <c r="P133" s="172"/>
      <c r="Q133" s="20"/>
      <c r="R133" s="20"/>
      <c r="S133" s="167"/>
      <c r="T133" s="167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1"/>
      <c r="B134" s="82"/>
      <c r="C134" s="82"/>
      <c r="D134" s="82"/>
      <c r="E134" s="87"/>
      <c r="F134" s="82"/>
      <c r="G134" s="82"/>
      <c r="H134" s="83"/>
      <c r="I134" s="166"/>
      <c r="J134" s="167"/>
      <c r="K134" s="167"/>
      <c r="L134" s="167"/>
      <c r="M134" s="167"/>
      <c r="N134" s="167"/>
      <c r="O134" s="172"/>
      <c r="P134" s="172"/>
      <c r="Q134" s="20"/>
      <c r="R134" s="20"/>
      <c r="S134" s="167"/>
      <c r="T134" s="167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4"/>
      <c r="B135" s="85"/>
      <c r="C135" s="85"/>
      <c r="D135" s="85"/>
      <c r="E135" s="95"/>
      <c r="F135" s="85"/>
      <c r="G135" s="85"/>
      <c r="H135" s="86"/>
      <c r="I135" s="171"/>
      <c r="J135" s="169"/>
      <c r="K135" s="174"/>
      <c r="L135" s="174"/>
      <c r="M135" s="174"/>
      <c r="N135" s="174"/>
      <c r="O135" s="174"/>
      <c r="P135" s="174"/>
      <c r="Q135" s="25"/>
      <c r="R135" s="25"/>
      <c r="S135" s="174"/>
      <c r="T135" s="174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1" t="s">
        <v>135</v>
      </c>
      <c r="B136" s="89">
        <v>5.2</v>
      </c>
      <c r="C136" s="89">
        <v>2.4</v>
      </c>
      <c r="D136" s="89">
        <v>2.2000000000000002</v>
      </c>
      <c r="E136" s="87">
        <v>2.7</v>
      </c>
      <c r="F136" s="89">
        <v>0</v>
      </c>
      <c r="G136" s="89">
        <v>0</v>
      </c>
      <c r="H136" s="138">
        <f t="shared" ref="H136" si="13">B136*70+C136*75+D136*25+E136*45</f>
        <v>720.5</v>
      </c>
      <c r="I136" s="170" t="s">
        <v>148</v>
      </c>
      <c r="J136" s="165"/>
      <c r="K136" s="164" t="s">
        <v>192</v>
      </c>
      <c r="L136" s="172"/>
      <c r="M136" s="164" t="s">
        <v>83</v>
      </c>
      <c r="N136" s="172"/>
      <c r="O136" s="183" t="s">
        <v>77</v>
      </c>
      <c r="P136" s="172"/>
      <c r="Q136" s="31" t="s">
        <v>16</v>
      </c>
      <c r="R136" s="31"/>
      <c r="S136" s="164" t="s">
        <v>271</v>
      </c>
      <c r="T136" s="172"/>
      <c r="U136" s="143" t="s">
        <v>56</v>
      </c>
      <c r="V136" s="22"/>
      <c r="W136" s="137" t="s">
        <v>58</v>
      </c>
      <c r="X136" s="23"/>
      <c r="Y136" s="27" t="str">
        <f>A136</f>
        <v>N5</v>
      </c>
      <c r="Z136" s="28" t="str">
        <f>I137&amp;" "&amp;I138&amp;" "&amp;I139&amp;" "&amp;I140&amp;" "&amp;I141&amp;" "&amp;I142</f>
        <v xml:space="preserve">米 芝麻飯    </v>
      </c>
      <c r="AA136" s="28" t="str">
        <f>K137&amp;" "&amp;K138&amp;" "&amp;K139&amp;" "&amp;K140&amp;" "&amp;K141&amp;" "&amp;K142</f>
        <v xml:space="preserve">鯊魚片     </v>
      </c>
      <c r="AB136" s="28" t="str">
        <f>M137&amp;" "&amp;M138&amp;" "&amp;M139&amp;" "&amp;M140&amp;" "&amp;M141&amp;" "&amp;M142</f>
        <v xml:space="preserve">蒲瓜 胡蘿蔔 乾木耳 蝦皮  </v>
      </c>
      <c r="AC136" s="28" t="str">
        <f>O137&amp;" "&amp;O138&amp;" "&amp;O139&amp;" "&amp;O140&amp;" "&amp;O141&amp;" "&amp;O142</f>
        <v xml:space="preserve">綠豆芽 韭菜 豬後腿肉 胡蘿蔔 大蒜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酸菜 豬後腿肉 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有機豆奶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1"/>
      <c r="B137" s="82"/>
      <c r="C137" s="82"/>
      <c r="D137" s="82"/>
      <c r="E137" s="87"/>
      <c r="F137" s="82"/>
      <c r="G137" s="82"/>
      <c r="H137" s="91"/>
      <c r="I137" s="166" t="s">
        <v>17</v>
      </c>
      <c r="J137" s="167">
        <v>10</v>
      </c>
      <c r="K137" s="173" t="s">
        <v>157</v>
      </c>
      <c r="L137" s="172">
        <v>6.5</v>
      </c>
      <c r="M137" s="167" t="s">
        <v>207</v>
      </c>
      <c r="N137" s="167">
        <v>5</v>
      </c>
      <c r="O137" s="172" t="s">
        <v>224</v>
      </c>
      <c r="P137" s="172">
        <v>5</v>
      </c>
      <c r="Q137" s="20" t="s">
        <v>13</v>
      </c>
      <c r="R137" s="20">
        <v>7</v>
      </c>
      <c r="S137" s="167" t="s">
        <v>272</v>
      </c>
      <c r="T137" s="167">
        <v>3</v>
      </c>
      <c r="U137" s="140" t="s">
        <v>56</v>
      </c>
      <c r="V137" s="19">
        <v>12</v>
      </c>
      <c r="W137" s="23" t="s">
        <v>58</v>
      </c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1"/>
      <c r="B138" s="82"/>
      <c r="C138" s="82"/>
      <c r="D138" s="82"/>
      <c r="E138" s="87"/>
      <c r="F138" s="82"/>
      <c r="G138" s="82"/>
      <c r="H138" s="83"/>
      <c r="I138" s="166" t="s">
        <v>149</v>
      </c>
      <c r="J138" s="167">
        <v>0.05</v>
      </c>
      <c r="K138" s="173"/>
      <c r="L138" s="172"/>
      <c r="M138" s="178" t="s">
        <v>163</v>
      </c>
      <c r="N138" s="167">
        <v>1</v>
      </c>
      <c r="O138" s="172" t="s">
        <v>225</v>
      </c>
      <c r="P138" s="172">
        <v>1</v>
      </c>
      <c r="Q138" s="20" t="s">
        <v>19</v>
      </c>
      <c r="R138" s="20">
        <v>0.05</v>
      </c>
      <c r="S138" s="172" t="s">
        <v>161</v>
      </c>
      <c r="T138" s="172">
        <v>1</v>
      </c>
      <c r="U138" s="140"/>
      <c r="V138" s="71"/>
      <c r="W138" s="55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1"/>
      <c r="B139" s="82"/>
      <c r="C139" s="82"/>
      <c r="D139" s="82"/>
      <c r="E139" s="87"/>
      <c r="F139" s="82"/>
      <c r="G139" s="82"/>
      <c r="H139" s="83"/>
      <c r="I139" s="166"/>
      <c r="J139" s="167"/>
      <c r="K139" s="173"/>
      <c r="L139" s="172"/>
      <c r="M139" s="182" t="s">
        <v>204</v>
      </c>
      <c r="N139" s="172">
        <v>0.01</v>
      </c>
      <c r="O139" s="184" t="s">
        <v>161</v>
      </c>
      <c r="P139" s="172">
        <v>0.6</v>
      </c>
      <c r="Q139" s="20"/>
      <c r="R139" s="20"/>
      <c r="S139" s="167"/>
      <c r="T139" s="167"/>
      <c r="U139" s="140"/>
      <c r="V139" s="19"/>
      <c r="W139" s="55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1"/>
      <c r="B140" s="82"/>
      <c r="C140" s="82"/>
      <c r="D140" s="82"/>
      <c r="E140" s="87"/>
      <c r="F140" s="82"/>
      <c r="G140" s="82"/>
      <c r="H140" s="83"/>
      <c r="I140" s="166"/>
      <c r="J140" s="167"/>
      <c r="K140" s="167"/>
      <c r="L140" s="167"/>
      <c r="M140" s="178" t="s">
        <v>208</v>
      </c>
      <c r="N140" s="167">
        <v>0.01</v>
      </c>
      <c r="O140" s="167" t="s">
        <v>163</v>
      </c>
      <c r="P140" s="167">
        <v>0.5</v>
      </c>
      <c r="Q140" s="20"/>
      <c r="R140" s="20"/>
      <c r="S140" s="167"/>
      <c r="T140" s="167"/>
      <c r="U140" s="140"/>
      <c r="V140" s="19"/>
      <c r="W140" s="55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1"/>
      <c r="B141" s="82"/>
      <c r="C141" s="82"/>
      <c r="D141" s="82"/>
      <c r="E141" s="87"/>
      <c r="F141" s="82"/>
      <c r="G141" s="82"/>
      <c r="H141" s="83"/>
      <c r="I141" s="166"/>
      <c r="J141" s="167"/>
      <c r="K141" s="167"/>
      <c r="L141" s="167"/>
      <c r="M141" s="167"/>
      <c r="N141" s="167"/>
      <c r="O141" s="172" t="s">
        <v>155</v>
      </c>
      <c r="P141" s="172">
        <v>0.05</v>
      </c>
      <c r="Q141" s="20"/>
      <c r="R141" s="20"/>
      <c r="S141" s="167"/>
      <c r="T141" s="167"/>
      <c r="U141" s="140"/>
      <c r="V141" s="19"/>
      <c r="W141" s="55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4"/>
      <c r="B142" s="85"/>
      <c r="C142" s="85"/>
      <c r="D142" s="85"/>
      <c r="E142" s="95"/>
      <c r="F142" s="85"/>
      <c r="G142" s="85"/>
      <c r="H142" s="86"/>
      <c r="I142" s="171"/>
      <c r="J142" s="169"/>
      <c r="K142" s="174"/>
      <c r="L142" s="174"/>
      <c r="M142" s="174"/>
      <c r="N142" s="174"/>
      <c r="O142" s="174"/>
      <c r="P142" s="174"/>
      <c r="Q142" s="25"/>
      <c r="R142" s="25"/>
      <c r="S142" s="174"/>
      <c r="T142" s="174"/>
      <c r="U142" s="142"/>
      <c r="V142" s="24"/>
      <c r="W142" s="56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6"/>
  <sheetViews>
    <sheetView zoomScale="90" zoomScaleNormal="90" workbookViewId="0">
      <selection activeCell="J26" sqref="J26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00" t="s">
        <v>112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51</v>
      </c>
      <c r="B2" s="72" t="s">
        <v>0</v>
      </c>
      <c r="C2" s="73" t="s">
        <v>8</v>
      </c>
      <c r="D2" s="73" t="s">
        <v>39</v>
      </c>
      <c r="E2" s="74" t="s">
        <v>10</v>
      </c>
      <c r="F2" s="75" t="s">
        <v>40</v>
      </c>
      <c r="G2" s="63" t="s">
        <v>11</v>
      </c>
      <c r="H2" s="75" t="s">
        <v>41</v>
      </c>
      <c r="I2" s="76" t="s">
        <v>12</v>
      </c>
      <c r="J2" s="75" t="s">
        <v>42</v>
      </c>
      <c r="K2" s="63" t="s">
        <v>13</v>
      </c>
      <c r="L2" s="75" t="s">
        <v>43</v>
      </c>
      <c r="M2" s="63" t="s">
        <v>14</v>
      </c>
      <c r="N2" s="75" t="s">
        <v>44</v>
      </c>
      <c r="O2" s="74" t="s">
        <v>60</v>
      </c>
      <c r="P2" s="74" t="s">
        <v>61</v>
      </c>
      <c r="Q2" s="74" t="s">
        <v>46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22">
        <v>46146</v>
      </c>
      <c r="B3" s="38" t="str">
        <f>'非偏鄉計劃學校(葷)國中'!A3</f>
        <v>K1</v>
      </c>
      <c r="C3" s="39" t="str">
        <f>'非偏鄉計劃學校(葷)國中'!I3</f>
        <v>白米飯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</v>
      </c>
      <c r="E3" s="39" t="str">
        <f>'非偏鄉計劃學校(葷)國中'!K3</f>
        <v>打拋豬</v>
      </c>
      <c r="F3" s="139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豬絞肉洋蔥豆薯大番茄九層塔大蒜</v>
      </c>
      <c r="G3" s="39" t="str">
        <f>'非偏鄉計劃學校(葷)國中'!M3</f>
        <v>照燒油腐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四角油豆腐白蘿蔔大蒜</v>
      </c>
      <c r="I3" s="39" t="str">
        <f>'非偏鄉計劃學校(葷)國中'!O3</f>
        <v>肉絲白菜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豬後腿肉結球白菜大蒜胡蘿蔔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榨菜肉絲湯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榨菜豬後腿肉</v>
      </c>
      <c r="O3" s="39" t="str">
        <f>'非偏鄉計劃學校(葷)國中'!U3</f>
        <v>驗證豆漿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161">
        <f>'非偏鄉計劃學校(葷)國中'!B3</f>
        <v>5.2</v>
      </c>
      <c r="S3" s="161">
        <f>'非偏鄉計劃學校(葷)國中'!C3</f>
        <v>2.8</v>
      </c>
      <c r="T3" s="161">
        <f>'非偏鄉計劃學校(葷)國中'!D3</f>
        <v>1.8</v>
      </c>
      <c r="U3" s="161">
        <f>'非偏鄉計劃學校(葷)國中'!E3</f>
        <v>2.8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745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22">
        <v>46147</v>
      </c>
      <c r="B4" s="33" t="str">
        <f>'非偏鄉計劃學校(葷)國中'!A10</f>
        <v>K2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酥炸魚片</v>
      </c>
      <c r="F4" s="139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鯊魚片</v>
      </c>
      <c r="G4" s="34" t="str">
        <f>'非偏鄉計劃學校(葷)國中'!M10</f>
        <v>番茄炒蛋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雞蛋大番茄番茄糊</v>
      </c>
      <c r="I4" s="34" t="str">
        <f>'非偏鄉計劃學校(葷)國中'!O10</f>
        <v>銀芽肉絲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綠豆芽韭菜豬後腿肉乾木耳大蒜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金針湯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金針菜乾薑大骨冬粉</v>
      </c>
      <c r="O4" s="34" t="str">
        <f>'非偏鄉計劃學校(葷)國中'!U10</f>
        <v>紅豆捲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162">
        <f>'非偏鄉計劃學校(葷)國中'!B10</f>
        <v>5.0999999999999996</v>
      </c>
      <c r="S4" s="162">
        <f>'非偏鄉計劃學校(葷)國中'!C10</f>
        <v>2.4</v>
      </c>
      <c r="T4" s="162">
        <f>'非偏鄉計劃學校(葷)國中'!D10</f>
        <v>1.9</v>
      </c>
      <c r="U4" s="162">
        <f>'非偏鄉計劃學校(葷)國中'!E10</f>
        <v>2.9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715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22">
        <v>46148</v>
      </c>
      <c r="B5" s="33" t="str">
        <f>'非偏鄉計劃學校(葷)國中'!A17</f>
        <v>K3</v>
      </c>
      <c r="C5" s="34" t="str">
        <f>'非偏鄉計劃學校(葷)國中'!I17</f>
        <v>咖哩炒飯特餐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米糙米</v>
      </c>
      <c r="E5" s="34" t="str">
        <f>'非偏鄉計劃學校(葷)國中'!K17</f>
        <v>麥克雞塊</v>
      </c>
      <c r="F5" s="139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冷凍雞塊</v>
      </c>
      <c r="G5" s="34" t="str">
        <f>'非偏鄉計劃學校(葷)國中'!M17</f>
        <v>咖哩配料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豬後腿肉冷凍玉米粒胡蘿蔔馬鈴薯咖哩粉</v>
      </c>
      <c r="I5" s="34" t="str">
        <f>'非偏鄉計劃學校(葷)國中'!O17</f>
        <v>滷味雙拼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海帶結豆干芝麻(熟)滷包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時瓜大骨湯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時瓜大骨</v>
      </c>
      <c r="O5" s="34" t="str">
        <f>'非偏鄉計劃學校(葷)國中'!U17</f>
        <v>奶油餐包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162">
        <f>'非偏鄉計劃學校(葷)國中'!B17</f>
        <v>5.3</v>
      </c>
      <c r="S5" s="162">
        <f>'非偏鄉計劃學校(葷)國中'!C17</f>
        <v>2.6</v>
      </c>
      <c r="T5" s="162">
        <f>'非偏鄉計劃學校(葷)國中'!D17</f>
        <v>1.6</v>
      </c>
      <c r="U5" s="162">
        <f>'非偏鄉計劃學校(葷)國中'!E17</f>
        <v>2.9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736.5</v>
      </c>
    </row>
    <row r="6" spans="1:32" ht="15.75" customHeight="1">
      <c r="A6" s="122">
        <v>46149</v>
      </c>
      <c r="B6" s="33" t="str">
        <f>'非偏鄉計劃學校(葷)國中'!A24</f>
        <v>K4</v>
      </c>
      <c r="C6" s="34" t="str">
        <f>'非偏鄉計劃學校(葷)國中'!I24</f>
        <v>糙米飯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紅白燒肉</v>
      </c>
      <c r="F6" s="139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豬後腿肉白蘿蔔胡蘿蔔大蒜</v>
      </c>
      <c r="G6" s="34" t="str">
        <f>'非偏鄉計劃學校(葷)國中'!M24</f>
        <v>奶香玉米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冷凍玉米粒冷凍毛豆仁胡蘿蔔大蒜奶油(固態)</v>
      </c>
      <c r="I6" s="34" t="str">
        <f>'非偏鄉計劃學校(葷)國中'!O24</f>
        <v>螞蟻上樹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豬絞肉冬粉時蔬乾木耳大蒜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愛玉甜湯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愛玉二砂糖檸檬</v>
      </c>
      <c r="O6" s="34" t="str">
        <f>'非偏鄉計劃學校(葷)國中'!U24</f>
        <v>玉米饅頭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162">
        <f>'非偏鄉計劃學校(葷)國中'!B24</f>
        <v>6.5</v>
      </c>
      <c r="S6" s="162">
        <f>'非偏鄉計劃學校(葷)國中'!C24</f>
        <v>2.1</v>
      </c>
      <c r="T6" s="162">
        <f>'非偏鄉計劃學校(葷)國中'!D24</f>
        <v>1.6</v>
      </c>
      <c r="U6" s="162">
        <f>'非偏鄉計劃學校(葷)國中'!E24</f>
        <v>2.8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778.5</v>
      </c>
    </row>
    <row r="7" spans="1:32" ht="15.75" customHeight="1">
      <c r="A7" s="122">
        <v>46150</v>
      </c>
      <c r="B7" s="33" t="str">
        <f>'非偏鄉計劃學校(葷)國中'!A31</f>
        <v>K5</v>
      </c>
      <c r="C7" s="34" t="str">
        <f>'非偏鄉計劃學校(葷)國中'!I31</f>
        <v>燕麥飯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米燕麥</v>
      </c>
      <c r="E7" s="34" t="str">
        <f>'非偏鄉計劃學校(葷)國中'!K31</f>
        <v>香滷雞翅</v>
      </c>
      <c r="F7" s="139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雞翅滷包</v>
      </c>
      <c r="G7" s="34" t="str">
        <f>'非偏鄉計劃學校(葷)國中'!M31</f>
        <v>冬瓜丸片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冬瓜胡蘿蔔貢丸大蒜</v>
      </c>
      <c r="I7" s="34" t="str">
        <f>'非偏鄉計劃學校(葷)國中'!O31</f>
        <v>蛋香甘藍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雞蛋甘藍乾木耳大蒜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白菜金菇湯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結球白菜金針菇大骨</v>
      </c>
      <c r="O7" s="34" t="str">
        <f>'非偏鄉計劃學校(葷)國中'!U31</f>
        <v>水果</v>
      </c>
      <c r="P7" s="34">
        <f>'非偏鄉計劃學校(葷)國中'!W32</f>
        <v>0</v>
      </c>
      <c r="Q7" s="34" t="str">
        <f>'非偏鄉計劃學校(葷)國中'!AH31</f>
        <v xml:space="preserve">     </v>
      </c>
      <c r="R7" s="162">
        <f>'非偏鄉計劃學校(葷)國中'!B31</f>
        <v>5.2</v>
      </c>
      <c r="S7" s="162">
        <f>'非偏鄉計劃學校(葷)國中'!C31</f>
        <v>2.7</v>
      </c>
      <c r="T7" s="162">
        <f>'非偏鄉計劃學校(葷)國中'!D31</f>
        <v>2</v>
      </c>
      <c r="U7" s="162">
        <f>'非偏鄉計劃學校(葷)國中'!E31</f>
        <v>2.7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738</v>
      </c>
    </row>
    <row r="8" spans="1:32" ht="15.75" customHeight="1">
      <c r="A8" s="122">
        <v>46153</v>
      </c>
      <c r="B8" s="33" t="str">
        <f>'非偏鄉計劃學校(葷)國中'!A38</f>
        <v>L1</v>
      </c>
      <c r="C8" s="34" t="str">
        <f>'非偏鄉計劃學校(葷)國中'!I38</f>
        <v>白米飯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</v>
      </c>
      <c r="E8" s="34" t="str">
        <f>'非偏鄉計劃學校(葷)國中'!K38</f>
        <v>黑胡椒豬柳</v>
      </c>
      <c r="F8" s="139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豬後腿肉洋蔥胡蘿蔔黑胡椒粒</v>
      </c>
      <c r="G8" s="34" t="str">
        <f>'非偏鄉計劃學校(葷)國中'!M38</f>
        <v>涼拌海芽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乾裙帶菜金針菇胡蘿蔔薑</v>
      </c>
      <c r="I8" s="34" t="str">
        <f>'非偏鄉計劃學校(葷)國中'!O38</f>
        <v>日式關東煮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黑輪白蘿蔔甜玉米胡蘿蔔柴魚片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時蔬湯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時蔬大骨薑</v>
      </c>
      <c r="O8" s="34" t="str">
        <f>'非偏鄉計劃學校(葷)國中'!U38</f>
        <v>旺仔小饅頭</v>
      </c>
      <c r="P8" s="34">
        <f>'非偏鄉計劃學校(葷)國中'!W39</f>
        <v>0</v>
      </c>
      <c r="Q8" s="34" t="str">
        <f>'非偏鄉計劃學校(葷)國中'!AH38</f>
        <v xml:space="preserve">     </v>
      </c>
      <c r="R8" s="162">
        <f>'非偏鄉計劃學校(葷)國中'!B38</f>
        <v>5.2</v>
      </c>
      <c r="S8" s="162">
        <f>'非偏鄉計劃學校(葷)國中'!C38</f>
        <v>2</v>
      </c>
      <c r="T8" s="162">
        <f>'非偏鄉計劃學校(葷)國中'!D38</f>
        <v>2.2999999999999998</v>
      </c>
      <c r="U8" s="162">
        <f>'非偏鄉計劃學校(葷)國中'!E38</f>
        <v>2.7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693</v>
      </c>
    </row>
    <row r="9" spans="1:32" ht="15.75" customHeight="1">
      <c r="A9" s="122">
        <v>46154</v>
      </c>
      <c r="B9" s="33" t="str">
        <f>'非偏鄉計劃學校(葷)國中'!A45</f>
        <v>L2</v>
      </c>
      <c r="C9" s="34" t="str">
        <f>'非偏鄉計劃學校(葷)國中'!I45</f>
        <v>糙米飯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米糙米</v>
      </c>
      <c r="E9" s="34" t="str">
        <f>'非偏鄉計劃學校(葷)國中'!K45</f>
        <v>香酥雞</v>
      </c>
      <c r="F9" s="139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肉雞馬鈴薯九層塔</v>
      </c>
      <c r="G9" s="34" t="str">
        <f>'非偏鄉計劃學校(葷)國中'!M45</f>
        <v>黃瓜黑輪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大黃瓜黑輪胡蘿蔔大蒜</v>
      </c>
      <c r="I9" s="34" t="str">
        <f>'非偏鄉計劃學校(葷)國中'!O45</f>
        <v>泡菜凍腐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結球泡菜韓式泡菜凍豆腐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羅宋湯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洋蔥甘藍大番茄</v>
      </c>
      <c r="O9" s="34" t="str">
        <f>'非偏鄉計劃學校(葷)國中'!U45</f>
        <v>黑糖饅頭</v>
      </c>
      <c r="P9" s="34">
        <f>'非偏鄉計劃學校(葷)國中'!W46</f>
        <v>0</v>
      </c>
      <c r="Q9" s="34" t="str">
        <f>'非偏鄉計劃學校(葷)國中'!AH45</f>
        <v xml:space="preserve">     </v>
      </c>
      <c r="R9" s="162">
        <f>'非偏鄉計劃學校(葷)國中'!B45</f>
        <v>5.3</v>
      </c>
      <c r="S9" s="162">
        <f>'非偏鄉計劃學校(葷)國中'!C45</f>
        <v>2.8</v>
      </c>
      <c r="T9" s="162">
        <f>'非偏鄉計劃學校(葷)國中'!D45</f>
        <v>2</v>
      </c>
      <c r="U9" s="162">
        <f>'非偏鄉計劃學校(葷)國中'!E45</f>
        <v>2.9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761.5</v>
      </c>
    </row>
    <row r="10" spans="1:32" ht="15.75" customHeight="1">
      <c r="A10" s="122">
        <v>46155</v>
      </c>
      <c r="B10" s="33" t="str">
        <f>'非偏鄉計劃學校(葷)國中'!A52</f>
        <v>L3</v>
      </c>
      <c r="C10" s="34" t="str">
        <f>'非偏鄉計劃學校(葷)國中'!I52</f>
        <v>和風味噌烏龍麵特餐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烏龍麵</v>
      </c>
      <c r="E10" s="34" t="str">
        <f>'非偏鄉計劃學校(葷)國中'!K52</f>
        <v>滷蛋</v>
      </c>
      <c r="F10" s="139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雞蛋</v>
      </c>
      <c r="G10" s="34" t="str">
        <f>'非偏鄉計劃學校(葷)國中'!M52</f>
        <v>烏龍麵特餐配料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豬後腿肉甘藍乾木耳冷凍玉米粒筍乾金針菇</v>
      </c>
      <c r="I10" s="34" t="str">
        <f>'非偏鄉計劃學校(葷)國中'!O52</f>
        <v>蜜汁豆干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豆干滷包芝麻(熟)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日式味噌湯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味噌豆腐柴魚片大骨</v>
      </c>
      <c r="O10" s="34" t="str">
        <f>'非偏鄉計劃學校(葷)國中'!U52</f>
        <v>原味餐包</v>
      </c>
      <c r="P10" s="34">
        <f>'非偏鄉計劃學校(葷)國中'!W53</f>
        <v>0</v>
      </c>
      <c r="Q10" s="34" t="str">
        <f>'非偏鄉計劃學校(葷)國中'!AH52</f>
        <v xml:space="preserve">     </v>
      </c>
      <c r="R10" s="162">
        <f>'非偏鄉計劃學校(葷)國中'!B52</f>
        <v>5.0999999999999996</v>
      </c>
      <c r="S10" s="162">
        <f>'非偏鄉計劃學校(葷)國中'!C52</f>
        <v>2.6</v>
      </c>
      <c r="T10" s="162">
        <f>'非偏鄉計劃學校(葷)國中'!D52</f>
        <v>1.5</v>
      </c>
      <c r="U10" s="162">
        <f>'非偏鄉計劃學校(葷)國中'!E52</f>
        <v>2.7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711</v>
      </c>
    </row>
    <row r="11" spans="1:32" ht="15.75" customHeight="1">
      <c r="A11" s="122">
        <v>46156</v>
      </c>
      <c r="B11" s="33" t="str">
        <f>'非偏鄉計劃學校(葷)國中'!A59</f>
        <v>L4</v>
      </c>
      <c r="C11" s="34" t="str">
        <f>'非偏鄉計劃學校(葷)國中'!I59</f>
        <v>糙米飯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米糙米</v>
      </c>
      <c r="E11" s="34" t="str">
        <f>'非偏鄉計劃學校(葷)國中'!K59</f>
        <v>鹹豬肉片</v>
      </c>
      <c r="F11" s="139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豬後腿肉洋蔥胡蘿蔔大蒜醃鹹豬肉粉</v>
      </c>
      <c r="G11" s="34" t="str">
        <f>'非偏鄉計劃學校(葷)國中'!M59</f>
        <v>蝦皮燴蒲瓜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蒲瓜胡蘿蔔蝦皮乾木耳</v>
      </c>
      <c r="I11" s="34" t="str">
        <f>'非偏鄉計劃學校(葷)國中'!O59</f>
        <v>玉米炒蛋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冷凍玉米粒雞蛋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綠豆芋圓湯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綠豆芋圓二砂糖</v>
      </c>
      <c r="O11" s="34" t="str">
        <f>'非偏鄉計劃學校(葷)國中'!U59</f>
        <v>肉包</v>
      </c>
      <c r="P11" s="34">
        <f>'非偏鄉計劃學校(葷)國中'!W60</f>
        <v>0</v>
      </c>
      <c r="Q11" s="34" t="str">
        <f>'非偏鄉計劃學校(葷)國中'!AH59</f>
        <v xml:space="preserve">     </v>
      </c>
      <c r="R11" s="162">
        <f>'非偏鄉計劃學校(葷)國中'!B59</f>
        <v>6.5</v>
      </c>
      <c r="S11" s="162">
        <f>'非偏鄉計劃學校(葷)國中'!C59</f>
        <v>2.1</v>
      </c>
      <c r="T11" s="162">
        <f>'非偏鄉計劃學校(葷)國中'!D59</f>
        <v>1.7</v>
      </c>
      <c r="U11" s="162">
        <f>'非偏鄉計劃學校(葷)國中'!E59</f>
        <v>2.7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776.5</v>
      </c>
    </row>
    <row r="12" spans="1:32" ht="15.75" customHeight="1">
      <c r="A12" s="122">
        <v>46157</v>
      </c>
      <c r="B12" s="33" t="str">
        <f>'非偏鄉計劃學校(葷)國中'!A66</f>
        <v>L5</v>
      </c>
      <c r="C12" s="34" t="str">
        <f>'非偏鄉計劃學校(葷)國中'!I66</f>
        <v>小米飯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米小米</v>
      </c>
      <c r="E12" s="34" t="str">
        <f>'非偏鄉計劃學校(葷)國中'!K66</f>
        <v>花瓜雞</v>
      </c>
      <c r="F12" s="139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肉雞醃漬花胡瓜胡蘿蔔大蒜</v>
      </c>
      <c r="G12" s="34" t="str">
        <f>'非偏鄉計劃學校(葷)國中'!M66</f>
        <v>燒賣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冷凍燒賣</v>
      </c>
      <c r="I12" s="34" t="str">
        <f>'非偏鄉計劃學校(葷)國中'!O66</f>
        <v>肉絲南瓜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豬後腿肉南瓜大蒜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冬瓜薑絲湯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冬瓜薑絲</v>
      </c>
      <c r="O12" s="34" t="str">
        <f>'非偏鄉計劃學校(葷)國中'!U66</f>
        <v>水果</v>
      </c>
      <c r="P12" s="34" t="str">
        <f>'非偏鄉計劃學校(葷)國中'!W67</f>
        <v>有機豆奶</v>
      </c>
      <c r="Q12" s="34" t="str">
        <f>'非偏鄉計劃學校(葷)國中'!AH66</f>
        <v xml:space="preserve">     </v>
      </c>
      <c r="R12" s="162">
        <f>'非偏鄉計劃學校(葷)國中'!B66</f>
        <v>5.8</v>
      </c>
      <c r="S12" s="162">
        <f>'非偏鄉計劃學校(葷)國中'!C66</f>
        <v>2.7</v>
      </c>
      <c r="T12" s="162">
        <f>'非偏鄉計劃學校(葷)國中'!D66</f>
        <v>1.5</v>
      </c>
      <c r="U12" s="162">
        <f>'非偏鄉計劃學校(葷)國中'!E66</f>
        <v>2.7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767.5</v>
      </c>
    </row>
    <row r="13" spans="1:32" ht="15.75" customHeight="1">
      <c r="A13" s="122">
        <v>46160</v>
      </c>
      <c r="B13" s="33" t="str">
        <f>'非偏鄉計劃學校(葷)國中'!A73</f>
        <v>M1</v>
      </c>
      <c r="C13" s="34" t="str">
        <f>'非偏鄉計劃學校(葷)國中'!I73</f>
        <v>白米飯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</v>
      </c>
      <c r="E13" s="34" t="str">
        <f>'非偏鄉計劃學校(葷)國中'!K73</f>
        <v>春川炒雞</v>
      </c>
      <c r="F13" s="139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肉雞韓式泡菜結球白菜青蔥</v>
      </c>
      <c r="G13" s="34" t="str">
        <f>'非偏鄉計劃學校(葷)國中'!M73</f>
        <v>蟹味棒蒸蛋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冷凍蟹味棒雞蛋乾香菇</v>
      </c>
      <c r="I13" s="34" t="str">
        <f>'非偏鄉計劃學校(葷)國中'!O73</f>
        <v>絞肉甘藍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甘藍豬絞肉乾木耳大蒜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蘿蔔貢丸湯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白蘿蔔貢丸</v>
      </c>
      <c r="O13" s="34" t="str">
        <f>'非偏鄉計劃學校(葷)國中'!U73</f>
        <v>奶酥餐包</v>
      </c>
      <c r="P13" s="34">
        <f>'非偏鄉計劃學校(葷)國中'!W74</f>
        <v>0</v>
      </c>
      <c r="Q13" s="34" t="str">
        <f>'非偏鄉計劃學校(葷)國中'!AH73</f>
        <v xml:space="preserve">     </v>
      </c>
      <c r="R13" s="162">
        <f>'非偏鄉計劃學校(葷)國中'!B73</f>
        <v>5</v>
      </c>
      <c r="S13" s="162">
        <f>'非偏鄉計劃學校(葷)國中'!C73</f>
        <v>3.6</v>
      </c>
      <c r="T13" s="162">
        <f>'非偏鄉計劃學校(葷)國中'!D73</f>
        <v>2</v>
      </c>
      <c r="U13" s="162">
        <f>'非偏鄉計劃學校(葷)國中'!E73</f>
        <v>2.7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791.5</v>
      </c>
    </row>
    <row r="14" spans="1:32" ht="15.75" customHeight="1">
      <c r="A14" s="122">
        <v>46161</v>
      </c>
      <c r="B14" s="33" t="str">
        <f>'非偏鄉計劃學校(葷)國中'!A80</f>
        <v>M2</v>
      </c>
      <c r="C14" s="34" t="str">
        <f>'非偏鄉計劃學校(葷)國中'!I80</f>
        <v>糙米飯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米糙米</v>
      </c>
      <c r="E14" s="34" t="str">
        <f>'非偏鄉計劃學校(葷)國中'!K80</f>
        <v>糖醋魚片</v>
      </c>
      <c r="F14" s="139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鯊魚片洋蔥</v>
      </c>
      <c r="G14" s="34" t="str">
        <f>'非偏鄉計劃學校(葷)國中'!M80</f>
        <v>麻婆豆腐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豆腐豬絞肉胡蘿蔔大蒜豆瓣醬</v>
      </c>
      <c r="I14" s="34" t="str">
        <f>'非偏鄉計劃學校(葷)國中'!O80</f>
        <v>鮮燴什錦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金針菇大黃瓜胡蘿蔔大蒜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番茄蔬湯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大番茄時蔬薑大骨</v>
      </c>
      <c r="O14" s="34" t="str">
        <f>'非偏鄉計劃學校(葷)國中'!U80</f>
        <v>銀絲捲</v>
      </c>
      <c r="P14" s="34">
        <f>'非偏鄉計劃學校(葷)國中'!W81</f>
        <v>0</v>
      </c>
      <c r="Q14" s="34" t="str">
        <f>'非偏鄉計劃學校(葷)國中'!AH80</f>
        <v xml:space="preserve">     </v>
      </c>
      <c r="R14" s="162">
        <f>'非偏鄉計劃學校(葷)國中'!B80</f>
        <v>5</v>
      </c>
      <c r="S14" s="162">
        <f>'非偏鄉計劃學校(葷)國中'!C80</f>
        <v>2.8</v>
      </c>
      <c r="T14" s="162">
        <f>'非偏鄉計劃學校(葷)國中'!D80</f>
        <v>2</v>
      </c>
      <c r="U14" s="162">
        <f>'非偏鄉計劃學校(葷)國中'!E80</f>
        <v>2.9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740.5</v>
      </c>
    </row>
    <row r="15" spans="1:32" ht="15.75" customHeight="1">
      <c r="A15" s="122">
        <v>46162</v>
      </c>
      <c r="B15" s="33" t="str">
        <f>'非偏鄉計劃學校(葷)國中'!A87</f>
        <v>M3</v>
      </c>
      <c r="C15" s="34" t="str">
        <f>'非偏鄉計劃學校(葷)國中'!I87</f>
        <v>漢堡特餐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漢堡</v>
      </c>
      <c r="E15" s="34" t="str">
        <f>'非偏鄉計劃學校(葷)國中'!K87</f>
        <v>美味豬排</v>
      </c>
      <c r="F15" s="139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豬排</v>
      </c>
      <c r="G15" s="34" t="str">
        <f>'非偏鄉計劃學校(葷)國中'!M87</f>
        <v>漢堡料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豬絞肉馬鈴薯小黃瓜番茄糊</v>
      </c>
      <c r="I15" s="34" t="str">
        <f>'非偏鄉計劃學校(葷)國中'!O87</f>
        <v>酥炸雙拼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杏鮑菇甜不辣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玉米濃湯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雞蛋冷凍玉米粒玉米濃湯調理包</v>
      </c>
      <c r="O15" s="34" t="str">
        <f>'非偏鄉計劃學校(葷)國中'!U87</f>
        <v>果汁</v>
      </c>
      <c r="P15" s="34">
        <f>'非偏鄉計劃學校(葷)國中'!W88</f>
        <v>0</v>
      </c>
      <c r="Q15" s="34" t="str">
        <f>'非偏鄉計劃學校(葷)國中'!AH87</f>
        <v xml:space="preserve">     </v>
      </c>
      <c r="R15" s="162">
        <f>'非偏鄉計劃學校(葷)國中'!B87</f>
        <v>3.6</v>
      </c>
      <c r="S15" s="162">
        <f>'非偏鄉計劃學校(葷)國中'!C87</f>
        <v>2.8</v>
      </c>
      <c r="T15" s="162">
        <f>'非偏鄉計劃學校(葷)國中'!D87</f>
        <v>1.5</v>
      </c>
      <c r="U15" s="162">
        <f>'非偏鄉計劃學校(葷)國中'!E87</f>
        <v>2.9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630</v>
      </c>
    </row>
    <row r="16" spans="1:32" ht="15.75" customHeight="1">
      <c r="A16" s="122">
        <v>46163</v>
      </c>
      <c r="B16" s="33" t="str">
        <f>'非偏鄉計劃學校(葷)國中'!A94</f>
        <v>M4</v>
      </c>
      <c r="C16" s="34" t="str">
        <f>'非偏鄉計劃學校(葷)國中'!I94</f>
        <v>糙米飯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米糙米</v>
      </c>
      <c r="E16" s="34" t="str">
        <f>'非偏鄉計劃學校(葷)國中'!K94</f>
        <v>瓜仔肉</v>
      </c>
      <c r="F16" s="139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豬絞肉醃漬花胡瓜胡蘿蔔大蒜</v>
      </c>
      <c r="G16" s="34" t="str">
        <f>'非偏鄉計劃學校(葷)國中'!M94</f>
        <v>蔬香寬粉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寬粉結球白菜豬後腿肉乾香菇大蒜</v>
      </c>
      <c r="I16" s="34" t="str">
        <f>'非偏鄉計劃學校(葷)國中'!O94</f>
        <v>香滷油腐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四角油豆腐白蘿蔔大蒜胡蘿蔔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椰香西米露湯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西谷米二砂糖</v>
      </c>
      <c r="O16" s="34" t="str">
        <f>'非偏鄉計劃學校(葷)國中'!U94</f>
        <v>芝麻饅頭</v>
      </c>
      <c r="P16" s="34">
        <f>'非偏鄉計劃學校(葷)國中'!W95</f>
        <v>0</v>
      </c>
      <c r="Q16" s="34" t="str">
        <f>'非偏鄉計劃學校(葷)國中'!AH94</f>
        <v xml:space="preserve">     </v>
      </c>
      <c r="R16" s="162">
        <f>'非偏鄉計劃學校(葷)國中'!B94</f>
        <v>6</v>
      </c>
      <c r="S16" s="162">
        <f>'非偏鄉計劃學校(葷)國中'!C94</f>
        <v>2.4</v>
      </c>
      <c r="T16" s="162">
        <f>'非偏鄉計劃學校(葷)國中'!D94</f>
        <v>2</v>
      </c>
      <c r="U16" s="162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771.5</v>
      </c>
    </row>
    <row r="17" spans="1:26" ht="15.75" customHeight="1">
      <c r="A17" s="122">
        <v>46164</v>
      </c>
      <c r="B17" s="33" t="str">
        <f>'非偏鄉計劃學校(葷)國中'!A101</f>
        <v>M5</v>
      </c>
      <c r="C17" s="34" t="str">
        <f>'非偏鄉計劃學校(葷)國中'!I101</f>
        <v>紫米飯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米黑秈糯米</v>
      </c>
      <c r="E17" s="34" t="str">
        <f>'非偏鄉計劃學校(葷)國中'!K101</f>
        <v>沙茶三鮮</v>
      </c>
      <c r="F17" s="139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豬後腿肉泡魷魚洋蔥胡蘿蔔九層塔沙茶醬</v>
      </c>
      <c r="G17" s="34" t="str">
        <f>'非偏鄉計劃學校(葷)國中'!M101</f>
        <v>冬瓜絞肉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冬瓜豬絞肉胡蘿蔔大蒜</v>
      </c>
      <c r="I17" s="34" t="str">
        <f>'非偏鄉計劃學校(葷)國中'!O101</f>
        <v>蛋香刈薯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雞蛋豆薯大蒜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海芽薑絲湯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乾裙帶菜薑雞蛋</v>
      </c>
      <c r="O17" s="34" t="str">
        <f>'非偏鄉計劃學校(葷)國中'!U101</f>
        <v>水果</v>
      </c>
      <c r="P17" s="34" t="str">
        <f>'非偏鄉計劃學校(葷)國中'!W102</f>
        <v>有機豆奶</v>
      </c>
      <c r="Q17" s="34" t="str">
        <f>'非偏鄉計劃學校(葷)國中'!AH101</f>
        <v xml:space="preserve">     </v>
      </c>
      <c r="R17" s="162">
        <f>'非偏鄉計劃學校(葷)國中'!B101</f>
        <v>5.8</v>
      </c>
      <c r="S17" s="162">
        <f>'非偏鄉計劃學校(葷)國中'!C101</f>
        <v>2.2999999999999998</v>
      </c>
      <c r="T17" s="162">
        <f>'非偏鄉計劃學校(葷)國中'!D101</f>
        <v>2</v>
      </c>
      <c r="U17" s="162">
        <f>'非偏鄉計劃學校(葷)國中'!E101</f>
        <v>2.8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754.5</v>
      </c>
    </row>
    <row r="18" spans="1:26" ht="15.75" customHeight="1">
      <c r="A18" s="122">
        <v>46167</v>
      </c>
      <c r="B18" s="33" t="str">
        <f>'非偏鄉計劃學校(葷)國中'!A108</f>
        <v>N1</v>
      </c>
      <c r="C18" s="34" t="str">
        <f>'非偏鄉計劃學校(葷)國中'!I108</f>
        <v>白米飯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</v>
      </c>
      <c r="E18" s="34" t="str">
        <f>'非偏鄉計劃學校(葷)國中'!K108</f>
        <v>咖哩雞丁</v>
      </c>
      <c r="F18" s="139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肉雞馬鈴薯洋蔥胡蘿蔔咖哩粉</v>
      </c>
      <c r="G18" s="34" t="str">
        <f>'非偏鄉計劃學校(葷)國中'!M108</f>
        <v>菜脯蛋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雞蛋蘿蔔乾</v>
      </c>
      <c r="I18" s="34" t="str">
        <f>'非偏鄉計劃學校(葷)國中'!O108</f>
        <v>帶結燒腐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海帶結凍豆腐大蒜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黃瓜湯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大黃瓜大骨薑</v>
      </c>
      <c r="O18" s="34" t="str">
        <f>'非偏鄉計劃學校(葷)國中'!U108</f>
        <v>旺仔小饅頭</v>
      </c>
      <c r="P18" s="34">
        <f>'非偏鄉計劃學校(葷)國中'!W109</f>
        <v>0</v>
      </c>
      <c r="Q18" s="34" t="str">
        <f>'非偏鄉計劃學校(葷)國中'!AH108</f>
        <v xml:space="preserve">     </v>
      </c>
      <c r="R18" s="162">
        <f>'非偏鄉計劃學校(葷)國中'!B108</f>
        <v>5.2</v>
      </c>
      <c r="S18" s="162">
        <f>'非偏鄉計劃學校(葷)國中'!C108</f>
        <v>3.2</v>
      </c>
      <c r="T18" s="162">
        <f>'非偏鄉計劃學校(葷)國中'!D108</f>
        <v>2</v>
      </c>
      <c r="U18" s="162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775.5</v>
      </c>
    </row>
    <row r="19" spans="1:26" ht="15.75" customHeight="1">
      <c r="A19" s="122">
        <v>46168</v>
      </c>
      <c r="B19" s="33" t="str">
        <f>'非偏鄉計劃學校(葷)國中'!A115</f>
        <v>N2</v>
      </c>
      <c r="C19" s="34" t="str">
        <f>'非偏鄉計劃學校(葷)國中'!I115</f>
        <v>糙米飯</v>
      </c>
      <c r="D19" s="35" t="str">
        <f>'非偏鄉計劃學校(葷)國中'!I116&amp;'非偏鄉計劃學校(葷)國中'!I117&amp;'非偏鄉計劃學校(葷)國中'!I118&amp;'非偏鄉計劃學校(葷)國中'!I119&amp;'非偏鄉計劃學校(葷)國中'!I120&amp;'非偏鄉計劃學校(葷)國中'!I121</f>
        <v>米糙米</v>
      </c>
      <c r="E19" s="34" t="str">
        <f>'非偏鄉計劃學校(葷)國中'!K115</f>
        <v>壽喜燒肉</v>
      </c>
      <c r="F19" s="139" t="str">
        <f>'非偏鄉計劃學校(葷)國中'!K116&amp;'非偏鄉計劃學校(葷)國中'!K117&amp;'非偏鄉計劃學校(葷)國中'!K118&amp;'非偏鄉計劃學校(葷)國中'!K119&amp;'非偏鄉計劃學校(葷)國中'!K120&amp;'非偏鄉計劃學校(葷)國中'!K121</f>
        <v>豬後腿肉甘藍胡蘿蔔大蒜</v>
      </c>
      <c r="G19" s="34" t="str">
        <f>'非偏鄉計劃學校(葷)國中'!M115</f>
        <v>田園玉米</v>
      </c>
      <c r="H19" s="35" t="str">
        <f>'非偏鄉計劃學校(葷)國中'!M116&amp;'非偏鄉計劃學校(葷)國中'!M117&amp;'非偏鄉計劃學校(葷)國中'!M118&amp;'非偏鄉計劃學校(葷)國中'!M119&amp;'非偏鄉計劃學校(葷)國中'!M120&amp;'非偏鄉計劃學校(葷)國中'!M121</f>
        <v>豬絞肉冷凍毛豆仁冷凍玉米粒胡蘿蔔大蒜</v>
      </c>
      <c r="I19" s="34" t="str">
        <f>'非偏鄉計劃學校(葷)國中'!O115</f>
        <v>冬瓜丸片</v>
      </c>
      <c r="J19" s="35" t="str">
        <f>'非偏鄉計劃學校(葷)國中'!O116&amp;'非偏鄉計劃學校(葷)國中'!O117&amp;'非偏鄉計劃學校(葷)國中'!O118&amp;'非偏鄉計劃學校(葷)國中'!O119&amp;'非偏鄉計劃學校(葷)國中'!O120&amp;'非偏鄉計劃學校(葷)國中'!O121</f>
        <v>冬瓜胡蘿蔔貢丸大蒜</v>
      </c>
      <c r="K19" s="34" t="str">
        <f>'非偏鄉計劃學校(葷)國中'!Q115</f>
        <v>時蔬</v>
      </c>
      <c r="L19" s="35" t="str">
        <f>'非偏鄉計劃學校(葷)國中'!Q116&amp;'非偏鄉計劃學校(葷)國中'!Q117&amp;'非偏鄉計劃學校(葷)國中'!Q118&amp;'非偏鄉計劃學校(葷)國中'!Q119&amp;'非偏鄉計劃學校(葷)國中'!Q120&amp;'非偏鄉計劃學校(葷)國中'!Q121</f>
        <v>蔬菜大蒜</v>
      </c>
      <c r="M19" s="34" t="str">
        <f>'非偏鄉計劃學校(葷)國中'!S115</f>
        <v>時蔬蛋花湯</v>
      </c>
      <c r="N19" s="35" t="str">
        <f>'非偏鄉計劃學校(葷)國中'!S116&amp;'非偏鄉計劃學校(葷)國中'!S117&amp;'非偏鄉計劃學校(葷)國中'!S118&amp;'非偏鄉計劃學校(葷)國中'!S119&amp;'非偏鄉計劃學校(葷)國中'!S120&amp;'非偏鄉計劃學校(葷)國中'!S121</f>
        <v>時蔬雞蛋</v>
      </c>
      <c r="O19" s="34" t="str">
        <f>'非偏鄉計劃學校(葷)國中'!U115</f>
        <v>果汁</v>
      </c>
      <c r="P19" s="34">
        <f>'非偏鄉計劃學校(葷)國中'!W116</f>
        <v>0</v>
      </c>
      <c r="Q19" s="34" t="str">
        <f>'非偏鄉計劃學校(葷)國中'!AH115</f>
        <v xml:space="preserve">     </v>
      </c>
      <c r="R19" s="162">
        <f>'非偏鄉計劃學校(葷)國中'!B115</f>
        <v>5.3</v>
      </c>
      <c r="S19" s="162">
        <f>'非偏鄉計劃學校(葷)國中'!C115</f>
        <v>2.2999999999999998</v>
      </c>
      <c r="T19" s="162">
        <f>'非偏鄉計劃學校(葷)國中'!D115</f>
        <v>2</v>
      </c>
      <c r="U19" s="162">
        <f>'非偏鄉計劃學校(葷)國中'!E115</f>
        <v>2.7</v>
      </c>
      <c r="V19" s="36">
        <f>'非偏鄉計劃學校(葷)國中'!F115</f>
        <v>0</v>
      </c>
      <c r="W19" s="36">
        <f>'非偏鄉計劃學校(葷)國中'!G115</f>
        <v>0</v>
      </c>
      <c r="X19" s="37">
        <f>'非偏鄉計劃學校(葷)國中'!H115</f>
        <v>715</v>
      </c>
    </row>
    <row r="20" spans="1:26" ht="15.75" customHeight="1">
      <c r="A20" s="122">
        <v>46169</v>
      </c>
      <c r="B20" s="33" t="str">
        <f>'非偏鄉計劃學校(葷)國中'!A122</f>
        <v>N3</v>
      </c>
      <c r="C20" s="34" t="str">
        <f>'非偏鄉計劃學校(葷)國中'!I122</f>
        <v>炒麵特餐</v>
      </c>
      <c r="D20" s="35" t="str">
        <f>'非偏鄉計劃學校(葷)國中'!I123&amp;'非偏鄉計劃學校(葷)國中'!I124&amp;'非偏鄉計劃學校(葷)國中'!I125&amp;'非偏鄉計劃學校(葷)國中'!I126&amp;'非偏鄉計劃學校(葷)國中'!I127&amp;'非偏鄉計劃學校(葷)國中'!I128</f>
        <v>麵條</v>
      </c>
      <c r="E20" s="34" t="str">
        <f>'非偏鄉計劃學校(葷)國中'!K122</f>
        <v>香滷腿排</v>
      </c>
      <c r="F20" s="139" t="str">
        <f>'非偏鄉計劃學校(葷)國中'!K123&amp;'非偏鄉計劃學校(葷)國中'!K124&amp;'非偏鄉計劃學校(葷)國中'!K125&amp;'非偏鄉計劃學校(葷)國中'!K126&amp;'非偏鄉計劃學校(葷)國中'!K127&amp;'非偏鄉計劃學校(葷)國中'!K128</f>
        <v>雞腿排滷包</v>
      </c>
      <c r="G20" s="34" t="str">
        <f>'非偏鄉計劃學校(葷)國中'!M122</f>
        <v>炒麵配料</v>
      </c>
      <c r="H20" s="35" t="str">
        <f>'非偏鄉計劃學校(葷)國中'!M123&amp;'非偏鄉計劃學校(葷)國中'!M124&amp;'非偏鄉計劃學校(葷)國中'!M125&amp;'非偏鄉計劃學校(葷)國中'!M126&amp;'非偏鄉計劃學校(葷)國中'!M127&amp;'非偏鄉計劃學校(葷)國中'!M128</f>
        <v>豬後腿肉甘藍洋蔥胡蘿蔔乾香菇</v>
      </c>
      <c r="I20" s="34" t="str">
        <f>'非偏鄉計劃學校(葷)國中'!O122</f>
        <v>塔香杏鮑菇</v>
      </c>
      <c r="J20" s="35" t="str">
        <f>'非偏鄉計劃學校(葷)國中'!O123&amp;'非偏鄉計劃學校(葷)國中'!O124&amp;'非偏鄉計劃學校(葷)國中'!O125&amp;'非偏鄉計劃學校(葷)國中'!O126&amp;'非偏鄉計劃學校(葷)國中'!O127&amp;'非偏鄉計劃學校(葷)國中'!O128</f>
        <v>杏鮑菇黑輪九層塔</v>
      </c>
      <c r="K20" s="34" t="str">
        <f>'非偏鄉計劃學校(葷)國中'!Q122</f>
        <v>時蔬</v>
      </c>
      <c r="L20" s="35" t="str">
        <f>'非偏鄉計劃學校(葷)國中'!Q123&amp;'非偏鄉計劃學校(葷)國中'!Q124&amp;'非偏鄉計劃學校(葷)國中'!Q125&amp;'非偏鄉計劃學校(葷)國中'!Q126&amp;'非偏鄉計劃學校(葷)國中'!Q127&amp;'非偏鄉計劃學校(葷)國中'!Q128</f>
        <v>蔬菜大蒜</v>
      </c>
      <c r="M20" s="34" t="str">
        <f>'非偏鄉計劃學校(葷)國中'!S122</f>
        <v>酸辣湯</v>
      </c>
      <c r="N20" s="35" t="str">
        <f>'非偏鄉計劃學校(葷)國中'!S123&amp;'非偏鄉計劃學校(葷)國中'!S124&amp;'非偏鄉計劃學校(葷)國中'!S125&amp;'非偏鄉計劃學校(葷)國中'!S126&amp;'非偏鄉計劃學校(葷)國中'!S127&amp;'非偏鄉計劃學校(葷)國中'!S128</f>
        <v>豆腐脆筍胡蘿蔔金針菇乾木耳</v>
      </c>
      <c r="O20" s="34" t="str">
        <f>'非偏鄉計劃學校(葷)國中'!U122</f>
        <v>芋頭饅頭</v>
      </c>
      <c r="P20" s="34">
        <f>'非偏鄉計劃學校(葷)國中'!W123</f>
        <v>0</v>
      </c>
      <c r="Q20" s="34" t="str">
        <f>'非偏鄉計劃學校(葷)國中'!AH122</f>
        <v xml:space="preserve">     </v>
      </c>
      <c r="R20" s="162">
        <f>'非偏鄉計劃學校(葷)國中'!B122</f>
        <v>5.0999999999999996</v>
      </c>
      <c r="S20" s="162">
        <f>'非偏鄉計劃學校(葷)國中'!C122</f>
        <v>2.9</v>
      </c>
      <c r="T20" s="162">
        <f>'非偏鄉計劃學校(葷)國中'!D122</f>
        <v>1.7</v>
      </c>
      <c r="U20" s="162">
        <f>'非偏鄉計劃學校(葷)國中'!E122</f>
        <v>2.8</v>
      </c>
      <c r="V20" s="36">
        <f>'非偏鄉計劃學校(葷)國中'!F122</f>
        <v>0</v>
      </c>
      <c r="W20" s="36">
        <f>'非偏鄉計劃學校(葷)國中'!G122</f>
        <v>0</v>
      </c>
      <c r="X20" s="37">
        <f>'非偏鄉計劃學校(葷)國中'!H122</f>
        <v>743</v>
      </c>
    </row>
    <row r="21" spans="1:26" ht="15.75" customHeight="1">
      <c r="A21" s="122">
        <v>46170</v>
      </c>
      <c r="B21" s="33" t="str">
        <f>'非偏鄉計劃學校(葷)國中'!A129</f>
        <v>N4</v>
      </c>
      <c r="C21" s="34" t="str">
        <f>'非偏鄉計劃學校(葷)國中'!I129</f>
        <v>糙米飯</v>
      </c>
      <c r="D21" s="35" t="str">
        <f>'非偏鄉計劃學校(葷)國中'!I130&amp;'非偏鄉計劃學校(葷)國中'!I134&amp;'非偏鄉計劃學校(葷)國中'!I132&amp;'非偏鄉計劃學校(葷)國中'!I133&amp;'非偏鄉計劃學校(葷)國中'!I134&amp;'非偏鄉計劃學校(葷)國中'!I135</f>
        <v>米</v>
      </c>
      <c r="E21" s="34" t="str">
        <f>'非偏鄉計劃學校(葷)國中'!K129</f>
        <v>香菇絞肉</v>
      </c>
      <c r="F21" s="139" t="str">
        <f>'非偏鄉計劃學校(葷)國中'!K130&amp;'非偏鄉計劃學校(葷)國中'!K134&amp;'非偏鄉計劃學校(葷)國中'!K132&amp;'非偏鄉計劃學校(葷)國中'!K133&amp;'非偏鄉計劃學校(葷)國中'!K134&amp;'非偏鄉計劃學校(葷)國中'!K135</f>
        <v>豬絞肉乾香菇大蒜</v>
      </c>
      <c r="G21" s="34" t="str">
        <f>'非偏鄉計劃學校(葷)國中'!M129</f>
        <v>豆包甘藍</v>
      </c>
      <c r="H21" s="35" t="str">
        <f>'非偏鄉計劃學校(葷)國中'!M130&amp;'非偏鄉計劃學校(葷)國中'!M134&amp;'非偏鄉計劃學校(葷)國中'!M132&amp;'非偏鄉計劃學校(葷)國中'!M133&amp;'非偏鄉計劃學校(葷)國中'!M134&amp;'非偏鄉計劃學校(葷)國中'!M135</f>
        <v>甘藍胡蘿蔔大蒜</v>
      </c>
      <c r="I21" s="34" t="str">
        <f>'非偏鄉計劃學校(葷)國中'!O129</f>
        <v>銀蘿絞肉</v>
      </c>
      <c r="J21" s="35" t="str">
        <f>'非偏鄉計劃學校(葷)國中'!O130&amp;'非偏鄉計劃學校(葷)國中'!O134&amp;'非偏鄉計劃學校(葷)國中'!O132&amp;'非偏鄉計劃學校(葷)國中'!O133&amp;'非偏鄉計劃學校(葷)國中'!O134&amp;'非偏鄉計劃學校(葷)國中'!O135</f>
        <v>豬絞肉大蒜</v>
      </c>
      <c r="K21" s="34" t="str">
        <f>'非偏鄉計劃學校(葷)國中'!Q129</f>
        <v>時蔬</v>
      </c>
      <c r="L21" s="35" t="str">
        <f>'非偏鄉計劃學校(葷)國中'!Q130&amp;'非偏鄉計劃學校(葷)國中'!Q134&amp;'非偏鄉計劃學校(葷)國中'!Q132&amp;'非偏鄉計劃學校(葷)國中'!Q133&amp;'非偏鄉計劃學校(葷)國中'!Q134&amp;'非偏鄉計劃學校(葷)國中'!Q135</f>
        <v>蔬菜</v>
      </c>
      <c r="M21" s="34" t="str">
        <f>'非偏鄉計劃學校(葷)國中'!S129</f>
        <v>紅茶粉圓湯</v>
      </c>
      <c r="N21" s="35" t="str">
        <f>'非偏鄉計劃學校(葷)國中'!S130&amp;'非偏鄉計劃學校(葷)國中'!S134&amp;'非偏鄉計劃學校(葷)國中'!S132&amp;'非偏鄉計劃學校(葷)國中'!S133&amp;'非偏鄉計劃學校(葷)國中'!S134&amp;'非偏鄉計劃學校(葷)國中'!S135</f>
        <v>粉圓二砂糖</v>
      </c>
      <c r="O21" s="34" t="str">
        <f>'非偏鄉計劃學校(葷)國中'!U129</f>
        <v>原味餐包</v>
      </c>
      <c r="P21" s="34">
        <f>'非偏鄉計劃學校(葷)國中'!W130</f>
        <v>0</v>
      </c>
      <c r="Q21" s="34" t="str">
        <f>'非偏鄉計劃學校(葷)國中'!AH129</f>
        <v xml:space="preserve">     </v>
      </c>
      <c r="R21" s="162">
        <f>'非偏鄉計劃學校(葷)國中'!B129</f>
        <v>6</v>
      </c>
      <c r="S21" s="162">
        <f>'非偏鄉計劃學校(葷)國中'!C129</f>
        <v>2.2000000000000002</v>
      </c>
      <c r="T21" s="162">
        <f>'非偏鄉計劃學校(葷)國中'!D129</f>
        <v>2.2000000000000002</v>
      </c>
      <c r="U21" s="162">
        <f>'非偏鄉計劃學校(葷)國中'!E129</f>
        <v>2.7</v>
      </c>
      <c r="V21" s="36">
        <f>'非偏鄉計劃學校(葷)國中'!F129</f>
        <v>0</v>
      </c>
      <c r="W21" s="36">
        <f>'非偏鄉計劃學校(葷)國中'!G129</f>
        <v>0</v>
      </c>
      <c r="X21" s="37">
        <f>'非偏鄉計劃學校(葷)國中'!H129</f>
        <v>761.5</v>
      </c>
    </row>
    <row r="22" spans="1:26" ht="15.75" customHeight="1">
      <c r="A22" s="122">
        <v>46171</v>
      </c>
      <c r="B22" s="33" t="str">
        <f>'非偏鄉計劃學校(葷)國中'!A136</f>
        <v>N5</v>
      </c>
      <c r="C22" s="34" t="str">
        <f>'非偏鄉計劃學校(葷)國中'!I136</f>
        <v>芝麻飯</v>
      </c>
      <c r="D22" s="35" t="str">
        <f>'非偏鄉計劃學校(葷)國中'!I137&amp;'非偏鄉計劃學校(葷)國中'!I138&amp;'非偏鄉計劃學校(葷)國中'!I139&amp;'非偏鄉計劃學校(葷)國中'!I140&amp;'非偏鄉計劃學校(葷)國中'!I141&amp;'非偏鄉計劃學校(葷)國中'!I142</f>
        <v>米芝麻飯</v>
      </c>
      <c r="E22" s="34" t="str">
        <f>'非偏鄉計劃學校(葷)國中'!K136</f>
        <v>清蒸魚片</v>
      </c>
      <c r="F22" s="139" t="str">
        <f>'非偏鄉計劃學校(葷)國中'!K137&amp;'非偏鄉計劃學校(葷)國中'!K138&amp;'非偏鄉計劃學校(葷)國中'!K139&amp;'非偏鄉計劃學校(葷)國中'!K140&amp;'非偏鄉計劃學校(葷)國中'!K141&amp;'非偏鄉計劃學校(葷)國中'!K142</f>
        <v>鯊魚片</v>
      </c>
      <c r="G22" s="34" t="str">
        <f>'非偏鄉計劃學校(葷)國中'!M136</f>
        <v>開陽扁蒲</v>
      </c>
      <c r="H22" s="35" t="str">
        <f>'非偏鄉計劃學校(葷)國中'!M137&amp;'非偏鄉計劃學校(葷)國中'!M138&amp;'非偏鄉計劃學校(葷)國中'!M139&amp;'非偏鄉計劃學校(葷)國中'!M140&amp;'非偏鄉計劃學校(葷)國中'!M141&amp;'非偏鄉計劃學校(葷)國中'!M142</f>
        <v>蒲瓜胡蘿蔔乾木耳蝦皮</v>
      </c>
      <c r="I22" s="34" t="str">
        <f>'非偏鄉計劃學校(葷)國中'!O136</f>
        <v>肉絲豆芽</v>
      </c>
      <c r="J22" s="35" t="str">
        <f>'非偏鄉計劃學校(葷)國中'!O137&amp;'非偏鄉計劃學校(葷)國中'!O138&amp;'非偏鄉計劃學校(葷)國中'!O139&amp;'非偏鄉計劃學校(葷)國中'!O140&amp;'非偏鄉計劃學校(葷)國中'!O141&amp;'非偏鄉計劃學校(葷)國中'!O142</f>
        <v>綠豆芽韭菜豬後腿肉胡蘿蔔大蒜</v>
      </c>
      <c r="K22" s="34" t="str">
        <f>'非偏鄉計劃學校(葷)國中'!Q136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'非偏鄉計劃學校(葷)國中'!S136</f>
        <v>酸菜肉絲湯</v>
      </c>
      <c r="N22" s="35" t="str">
        <f>'非偏鄉計劃學校(葷)國中'!S137&amp;'非偏鄉計劃學校(葷)國中'!S138&amp;'非偏鄉計劃學校(葷)國中'!S139&amp;'非偏鄉計劃學校(葷)國中'!S140&amp;'非偏鄉計劃學校(葷)國中'!S141&amp;'非偏鄉計劃學校(葷)國中'!S142</f>
        <v>酸菜豬後腿肉</v>
      </c>
      <c r="O22" s="34" t="str">
        <f>'非偏鄉計劃學校(葷)國中'!U136</f>
        <v>水果</v>
      </c>
      <c r="P22" s="34" t="str">
        <f>'非偏鄉計劃學校(葷)國中'!W137</f>
        <v>有機豆奶</v>
      </c>
      <c r="Q22" s="34" t="str">
        <f>'非偏鄉計劃學校(葷)國中'!AH136</f>
        <v xml:space="preserve">     </v>
      </c>
      <c r="R22" s="162">
        <f>'非偏鄉計劃學校(葷)國中'!B136</f>
        <v>5.2</v>
      </c>
      <c r="S22" s="162">
        <f>'非偏鄉計劃學校(葷)國中'!C136</f>
        <v>2.4</v>
      </c>
      <c r="T22" s="162">
        <f>'非偏鄉計劃學校(葷)國中'!D136</f>
        <v>2.2000000000000002</v>
      </c>
      <c r="U22" s="162">
        <f>'非偏鄉計劃學校(葷)國中'!E136</f>
        <v>2.7</v>
      </c>
      <c r="V22" s="36">
        <f>'非偏鄉計劃學校(葷)國中'!F136</f>
        <v>0</v>
      </c>
      <c r="W22" s="36">
        <f>'非偏鄉計劃學校(葷)國中'!G136</f>
        <v>0</v>
      </c>
      <c r="X22" s="37">
        <f>'非偏鄉計劃學校(葷)國中'!H136</f>
        <v>720.5</v>
      </c>
    </row>
    <row r="23" spans="1:26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192" t="s">
        <v>107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12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193" t="s">
        <v>320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193" t="s">
        <v>108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26" ht="15.75" customHeight="1">
      <c r="A27" s="193" t="s">
        <v>321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26" ht="15.75" customHeight="1">
      <c r="A28" s="178" t="s">
        <v>322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26" ht="15.75" customHeight="1">
      <c r="A29" s="194" t="s">
        <v>326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26" ht="15.75" customHeight="1">
      <c r="A30" s="178" t="s">
        <v>109</v>
      </c>
      <c r="B30" s="195"/>
      <c r="C30" s="195"/>
      <c r="D30" s="195"/>
      <c r="E30" s="195"/>
      <c r="F30" s="14"/>
      <c r="G30" s="195"/>
      <c r="H30" s="14"/>
      <c r="I30" s="195"/>
      <c r="J30" s="14"/>
      <c r="K30" s="195"/>
      <c r="L30" s="14"/>
      <c r="M30" s="195"/>
      <c r="N30" s="14"/>
      <c r="O30" s="15"/>
      <c r="P30" s="15"/>
      <c r="Q30" s="15"/>
      <c r="Z30" s="9"/>
    </row>
    <row r="31" spans="1:26" ht="15.75" customHeight="1">
      <c r="A31" s="196"/>
      <c r="B31" s="195"/>
      <c r="C31" s="195"/>
      <c r="D31" s="195"/>
      <c r="E31" s="195"/>
      <c r="F31" s="14"/>
      <c r="G31" s="195"/>
      <c r="H31" s="14"/>
      <c r="I31" s="195"/>
      <c r="J31" s="14"/>
      <c r="K31" s="195"/>
      <c r="L31" s="14"/>
      <c r="M31" s="195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72"/>
  <sheetViews>
    <sheetView workbookViewId="0">
      <pane ySplit="2" topLeftCell="A48" activePane="bottomLeft" state="frozen"/>
      <selection pane="bottomLeft" activeCell="S3" sqref="S3:U142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199" t="s">
        <v>113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52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60</v>
      </c>
      <c r="T2" s="63" t="s">
        <v>9</v>
      </c>
      <c r="U2" s="63" t="s">
        <v>61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50</v>
      </c>
      <c r="AC2" s="3" t="s">
        <v>50</v>
      </c>
      <c r="AD2" s="3" t="s">
        <v>50</v>
      </c>
    </row>
    <row r="3" spans="1:31" ht="15" customHeight="1">
      <c r="A3" s="78" t="s">
        <v>116</v>
      </c>
      <c r="B3" s="82">
        <v>5.2</v>
      </c>
      <c r="C3" s="82">
        <v>2.6</v>
      </c>
      <c r="D3" s="82">
        <v>1.5</v>
      </c>
      <c r="E3" s="82">
        <v>2.2999999999999998</v>
      </c>
      <c r="F3" s="82">
        <v>0</v>
      </c>
      <c r="G3" s="82">
        <v>0</v>
      </c>
      <c r="H3" s="83">
        <f>B3*70+C3*75+D3*25+E3*45</f>
        <v>700</v>
      </c>
      <c r="I3" s="164" t="s">
        <v>15</v>
      </c>
      <c r="J3" s="165"/>
      <c r="K3" s="164" t="s">
        <v>63</v>
      </c>
      <c r="L3" s="172"/>
      <c r="M3" s="164" t="s">
        <v>193</v>
      </c>
      <c r="N3" s="172"/>
      <c r="O3" s="18" t="s">
        <v>16</v>
      </c>
      <c r="P3" s="18"/>
      <c r="Q3" s="164" t="s">
        <v>90</v>
      </c>
      <c r="R3" s="172"/>
      <c r="S3" s="22" t="s">
        <v>318</v>
      </c>
      <c r="T3" s="22"/>
      <c r="U3" s="55"/>
      <c r="V3" s="43" t="str">
        <f>A3</f>
        <v>K1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>豬絞肉 洋蔥 豆薯 大番茄 九層塔 大蒜</v>
      </c>
      <c r="Y3" s="44" t="str">
        <f>M4&amp;" "&amp;M5&amp;" "&amp;M6&amp;" "&amp;M7&amp;" "&amp;M8&amp;" "&amp;M9</f>
        <v xml:space="preserve">四角油豆腐 白蘿蔔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榨菜 豬後腿肉    </v>
      </c>
      <c r="AB3" s="44" t="str">
        <f>S4&amp;" "&amp;S5&amp;" "&amp;S6&amp;" "&amp;S7&amp;" "&amp;S8&amp;" "&amp;S9</f>
        <v xml:space="preserve">驗證豆漿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1"/>
      <c r="B4" s="82"/>
      <c r="C4" s="82"/>
      <c r="D4" s="82"/>
      <c r="E4" s="82"/>
      <c r="F4" s="82"/>
      <c r="G4" s="82"/>
      <c r="H4" s="83"/>
      <c r="I4" s="166" t="s">
        <v>17</v>
      </c>
      <c r="J4" s="167">
        <v>10</v>
      </c>
      <c r="K4" s="167" t="s">
        <v>150</v>
      </c>
      <c r="L4" s="167">
        <v>6</v>
      </c>
      <c r="M4" s="167" t="s">
        <v>194</v>
      </c>
      <c r="N4" s="167">
        <v>3</v>
      </c>
      <c r="O4" s="6" t="s">
        <v>13</v>
      </c>
      <c r="P4" s="6">
        <v>7</v>
      </c>
      <c r="Q4" s="167" t="s">
        <v>246</v>
      </c>
      <c r="R4" s="167">
        <v>3</v>
      </c>
      <c r="S4" s="19" t="s">
        <v>318</v>
      </c>
      <c r="T4" s="19">
        <v>19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1"/>
      <c r="B5" s="82"/>
      <c r="C5" s="82"/>
      <c r="D5" s="82"/>
      <c r="E5" s="82"/>
      <c r="F5" s="82"/>
      <c r="G5" s="82"/>
      <c r="H5" s="83"/>
      <c r="I5" s="166"/>
      <c r="J5" s="167"/>
      <c r="K5" s="167" t="s">
        <v>151</v>
      </c>
      <c r="L5" s="167">
        <v>1</v>
      </c>
      <c r="M5" s="178" t="s">
        <v>162</v>
      </c>
      <c r="N5" s="167">
        <v>3</v>
      </c>
      <c r="O5" s="4" t="s">
        <v>19</v>
      </c>
      <c r="P5" s="4">
        <v>0.05</v>
      </c>
      <c r="Q5" s="172" t="s">
        <v>161</v>
      </c>
      <c r="R5" s="172">
        <v>1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1"/>
      <c r="B6" s="82"/>
      <c r="C6" s="82"/>
      <c r="D6" s="82"/>
      <c r="E6" s="82"/>
      <c r="F6" s="82"/>
      <c r="G6" s="82"/>
      <c r="H6" s="83"/>
      <c r="I6" s="166"/>
      <c r="J6" s="167"/>
      <c r="K6" s="167" t="s">
        <v>152</v>
      </c>
      <c r="L6" s="167">
        <v>2</v>
      </c>
      <c r="M6" s="167" t="s">
        <v>155</v>
      </c>
      <c r="N6" s="167">
        <v>0.05</v>
      </c>
      <c r="O6" s="4"/>
      <c r="P6" s="4"/>
      <c r="Q6" s="167"/>
      <c r="R6" s="167"/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1"/>
      <c r="B7" s="82"/>
      <c r="C7" s="82"/>
      <c r="D7" s="82"/>
      <c r="E7" s="82"/>
      <c r="F7" s="82"/>
      <c r="G7" s="82"/>
      <c r="H7" s="83"/>
      <c r="I7" s="166"/>
      <c r="J7" s="167"/>
      <c r="K7" s="167" t="s">
        <v>153</v>
      </c>
      <c r="L7" s="167">
        <v>1</v>
      </c>
      <c r="M7" s="167"/>
      <c r="N7" s="167"/>
      <c r="O7" s="4"/>
      <c r="P7" s="4"/>
      <c r="Q7" s="167"/>
      <c r="R7" s="167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1"/>
      <c r="B8" s="82"/>
      <c r="C8" s="82"/>
      <c r="D8" s="82"/>
      <c r="E8" s="82"/>
      <c r="F8" s="82"/>
      <c r="G8" s="82"/>
      <c r="H8" s="83"/>
      <c r="I8" s="166"/>
      <c r="J8" s="167"/>
      <c r="K8" s="167" t="s">
        <v>154</v>
      </c>
      <c r="L8" s="167">
        <v>0.01</v>
      </c>
      <c r="M8" s="167"/>
      <c r="N8" s="167"/>
      <c r="O8" s="4"/>
      <c r="P8" s="4"/>
      <c r="Q8" s="167"/>
      <c r="R8" s="167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4"/>
      <c r="B9" s="85"/>
      <c r="C9" s="85"/>
      <c r="D9" s="85"/>
      <c r="E9" s="85"/>
      <c r="F9" s="85"/>
      <c r="G9" s="85"/>
      <c r="H9" s="86"/>
      <c r="I9" s="168"/>
      <c r="J9" s="169"/>
      <c r="K9" s="174" t="s">
        <v>155</v>
      </c>
      <c r="L9" s="174">
        <v>0.05</v>
      </c>
      <c r="M9" s="174"/>
      <c r="N9" s="174"/>
      <c r="O9" s="7"/>
      <c r="P9" s="7"/>
      <c r="Q9" s="174"/>
      <c r="R9" s="174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1" t="s">
        <v>117</v>
      </c>
      <c r="B10" s="82">
        <v>5.0999999999999996</v>
      </c>
      <c r="C10" s="82">
        <v>2.2000000000000002</v>
      </c>
      <c r="D10" s="82">
        <v>1.5</v>
      </c>
      <c r="E10" s="87">
        <v>2.5</v>
      </c>
      <c r="F10" s="82">
        <v>0</v>
      </c>
      <c r="G10" s="82">
        <v>0</v>
      </c>
      <c r="H10" s="88">
        <f t="shared" ref="H10:H66" si="0">B10*70+C10*75+D10*25+E10*45</f>
        <v>672</v>
      </c>
      <c r="I10" s="164" t="s">
        <v>21</v>
      </c>
      <c r="J10" s="165"/>
      <c r="K10" s="164" t="s">
        <v>156</v>
      </c>
      <c r="L10" s="172"/>
      <c r="M10" s="164" t="s">
        <v>28</v>
      </c>
      <c r="N10" s="172"/>
      <c r="O10" s="18" t="s">
        <v>16</v>
      </c>
      <c r="P10" s="18"/>
      <c r="Q10" s="164" t="s">
        <v>89</v>
      </c>
      <c r="R10" s="172"/>
      <c r="S10" s="22" t="s">
        <v>98</v>
      </c>
      <c r="T10" s="22"/>
      <c r="U10" s="55"/>
      <c r="V10" s="43" t="str">
        <f>A10</f>
        <v>K2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鯊魚片     </v>
      </c>
      <c r="Y10" s="44" t="str">
        <f>M11&amp;" "&amp;M12&amp;" "&amp;M13&amp;" "&amp;M14&amp;" "&amp;M15&amp;" "&amp;M16</f>
        <v xml:space="preserve">雞蛋 大番茄 番茄糊 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金針菜乾 薑 大骨 冬粉  </v>
      </c>
      <c r="AB10" s="44" t="str">
        <f>S11&amp;" "&amp;S12&amp;" "&amp;S13&amp;" "&amp;S14&amp;" "&amp;S15&amp;" "&amp;S16</f>
        <v xml:space="preserve">紅豆捲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1"/>
      <c r="B11" s="82"/>
      <c r="C11" s="82"/>
      <c r="D11" s="82"/>
      <c r="E11" s="87"/>
      <c r="F11" s="82"/>
      <c r="G11" s="82"/>
      <c r="H11" s="88"/>
      <c r="I11" s="166" t="s">
        <v>17</v>
      </c>
      <c r="J11" s="167">
        <v>7</v>
      </c>
      <c r="K11" s="167" t="s">
        <v>157</v>
      </c>
      <c r="L11" s="167">
        <v>6.5</v>
      </c>
      <c r="M11" s="173" t="s">
        <v>170</v>
      </c>
      <c r="N11" s="172">
        <v>1</v>
      </c>
      <c r="O11" s="6" t="s">
        <v>13</v>
      </c>
      <c r="P11" s="6">
        <v>7</v>
      </c>
      <c r="Q11" s="167" t="s">
        <v>247</v>
      </c>
      <c r="R11" s="167">
        <v>0.4</v>
      </c>
      <c r="S11" s="19" t="s">
        <v>98</v>
      </c>
      <c r="T11" s="19">
        <v>2.5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1"/>
      <c r="B12" s="82"/>
      <c r="C12" s="82"/>
      <c r="D12" s="82"/>
      <c r="E12" s="87"/>
      <c r="F12" s="82"/>
      <c r="G12" s="82"/>
      <c r="H12" s="88"/>
      <c r="I12" s="166" t="s">
        <v>23</v>
      </c>
      <c r="J12" s="167">
        <v>3</v>
      </c>
      <c r="K12" s="167"/>
      <c r="L12" s="167"/>
      <c r="M12" s="173" t="s">
        <v>153</v>
      </c>
      <c r="N12" s="172">
        <v>4</v>
      </c>
      <c r="O12" s="4" t="s">
        <v>19</v>
      </c>
      <c r="P12" s="4">
        <v>0.05</v>
      </c>
      <c r="Q12" s="167" t="s">
        <v>201</v>
      </c>
      <c r="R12" s="167">
        <v>0.05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1"/>
      <c r="B13" s="82"/>
      <c r="C13" s="82"/>
      <c r="D13" s="82"/>
      <c r="E13" s="87"/>
      <c r="F13" s="82"/>
      <c r="G13" s="82"/>
      <c r="H13" s="88"/>
      <c r="I13" s="166"/>
      <c r="J13" s="167"/>
      <c r="K13" s="167"/>
      <c r="L13" s="167"/>
      <c r="M13" s="173" t="s">
        <v>34</v>
      </c>
      <c r="N13" s="172"/>
      <c r="O13" s="4"/>
      <c r="P13" s="4"/>
      <c r="Q13" s="167" t="s">
        <v>248</v>
      </c>
      <c r="R13" s="167">
        <v>1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1"/>
      <c r="B14" s="82"/>
      <c r="C14" s="82"/>
      <c r="D14" s="82"/>
      <c r="E14" s="87"/>
      <c r="F14" s="82"/>
      <c r="G14" s="82"/>
      <c r="H14" s="88"/>
      <c r="I14" s="166"/>
      <c r="J14" s="167"/>
      <c r="K14" s="167"/>
      <c r="L14" s="167"/>
      <c r="M14" s="173"/>
      <c r="N14" s="172"/>
      <c r="O14" s="4"/>
      <c r="P14" s="4"/>
      <c r="Q14" s="167" t="s">
        <v>229</v>
      </c>
      <c r="R14" s="167">
        <v>0.2</v>
      </c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1"/>
      <c r="B15" s="82"/>
      <c r="C15" s="82"/>
      <c r="D15" s="82"/>
      <c r="E15" s="87"/>
      <c r="F15" s="82"/>
      <c r="G15" s="82"/>
      <c r="H15" s="88"/>
      <c r="I15" s="166"/>
      <c r="J15" s="167"/>
      <c r="K15" s="167"/>
      <c r="L15" s="167"/>
      <c r="M15" s="167"/>
      <c r="N15" s="167"/>
      <c r="O15" s="4"/>
      <c r="P15" s="4"/>
      <c r="Q15" s="167"/>
      <c r="R15" s="167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1"/>
      <c r="B16" s="82"/>
      <c r="C16" s="82"/>
      <c r="D16" s="82"/>
      <c r="E16" s="87"/>
      <c r="F16" s="82"/>
      <c r="G16" s="82"/>
      <c r="H16" s="88"/>
      <c r="I16" s="168"/>
      <c r="J16" s="169"/>
      <c r="K16" s="174"/>
      <c r="L16" s="174"/>
      <c r="M16" s="174"/>
      <c r="N16" s="174"/>
      <c r="O16" s="127"/>
      <c r="P16" s="127"/>
      <c r="Q16" s="174"/>
      <c r="R16" s="174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118</v>
      </c>
      <c r="B17" s="98">
        <v>5.3</v>
      </c>
      <c r="C17" s="98">
        <v>1.8</v>
      </c>
      <c r="D17" s="98">
        <v>1.5</v>
      </c>
      <c r="E17" s="98">
        <v>2.5</v>
      </c>
      <c r="F17" s="98">
        <v>0</v>
      </c>
      <c r="G17" s="98">
        <v>0</v>
      </c>
      <c r="H17" s="130">
        <f t="shared" si="0"/>
        <v>656</v>
      </c>
      <c r="I17" s="164" t="s">
        <v>136</v>
      </c>
      <c r="J17" s="165"/>
      <c r="K17" s="164" t="s">
        <v>158</v>
      </c>
      <c r="L17" s="172"/>
      <c r="M17" s="164" t="s">
        <v>195</v>
      </c>
      <c r="N17" s="172"/>
      <c r="O17" s="128" t="s">
        <v>16</v>
      </c>
      <c r="P17" s="128"/>
      <c r="Q17" s="164" t="s">
        <v>249</v>
      </c>
      <c r="R17" s="172"/>
      <c r="S17" s="22" t="s">
        <v>97</v>
      </c>
      <c r="T17" s="22"/>
      <c r="U17" s="55"/>
      <c r="V17" s="43" t="str">
        <f>A17</f>
        <v>K3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冷凍雞塊     </v>
      </c>
      <c r="Y17" s="44" t="str">
        <f>M18&amp;" "&amp;M19&amp;" "&amp;M20&amp;" "&amp;M21&amp;" "&amp;M22&amp;" "&amp;M23</f>
        <v xml:space="preserve">豬後腿肉 冷凍玉米粒 胡蘿蔔 馬鈴薯 咖哩粉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時瓜 大骨    </v>
      </c>
      <c r="AB17" s="44" t="str">
        <f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1"/>
      <c r="B18" s="82"/>
      <c r="C18" s="82"/>
      <c r="D18" s="82"/>
      <c r="E18" s="82"/>
      <c r="F18" s="82"/>
      <c r="G18" s="82"/>
      <c r="H18" s="83"/>
      <c r="I18" s="166" t="s">
        <v>17</v>
      </c>
      <c r="J18" s="167">
        <v>7</v>
      </c>
      <c r="K18" s="167" t="s">
        <v>159</v>
      </c>
      <c r="L18" s="167">
        <v>6</v>
      </c>
      <c r="M18" s="167" t="s">
        <v>161</v>
      </c>
      <c r="N18" s="167">
        <v>1</v>
      </c>
      <c r="O18" s="6" t="s">
        <v>13</v>
      </c>
      <c r="P18" s="6">
        <v>7</v>
      </c>
      <c r="Q18" s="167" t="s">
        <v>250</v>
      </c>
      <c r="R18" s="167">
        <v>4</v>
      </c>
      <c r="S18" s="19" t="s">
        <v>97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1"/>
      <c r="B19" s="82"/>
      <c r="C19" s="82"/>
      <c r="D19" s="82"/>
      <c r="E19" s="82"/>
      <c r="F19" s="82"/>
      <c r="G19" s="82"/>
      <c r="H19" s="83"/>
      <c r="I19" s="166" t="s">
        <v>23</v>
      </c>
      <c r="J19" s="167">
        <v>3</v>
      </c>
      <c r="K19" s="167"/>
      <c r="L19" s="167"/>
      <c r="M19" s="167" t="s">
        <v>196</v>
      </c>
      <c r="N19" s="167">
        <v>2</v>
      </c>
      <c r="O19" s="4" t="s">
        <v>19</v>
      </c>
      <c r="P19" s="4">
        <v>0.05</v>
      </c>
      <c r="Q19" s="172" t="s">
        <v>248</v>
      </c>
      <c r="R19" s="172">
        <v>1</v>
      </c>
      <c r="S19" s="19"/>
      <c r="T19" s="71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1"/>
      <c r="B20" s="82"/>
      <c r="C20" s="82"/>
      <c r="D20" s="82"/>
      <c r="E20" s="82"/>
      <c r="F20" s="82"/>
      <c r="G20" s="82"/>
      <c r="H20" s="83"/>
      <c r="I20" s="166"/>
      <c r="J20" s="167"/>
      <c r="K20" s="167"/>
      <c r="L20" s="167"/>
      <c r="M20" s="167" t="s">
        <v>163</v>
      </c>
      <c r="N20" s="167">
        <v>1</v>
      </c>
      <c r="O20" s="4"/>
      <c r="P20" s="4"/>
      <c r="Q20" s="167"/>
      <c r="R20" s="167"/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1"/>
      <c r="B21" s="82"/>
      <c r="C21" s="82"/>
      <c r="D21" s="82"/>
      <c r="E21" s="82"/>
      <c r="F21" s="82"/>
      <c r="G21" s="82"/>
      <c r="H21" s="83"/>
      <c r="I21" s="166"/>
      <c r="J21" s="167"/>
      <c r="K21" s="167"/>
      <c r="L21" s="167"/>
      <c r="M21" s="167" t="s">
        <v>169</v>
      </c>
      <c r="N21" s="167">
        <v>3</v>
      </c>
      <c r="O21" s="4"/>
      <c r="P21" s="4"/>
      <c r="Q21" s="167"/>
      <c r="R21" s="167"/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1"/>
      <c r="B22" s="82"/>
      <c r="C22" s="82"/>
      <c r="D22" s="82"/>
      <c r="E22" s="82"/>
      <c r="F22" s="82"/>
      <c r="G22" s="82"/>
      <c r="H22" s="83"/>
      <c r="I22" s="166"/>
      <c r="J22" s="167"/>
      <c r="K22" s="167"/>
      <c r="L22" s="167"/>
      <c r="M22" s="167" t="s">
        <v>30</v>
      </c>
      <c r="N22" s="167"/>
      <c r="O22" s="4"/>
      <c r="P22" s="4"/>
      <c r="Q22" s="167"/>
      <c r="R22" s="167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4"/>
      <c r="B23" s="85"/>
      <c r="C23" s="85"/>
      <c r="D23" s="85"/>
      <c r="E23" s="85"/>
      <c r="F23" s="85"/>
      <c r="G23" s="85"/>
      <c r="H23" s="86"/>
      <c r="I23" s="168"/>
      <c r="J23" s="169"/>
      <c r="K23" s="174"/>
      <c r="L23" s="174"/>
      <c r="M23" s="174"/>
      <c r="N23" s="174"/>
      <c r="O23" s="129"/>
      <c r="P23" s="129"/>
      <c r="Q23" s="174"/>
      <c r="R23" s="174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1" t="s">
        <v>119</v>
      </c>
      <c r="B24" s="82">
        <v>5.5</v>
      </c>
      <c r="C24" s="82">
        <v>2</v>
      </c>
      <c r="D24" s="82">
        <v>1.5</v>
      </c>
      <c r="E24" s="87">
        <v>2.2999999999999998</v>
      </c>
      <c r="F24" s="82">
        <v>0</v>
      </c>
      <c r="G24" s="82">
        <v>0</v>
      </c>
      <c r="H24" s="88">
        <f t="shared" si="0"/>
        <v>676</v>
      </c>
      <c r="I24" s="164" t="s">
        <v>21</v>
      </c>
      <c r="J24" s="165"/>
      <c r="K24" s="175" t="s">
        <v>160</v>
      </c>
      <c r="L24" s="172"/>
      <c r="M24" s="164" t="s">
        <v>76</v>
      </c>
      <c r="N24" s="172"/>
      <c r="O24" s="18" t="s">
        <v>16</v>
      </c>
      <c r="P24" s="18"/>
      <c r="Q24" s="164" t="s">
        <v>251</v>
      </c>
      <c r="R24" s="172"/>
      <c r="S24" s="22" t="s">
        <v>106</v>
      </c>
      <c r="T24" s="22"/>
      <c r="U24" s="55"/>
      <c r="V24" s="43" t="str">
        <f>A24</f>
        <v>K4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白蘿蔔 胡蘿蔔 大蒜  </v>
      </c>
      <c r="Y24" s="44" t="str">
        <f>M25&amp;" "&amp;M26&amp;" "&amp;M27&amp;" "&amp;M28&amp;" "&amp;M29&amp;" "&amp;M30</f>
        <v xml:space="preserve">冷凍玉米粒 冷凍毛豆仁 胡蘿蔔 大蒜 奶油(固態)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愛玉 二砂糖 檸檬   </v>
      </c>
      <c r="AB24" s="44" t="str">
        <f>S25&amp;" "&amp;S26&amp;" "&amp;S27&amp;" "&amp;S28&amp;" "&amp;S29&amp;" "&amp;S30</f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1"/>
      <c r="B25" s="82"/>
      <c r="C25" s="82"/>
      <c r="D25" s="82"/>
      <c r="E25" s="87"/>
      <c r="F25" s="82"/>
      <c r="G25" s="82"/>
      <c r="H25" s="90"/>
      <c r="I25" s="166" t="s">
        <v>17</v>
      </c>
      <c r="J25" s="167">
        <v>7</v>
      </c>
      <c r="K25" s="176" t="s">
        <v>161</v>
      </c>
      <c r="L25" s="166">
        <v>6</v>
      </c>
      <c r="M25" s="167" t="s">
        <v>26</v>
      </c>
      <c r="N25" s="167">
        <v>4</v>
      </c>
      <c r="O25" s="6" t="s">
        <v>13</v>
      </c>
      <c r="P25" s="6">
        <v>7</v>
      </c>
      <c r="Q25" s="167" t="s">
        <v>252</v>
      </c>
      <c r="R25" s="167">
        <v>6</v>
      </c>
      <c r="S25" s="19" t="s">
        <v>106</v>
      </c>
      <c r="T25" s="71">
        <v>2.5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1"/>
      <c r="B26" s="82"/>
      <c r="C26" s="82"/>
      <c r="D26" s="82"/>
      <c r="E26" s="87"/>
      <c r="F26" s="82"/>
      <c r="G26" s="82"/>
      <c r="H26" s="90"/>
      <c r="I26" s="166" t="s">
        <v>23</v>
      </c>
      <c r="J26" s="167">
        <v>3</v>
      </c>
      <c r="K26" s="173" t="s">
        <v>162</v>
      </c>
      <c r="L26" s="167">
        <v>4</v>
      </c>
      <c r="M26" s="167" t="s">
        <v>36</v>
      </c>
      <c r="N26" s="167">
        <v>0.5</v>
      </c>
      <c r="O26" s="4" t="s">
        <v>19</v>
      </c>
      <c r="P26" s="4">
        <v>0.05</v>
      </c>
      <c r="Q26" s="167" t="s">
        <v>253</v>
      </c>
      <c r="R26" s="167">
        <v>1</v>
      </c>
      <c r="S26" s="19"/>
      <c r="T26" s="71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1"/>
      <c r="B27" s="82"/>
      <c r="C27" s="82"/>
      <c r="D27" s="82"/>
      <c r="E27" s="87"/>
      <c r="F27" s="82"/>
      <c r="G27" s="82"/>
      <c r="H27" s="88"/>
      <c r="I27" s="166"/>
      <c r="J27" s="167"/>
      <c r="K27" s="167" t="s">
        <v>163</v>
      </c>
      <c r="L27" s="167">
        <v>1</v>
      </c>
      <c r="M27" s="167" t="s">
        <v>18</v>
      </c>
      <c r="N27" s="167">
        <v>0.5</v>
      </c>
      <c r="O27" s="4"/>
      <c r="P27" s="4"/>
      <c r="Q27" s="167" t="s">
        <v>254</v>
      </c>
      <c r="R27" s="167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1"/>
      <c r="B28" s="82"/>
      <c r="C28" s="82"/>
      <c r="D28" s="82"/>
      <c r="E28" s="87"/>
      <c r="F28" s="82"/>
      <c r="G28" s="82"/>
      <c r="H28" s="90"/>
      <c r="I28" s="166"/>
      <c r="J28" s="167"/>
      <c r="K28" s="167" t="s">
        <v>155</v>
      </c>
      <c r="L28" s="167">
        <v>0.05</v>
      </c>
      <c r="M28" s="167" t="s">
        <v>19</v>
      </c>
      <c r="N28" s="167">
        <v>0.05</v>
      </c>
      <c r="O28" s="4"/>
      <c r="P28" s="4"/>
      <c r="Q28" s="167"/>
      <c r="R28" s="167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1"/>
      <c r="B29" s="82"/>
      <c r="C29" s="82"/>
      <c r="D29" s="82"/>
      <c r="E29" s="87"/>
      <c r="F29" s="82"/>
      <c r="G29" s="82"/>
      <c r="H29" s="90"/>
      <c r="I29" s="166"/>
      <c r="J29" s="167"/>
      <c r="K29" s="167"/>
      <c r="L29" s="167"/>
      <c r="M29" s="167" t="s">
        <v>27</v>
      </c>
      <c r="N29" s="167">
        <v>0.6</v>
      </c>
      <c r="O29" s="4"/>
      <c r="P29" s="4"/>
      <c r="Q29" s="167"/>
      <c r="R29" s="167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1"/>
      <c r="B30" s="82"/>
      <c r="C30" s="82"/>
      <c r="D30" s="82"/>
      <c r="E30" s="87"/>
      <c r="F30" s="82"/>
      <c r="G30" s="82"/>
      <c r="H30" s="91"/>
      <c r="I30" s="168"/>
      <c r="J30" s="169"/>
      <c r="K30" s="174"/>
      <c r="L30" s="174"/>
      <c r="M30" s="174"/>
      <c r="N30" s="174"/>
      <c r="O30" s="127"/>
      <c r="P30" s="127"/>
      <c r="Q30" s="174"/>
      <c r="R30" s="174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120</v>
      </c>
      <c r="B31" s="98">
        <v>5.2</v>
      </c>
      <c r="C31" s="98">
        <v>2.5</v>
      </c>
      <c r="D31" s="98">
        <v>1.6</v>
      </c>
      <c r="E31" s="93">
        <v>2.2999999999999998</v>
      </c>
      <c r="F31" s="98">
        <v>0</v>
      </c>
      <c r="G31" s="98">
        <v>0</v>
      </c>
      <c r="H31" s="99">
        <f t="shared" si="0"/>
        <v>695</v>
      </c>
      <c r="I31" s="170" t="s">
        <v>35</v>
      </c>
      <c r="J31" s="165"/>
      <c r="K31" s="164" t="s">
        <v>62</v>
      </c>
      <c r="L31" s="172"/>
      <c r="M31" s="164" t="s">
        <v>197</v>
      </c>
      <c r="N31" s="172"/>
      <c r="O31" s="128" t="s">
        <v>16</v>
      </c>
      <c r="P31" s="128"/>
      <c r="Q31" s="164" t="s">
        <v>255</v>
      </c>
      <c r="R31" s="172"/>
      <c r="S31" s="22" t="s">
        <v>56</v>
      </c>
      <c r="T31" s="22"/>
      <c r="U31" s="137"/>
      <c r="V31" s="43" t="str">
        <f>A31</f>
        <v>K5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冬瓜 胡蘿蔔 貢丸 大蒜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結球白菜 金針菇 大骨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1"/>
      <c r="B32" s="82"/>
      <c r="C32" s="82"/>
      <c r="D32" s="82"/>
      <c r="E32" s="87"/>
      <c r="F32" s="82"/>
      <c r="G32" s="82"/>
      <c r="H32" s="91"/>
      <c r="I32" s="166" t="s">
        <v>17</v>
      </c>
      <c r="J32" s="167">
        <v>10</v>
      </c>
      <c r="K32" s="167" t="s">
        <v>164</v>
      </c>
      <c r="L32" s="167">
        <v>9</v>
      </c>
      <c r="M32" s="167" t="s">
        <v>190</v>
      </c>
      <c r="N32" s="167">
        <v>5</v>
      </c>
      <c r="O32" s="6" t="s">
        <v>13</v>
      </c>
      <c r="P32" s="6">
        <v>7</v>
      </c>
      <c r="Q32" s="167" t="s">
        <v>176</v>
      </c>
      <c r="R32" s="167">
        <v>2</v>
      </c>
      <c r="S32" s="19" t="s">
        <v>56</v>
      </c>
      <c r="T32" s="19">
        <v>12</v>
      </c>
      <c r="U32" s="23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1"/>
      <c r="B33" s="82"/>
      <c r="C33" s="82"/>
      <c r="D33" s="82"/>
      <c r="E33" s="87"/>
      <c r="F33" s="82"/>
      <c r="G33" s="82"/>
      <c r="H33" s="91"/>
      <c r="I33" s="166" t="s">
        <v>137</v>
      </c>
      <c r="J33" s="167">
        <v>0.4</v>
      </c>
      <c r="K33" s="167" t="s">
        <v>24</v>
      </c>
      <c r="L33" s="167"/>
      <c r="M33" s="167" t="s">
        <v>163</v>
      </c>
      <c r="N33" s="167">
        <v>0.5</v>
      </c>
      <c r="O33" s="4" t="s">
        <v>19</v>
      </c>
      <c r="P33" s="4">
        <v>0.05</v>
      </c>
      <c r="Q33" s="167" t="s">
        <v>200</v>
      </c>
      <c r="R33" s="167">
        <v>1</v>
      </c>
      <c r="S33" s="19"/>
      <c r="T33" s="71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1"/>
      <c r="B34" s="82"/>
      <c r="C34" s="82"/>
      <c r="D34" s="82"/>
      <c r="E34" s="87"/>
      <c r="F34" s="82"/>
      <c r="G34" s="82"/>
      <c r="H34" s="88"/>
      <c r="I34" s="166"/>
      <c r="J34" s="167"/>
      <c r="K34" s="167"/>
      <c r="L34" s="167"/>
      <c r="M34" s="167" t="s">
        <v>198</v>
      </c>
      <c r="N34" s="167">
        <v>0.3</v>
      </c>
      <c r="O34" s="4"/>
      <c r="P34" s="4"/>
      <c r="Q34" s="167" t="s">
        <v>248</v>
      </c>
      <c r="R34" s="167">
        <v>1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1"/>
      <c r="B35" s="82"/>
      <c r="C35" s="82"/>
      <c r="D35" s="82"/>
      <c r="E35" s="87"/>
      <c r="F35" s="82"/>
      <c r="G35" s="82"/>
      <c r="H35" s="91"/>
      <c r="I35" s="166"/>
      <c r="J35" s="167"/>
      <c r="K35" s="167"/>
      <c r="L35" s="167"/>
      <c r="M35" s="167" t="s">
        <v>155</v>
      </c>
      <c r="N35" s="167">
        <v>0.05</v>
      </c>
      <c r="O35" s="4"/>
      <c r="P35" s="4"/>
      <c r="Q35" s="167"/>
      <c r="R35" s="167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1"/>
      <c r="B36" s="82"/>
      <c r="C36" s="82"/>
      <c r="D36" s="82"/>
      <c r="E36" s="87"/>
      <c r="F36" s="82"/>
      <c r="G36" s="82"/>
      <c r="H36" s="91"/>
      <c r="I36" s="166"/>
      <c r="J36" s="167"/>
      <c r="K36" s="167"/>
      <c r="L36" s="167"/>
      <c r="M36" s="167"/>
      <c r="N36" s="167"/>
      <c r="O36" s="4"/>
      <c r="P36" s="4"/>
      <c r="Q36" s="185"/>
      <c r="R36" s="185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4"/>
      <c r="B37" s="85"/>
      <c r="C37" s="85"/>
      <c r="D37" s="85"/>
      <c r="E37" s="95"/>
      <c r="F37" s="85"/>
      <c r="G37" s="85"/>
      <c r="H37" s="96"/>
      <c r="I37" s="168"/>
      <c r="J37" s="169"/>
      <c r="K37" s="174"/>
      <c r="L37" s="174"/>
      <c r="M37" s="174"/>
      <c r="N37" s="174"/>
      <c r="O37" s="129"/>
      <c r="P37" s="129"/>
      <c r="Q37" s="186"/>
      <c r="R37" s="186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121</v>
      </c>
      <c r="B38" s="87">
        <v>5</v>
      </c>
      <c r="C38" s="87">
        <v>1.8</v>
      </c>
      <c r="D38" s="87">
        <v>2</v>
      </c>
      <c r="E38" s="87">
        <v>2.4</v>
      </c>
      <c r="F38" s="87">
        <v>0.3</v>
      </c>
      <c r="G38" s="87">
        <v>0</v>
      </c>
      <c r="H38" s="97">
        <f t="shared" si="0"/>
        <v>643</v>
      </c>
      <c r="I38" s="164" t="s">
        <v>15</v>
      </c>
      <c r="J38" s="165"/>
      <c r="K38" s="164" t="s">
        <v>165</v>
      </c>
      <c r="L38" s="172"/>
      <c r="M38" s="164" t="s">
        <v>84</v>
      </c>
      <c r="N38" s="172"/>
      <c r="O38" s="18" t="s">
        <v>16</v>
      </c>
      <c r="P38" s="18"/>
      <c r="Q38" s="164" t="s">
        <v>95</v>
      </c>
      <c r="R38" s="172"/>
      <c r="S38" s="135" t="s">
        <v>99</v>
      </c>
      <c r="T38" s="22"/>
      <c r="U38" s="137"/>
      <c r="V38" s="43" t="str">
        <f>A38</f>
        <v>L1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胡蘿蔔 黑胡椒粒  </v>
      </c>
      <c r="Y38" s="44" t="str">
        <f>M39&amp;" "&amp;M40&amp;" "&amp;M41&amp;" "&amp;M42&amp;" "&amp;M43&amp;" "&amp;M44</f>
        <v xml:space="preserve">乾裙帶菜 金針菇 胡蘿蔔 薑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時蔬 大骨 薑   </v>
      </c>
      <c r="AB38" s="44" t="str">
        <f>S39&amp;" "&amp;S40&amp;" "&amp;S41&amp;" "&amp;S42&amp;" "&amp;S43&amp;" "&amp;S44</f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1"/>
      <c r="B39" s="87"/>
      <c r="C39" s="87"/>
      <c r="D39" s="87"/>
      <c r="E39" s="87"/>
      <c r="F39" s="87"/>
      <c r="G39" s="87"/>
      <c r="H39" s="97"/>
      <c r="I39" s="166" t="s">
        <v>17</v>
      </c>
      <c r="J39" s="167">
        <v>10</v>
      </c>
      <c r="K39" s="173" t="s">
        <v>161</v>
      </c>
      <c r="L39" s="172">
        <v>6</v>
      </c>
      <c r="M39" s="167" t="s">
        <v>199</v>
      </c>
      <c r="N39" s="167">
        <v>0.5</v>
      </c>
      <c r="O39" s="6" t="s">
        <v>13</v>
      </c>
      <c r="P39" s="6">
        <v>7</v>
      </c>
      <c r="Q39" s="167" t="s">
        <v>230</v>
      </c>
      <c r="R39" s="167">
        <v>3</v>
      </c>
      <c r="S39" s="136" t="s">
        <v>99</v>
      </c>
      <c r="T39" s="19">
        <v>2</v>
      </c>
      <c r="U39" s="23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1"/>
      <c r="B40" s="87"/>
      <c r="C40" s="87"/>
      <c r="D40" s="87"/>
      <c r="E40" s="87"/>
      <c r="F40" s="87"/>
      <c r="G40" s="87"/>
      <c r="H40" s="97"/>
      <c r="I40" s="166"/>
      <c r="J40" s="167"/>
      <c r="K40" s="173" t="s">
        <v>151</v>
      </c>
      <c r="L40" s="172">
        <v>3</v>
      </c>
      <c r="M40" s="167" t="s">
        <v>200</v>
      </c>
      <c r="N40" s="167">
        <v>1</v>
      </c>
      <c r="O40" s="4" t="s">
        <v>19</v>
      </c>
      <c r="P40" s="4">
        <v>0.05</v>
      </c>
      <c r="Q40" s="167" t="s">
        <v>248</v>
      </c>
      <c r="R40" s="167">
        <v>1</v>
      </c>
      <c r="S40" s="19"/>
      <c r="T40" s="71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1"/>
      <c r="B41" s="87"/>
      <c r="C41" s="87"/>
      <c r="D41" s="87"/>
      <c r="E41" s="87"/>
      <c r="F41" s="87"/>
      <c r="G41" s="87"/>
      <c r="H41" s="97"/>
      <c r="I41" s="166"/>
      <c r="J41" s="167"/>
      <c r="K41" s="173" t="s">
        <v>163</v>
      </c>
      <c r="L41" s="172">
        <v>1</v>
      </c>
      <c r="M41" s="167" t="s">
        <v>163</v>
      </c>
      <c r="N41" s="167">
        <v>0.5</v>
      </c>
      <c r="O41" s="4"/>
      <c r="P41" s="4"/>
      <c r="Q41" s="178" t="s">
        <v>201</v>
      </c>
      <c r="R41" s="167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1"/>
      <c r="B42" s="87"/>
      <c r="C42" s="87"/>
      <c r="D42" s="87"/>
      <c r="E42" s="87"/>
      <c r="F42" s="87"/>
      <c r="G42" s="87"/>
      <c r="H42" s="97"/>
      <c r="I42" s="166"/>
      <c r="J42" s="167"/>
      <c r="K42" s="167" t="s">
        <v>166</v>
      </c>
      <c r="L42" s="167"/>
      <c r="M42" s="167" t="s">
        <v>201</v>
      </c>
      <c r="N42" s="167">
        <v>0.05</v>
      </c>
      <c r="O42" s="4"/>
      <c r="P42" s="4"/>
      <c r="Q42" s="167"/>
      <c r="R42" s="167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1"/>
      <c r="B43" s="87"/>
      <c r="C43" s="87"/>
      <c r="D43" s="87"/>
      <c r="E43" s="87"/>
      <c r="F43" s="87"/>
      <c r="G43" s="87"/>
      <c r="H43" s="97"/>
      <c r="I43" s="166"/>
      <c r="J43" s="167"/>
      <c r="K43" s="167"/>
      <c r="L43" s="167"/>
      <c r="M43" s="167"/>
      <c r="N43" s="167"/>
      <c r="O43" s="4"/>
      <c r="P43" s="4"/>
      <c r="Q43" s="167"/>
      <c r="R43" s="167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4"/>
      <c r="B44" s="95"/>
      <c r="C44" s="95"/>
      <c r="D44" s="95"/>
      <c r="E44" s="95"/>
      <c r="F44" s="95"/>
      <c r="G44" s="95"/>
      <c r="H44" s="108"/>
      <c r="I44" s="171"/>
      <c r="J44" s="169"/>
      <c r="K44" s="174"/>
      <c r="L44" s="174"/>
      <c r="M44" s="174"/>
      <c r="N44" s="174"/>
      <c r="O44" s="7"/>
      <c r="P44" s="7"/>
      <c r="Q44" s="174"/>
      <c r="R44" s="174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1" t="s">
        <v>122</v>
      </c>
      <c r="B45" s="123">
        <v>5.3</v>
      </c>
      <c r="C45" s="82">
        <v>2.5</v>
      </c>
      <c r="D45" s="82">
        <v>1.7</v>
      </c>
      <c r="E45" s="87">
        <v>2.5</v>
      </c>
      <c r="F45" s="82">
        <v>0</v>
      </c>
      <c r="G45" s="82">
        <v>0</v>
      </c>
      <c r="H45" s="88">
        <f t="shared" si="0"/>
        <v>713.5</v>
      </c>
      <c r="I45" s="164" t="s">
        <v>21</v>
      </c>
      <c r="J45" s="165"/>
      <c r="K45" s="164" t="s">
        <v>167</v>
      </c>
      <c r="L45" s="172"/>
      <c r="M45" s="164" t="s">
        <v>202</v>
      </c>
      <c r="N45" s="172"/>
      <c r="O45" s="18" t="s">
        <v>16</v>
      </c>
      <c r="P45" s="18"/>
      <c r="Q45" s="164" t="s">
        <v>256</v>
      </c>
      <c r="R45" s="172"/>
      <c r="S45" s="125" t="s">
        <v>100</v>
      </c>
      <c r="T45" s="22"/>
      <c r="U45" s="55"/>
      <c r="V45" s="43" t="str">
        <f>A45</f>
        <v>L2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肉雞 馬鈴薯 九層塔   </v>
      </c>
      <c r="Y45" s="44" t="str">
        <f>M46&amp;" "&amp;M47&amp;" "&amp;M48&amp;" "&amp;M49&amp;" "&amp;M50&amp;" "&amp;M51</f>
        <v xml:space="preserve">大黃瓜 黑輪 胡蘿蔔 大蒜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洋蔥 甘藍 大番茄   </v>
      </c>
      <c r="AB45" s="44" t="str">
        <f>S46&amp;" "&amp;S47&amp;" "&amp;S48&amp;" "&amp;S49&amp;" "&amp;S50&amp;" "&amp;S51</f>
        <v xml:space="preserve">黑糖饅頭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1"/>
      <c r="B46" s="123"/>
      <c r="C46" s="82"/>
      <c r="D46" s="82"/>
      <c r="E46" s="87"/>
      <c r="F46" s="82"/>
      <c r="G46" s="82"/>
      <c r="H46" s="88"/>
      <c r="I46" s="166" t="s">
        <v>17</v>
      </c>
      <c r="J46" s="167">
        <v>7</v>
      </c>
      <c r="K46" s="167" t="s">
        <v>168</v>
      </c>
      <c r="L46" s="167">
        <v>9</v>
      </c>
      <c r="M46" s="167" t="s">
        <v>93</v>
      </c>
      <c r="N46" s="167">
        <v>5</v>
      </c>
      <c r="O46" s="6" t="s">
        <v>13</v>
      </c>
      <c r="P46" s="6">
        <v>7</v>
      </c>
      <c r="Q46" s="167" t="s">
        <v>151</v>
      </c>
      <c r="R46" s="167">
        <v>3</v>
      </c>
      <c r="S46" s="69" t="s">
        <v>100</v>
      </c>
      <c r="T46" s="19">
        <v>2.5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1"/>
      <c r="B47" s="123"/>
      <c r="C47" s="82"/>
      <c r="D47" s="82"/>
      <c r="E47" s="87"/>
      <c r="F47" s="82"/>
      <c r="G47" s="82"/>
      <c r="H47" s="88"/>
      <c r="I47" s="166" t="s">
        <v>23</v>
      </c>
      <c r="J47" s="167">
        <v>3</v>
      </c>
      <c r="K47" s="167" t="s">
        <v>169</v>
      </c>
      <c r="L47" s="167">
        <v>3</v>
      </c>
      <c r="M47" s="167" t="s">
        <v>75</v>
      </c>
      <c r="N47" s="167">
        <v>1.5</v>
      </c>
      <c r="O47" s="4" t="s">
        <v>19</v>
      </c>
      <c r="P47" s="4">
        <v>0.05</v>
      </c>
      <c r="Q47" s="178" t="s">
        <v>187</v>
      </c>
      <c r="R47" s="167">
        <v>0.5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1"/>
      <c r="B48" s="123"/>
      <c r="C48" s="82"/>
      <c r="D48" s="82"/>
      <c r="E48" s="87"/>
      <c r="F48" s="82"/>
      <c r="G48" s="82"/>
      <c r="H48" s="88"/>
      <c r="I48" s="166"/>
      <c r="J48" s="167"/>
      <c r="K48" s="167" t="s">
        <v>154</v>
      </c>
      <c r="L48" s="167">
        <v>0.1</v>
      </c>
      <c r="M48" s="167" t="s">
        <v>18</v>
      </c>
      <c r="N48" s="167">
        <v>0.5</v>
      </c>
      <c r="O48" s="4"/>
      <c r="P48" s="4"/>
      <c r="Q48" s="167" t="s">
        <v>153</v>
      </c>
      <c r="R48" s="167">
        <v>0.5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1"/>
      <c r="B49" s="123"/>
      <c r="C49" s="82"/>
      <c r="D49" s="82"/>
      <c r="E49" s="87"/>
      <c r="F49" s="82"/>
      <c r="G49" s="82"/>
      <c r="H49" s="88"/>
      <c r="I49" s="166"/>
      <c r="J49" s="167"/>
      <c r="K49" s="167"/>
      <c r="L49" s="167"/>
      <c r="M49" s="167" t="s">
        <v>19</v>
      </c>
      <c r="N49" s="167">
        <v>0.05</v>
      </c>
      <c r="O49" s="4"/>
      <c r="P49" s="4"/>
      <c r="Q49" s="167"/>
      <c r="R49" s="167"/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1"/>
      <c r="B50" s="123"/>
      <c r="C50" s="82"/>
      <c r="D50" s="82"/>
      <c r="E50" s="87"/>
      <c r="F50" s="82"/>
      <c r="G50" s="82"/>
      <c r="H50" s="88"/>
      <c r="I50" s="166"/>
      <c r="J50" s="167"/>
      <c r="K50" s="167"/>
      <c r="L50" s="167"/>
      <c r="M50" s="167"/>
      <c r="N50" s="167"/>
      <c r="O50" s="4"/>
      <c r="P50" s="4"/>
      <c r="Q50" s="167"/>
      <c r="R50" s="167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1"/>
      <c r="B51" s="123"/>
      <c r="C51" s="82"/>
      <c r="D51" s="82"/>
      <c r="E51" s="87"/>
      <c r="F51" s="82"/>
      <c r="G51" s="82"/>
      <c r="H51" s="88"/>
      <c r="I51" s="171"/>
      <c r="J51" s="169"/>
      <c r="K51" s="174"/>
      <c r="L51" s="174"/>
      <c r="M51" s="174"/>
      <c r="N51" s="174"/>
      <c r="O51" s="127"/>
      <c r="P51" s="127"/>
      <c r="Q51" s="174"/>
      <c r="R51" s="174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123</v>
      </c>
      <c r="B52" s="98">
        <v>5.0999999999999996</v>
      </c>
      <c r="C52" s="98">
        <v>2</v>
      </c>
      <c r="D52" s="98">
        <v>1.5</v>
      </c>
      <c r="E52" s="93">
        <v>2.2999999999999998</v>
      </c>
      <c r="F52" s="98">
        <v>0</v>
      </c>
      <c r="G52" s="109">
        <v>0</v>
      </c>
      <c r="H52" s="104">
        <f t="shared" si="0"/>
        <v>648</v>
      </c>
      <c r="I52" s="164" t="s">
        <v>138</v>
      </c>
      <c r="J52" s="165"/>
      <c r="K52" s="164" t="s">
        <v>67</v>
      </c>
      <c r="L52" s="172"/>
      <c r="M52" s="179" t="s">
        <v>203</v>
      </c>
      <c r="N52" s="172"/>
      <c r="O52" s="128" t="s">
        <v>16</v>
      </c>
      <c r="P52" s="128"/>
      <c r="Q52" s="164" t="s">
        <v>257</v>
      </c>
      <c r="R52" s="172"/>
      <c r="S52" s="22" t="s">
        <v>96</v>
      </c>
      <c r="T52" s="22"/>
      <c r="U52" s="55"/>
      <c r="V52" s="43" t="str">
        <f>A52</f>
        <v>L3</v>
      </c>
      <c r="W52" s="44" t="str">
        <f>I53&amp;" "&amp;I54&amp;" "&amp;I55&amp;" "&amp;I56&amp;" "&amp;I57&amp;" "&amp;I58</f>
        <v xml:space="preserve">烏龍麵     </v>
      </c>
      <c r="X52" s="44" t="str">
        <f>K53&amp;" "&amp;K54&amp;" "&amp;K55&amp;" "&amp;K56&amp;" "&amp;K57&amp;" "&amp;K58</f>
        <v xml:space="preserve">雞蛋     </v>
      </c>
      <c r="Y52" s="44" t="str">
        <f>M53&amp;" "&amp;M54&amp;" "&amp;M55&amp;" "&amp;M56&amp;" "&amp;M57&amp;" "&amp;M58</f>
        <v>豬後腿肉 甘藍 乾木耳 冷凍玉米粒 筍乾 金針菇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味噌 豆腐 柴魚片 大骨  </v>
      </c>
      <c r="AB52" s="44" t="str">
        <f>S53&amp;" "&amp;S54&amp;" "&amp;S55&amp;" "&amp;S56&amp;" "&amp;S57&amp;" "&amp;S58</f>
        <v xml:space="preserve">原味餐包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1"/>
      <c r="B53" s="82"/>
      <c r="C53" s="82"/>
      <c r="D53" s="82"/>
      <c r="E53" s="87"/>
      <c r="F53" s="82"/>
      <c r="G53" s="101"/>
      <c r="H53" s="97"/>
      <c r="I53" s="166" t="s">
        <v>139</v>
      </c>
      <c r="J53" s="167">
        <v>15</v>
      </c>
      <c r="K53" s="177" t="s">
        <v>170</v>
      </c>
      <c r="L53" s="167">
        <v>5.5</v>
      </c>
      <c r="M53" s="167" t="s">
        <v>161</v>
      </c>
      <c r="N53" s="167">
        <v>1.7</v>
      </c>
      <c r="O53" s="6" t="s">
        <v>13</v>
      </c>
      <c r="P53" s="6">
        <v>7</v>
      </c>
      <c r="Q53" s="167" t="s">
        <v>258</v>
      </c>
      <c r="R53" s="167">
        <v>1</v>
      </c>
      <c r="S53" s="19" t="s">
        <v>96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1"/>
      <c r="B54" s="82"/>
      <c r="C54" s="82"/>
      <c r="D54" s="82"/>
      <c r="E54" s="87"/>
      <c r="F54" s="82"/>
      <c r="G54" s="101"/>
      <c r="H54" s="97"/>
      <c r="I54" s="166"/>
      <c r="J54" s="167"/>
      <c r="K54" s="167"/>
      <c r="L54" s="167"/>
      <c r="M54" s="167" t="s">
        <v>187</v>
      </c>
      <c r="N54" s="167">
        <v>3</v>
      </c>
      <c r="O54" s="4" t="s">
        <v>19</v>
      </c>
      <c r="P54" s="4">
        <v>0.05</v>
      </c>
      <c r="Q54" s="178" t="s">
        <v>213</v>
      </c>
      <c r="R54" s="172">
        <v>3</v>
      </c>
      <c r="S54" s="69"/>
      <c r="T54" s="71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1"/>
      <c r="B55" s="82"/>
      <c r="C55" s="82"/>
      <c r="D55" s="82"/>
      <c r="E55" s="87"/>
      <c r="F55" s="82"/>
      <c r="G55" s="101"/>
      <c r="H55" s="97"/>
      <c r="I55" s="166"/>
      <c r="J55" s="167"/>
      <c r="K55" s="167"/>
      <c r="L55" s="167"/>
      <c r="M55" s="178" t="s">
        <v>204</v>
      </c>
      <c r="N55" s="167">
        <v>0.2</v>
      </c>
      <c r="O55" s="4"/>
      <c r="P55" s="4"/>
      <c r="Q55" s="172" t="s">
        <v>65</v>
      </c>
      <c r="R55" s="167"/>
      <c r="S55" s="6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1"/>
      <c r="B56" s="82"/>
      <c r="C56" s="82"/>
      <c r="D56" s="82"/>
      <c r="E56" s="87"/>
      <c r="F56" s="82"/>
      <c r="G56" s="110"/>
      <c r="H56" s="103"/>
      <c r="I56" s="166"/>
      <c r="J56" s="167"/>
      <c r="K56" s="167"/>
      <c r="L56" s="167"/>
      <c r="M56" s="167" t="s">
        <v>196</v>
      </c>
      <c r="N56" s="167">
        <v>1</v>
      </c>
      <c r="O56" s="4"/>
      <c r="P56" s="4"/>
      <c r="Q56" s="167" t="s">
        <v>248</v>
      </c>
      <c r="R56" s="167">
        <v>1</v>
      </c>
      <c r="S56" s="6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1"/>
      <c r="B57" s="82"/>
      <c r="C57" s="82"/>
      <c r="D57" s="82"/>
      <c r="E57" s="87"/>
      <c r="F57" s="82"/>
      <c r="G57" s="101"/>
      <c r="H57" s="97"/>
      <c r="I57" s="172"/>
      <c r="J57" s="173"/>
      <c r="K57" s="167"/>
      <c r="L57" s="167"/>
      <c r="M57" s="180" t="s">
        <v>205</v>
      </c>
      <c r="N57" s="167">
        <v>1</v>
      </c>
      <c r="O57" s="4"/>
      <c r="P57" s="4"/>
      <c r="Q57" s="167"/>
      <c r="R57" s="167"/>
      <c r="S57" s="6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4"/>
      <c r="B58" s="85"/>
      <c r="C58" s="85"/>
      <c r="D58" s="85"/>
      <c r="E58" s="95"/>
      <c r="F58" s="85"/>
      <c r="G58" s="111"/>
      <c r="H58" s="108"/>
      <c r="I58" s="166"/>
      <c r="J58" s="167"/>
      <c r="K58" s="174"/>
      <c r="L58" s="174"/>
      <c r="M58" s="181" t="s">
        <v>200</v>
      </c>
      <c r="N58" s="171">
        <v>1</v>
      </c>
      <c r="O58" s="129"/>
      <c r="P58" s="129"/>
      <c r="Q58" s="174"/>
      <c r="R58" s="174"/>
      <c r="S58" s="57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124</v>
      </c>
      <c r="B59" s="82">
        <v>6.5</v>
      </c>
      <c r="C59" s="82">
        <v>1.8</v>
      </c>
      <c r="D59" s="82">
        <v>1.7</v>
      </c>
      <c r="E59" s="87">
        <v>2.2999999999999998</v>
      </c>
      <c r="F59" s="82">
        <v>0</v>
      </c>
      <c r="G59" s="82">
        <v>0</v>
      </c>
      <c r="H59" s="88">
        <f t="shared" si="0"/>
        <v>736</v>
      </c>
      <c r="I59" s="164" t="s">
        <v>21</v>
      </c>
      <c r="J59" s="165"/>
      <c r="K59" s="164" t="s">
        <v>171</v>
      </c>
      <c r="L59" s="172"/>
      <c r="M59" s="164" t="s">
        <v>206</v>
      </c>
      <c r="N59" s="172"/>
      <c r="O59" s="18" t="s">
        <v>16</v>
      </c>
      <c r="P59" s="18"/>
      <c r="Q59" s="164" t="s">
        <v>259</v>
      </c>
      <c r="R59" s="172"/>
      <c r="S59" s="22" t="s">
        <v>101</v>
      </c>
      <c r="T59" s="22"/>
      <c r="U59" s="55"/>
      <c r="V59" s="43" t="str">
        <f>A59</f>
        <v>L4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洋蔥 胡蘿蔔 大蒜 醃鹹豬肉粉 </v>
      </c>
      <c r="Y59" s="44" t="str">
        <f>M60&amp;" "&amp;M61&amp;" "&amp;M62&amp;" "&amp;M63&amp;" "&amp;M64&amp;" "&amp;M65</f>
        <v xml:space="preserve">蒲瓜 胡蘿蔔 蝦皮 乾木耳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綠豆 芋圓 二砂糖   </v>
      </c>
      <c r="AB59" s="44" t="str">
        <f>S60&amp;" "&amp;S61&amp;" "&amp;S62&amp;" "&amp;S63&amp;" "&amp;S64&amp;" "&amp;S65</f>
        <v xml:space="preserve">肉包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1"/>
      <c r="B60" s="82"/>
      <c r="C60" s="82"/>
      <c r="D60" s="82"/>
      <c r="E60" s="87"/>
      <c r="F60" s="82"/>
      <c r="G60" s="82"/>
      <c r="H60" s="91"/>
      <c r="I60" s="166" t="s">
        <v>17</v>
      </c>
      <c r="J60" s="167">
        <v>7</v>
      </c>
      <c r="K60" s="167" t="s">
        <v>161</v>
      </c>
      <c r="L60" s="167">
        <v>6</v>
      </c>
      <c r="M60" s="167" t="s">
        <v>207</v>
      </c>
      <c r="N60" s="167">
        <v>5</v>
      </c>
      <c r="O60" s="6" t="s">
        <v>13</v>
      </c>
      <c r="P60" s="6">
        <v>7</v>
      </c>
      <c r="Q60" s="167" t="s">
        <v>260</v>
      </c>
      <c r="R60" s="167">
        <v>2</v>
      </c>
      <c r="S60" s="19" t="s">
        <v>101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1"/>
      <c r="B61" s="82"/>
      <c r="C61" s="82"/>
      <c r="D61" s="82"/>
      <c r="E61" s="87"/>
      <c r="F61" s="82"/>
      <c r="G61" s="82"/>
      <c r="H61" s="91"/>
      <c r="I61" s="166" t="s">
        <v>23</v>
      </c>
      <c r="J61" s="167">
        <v>3</v>
      </c>
      <c r="K61" s="167" t="s">
        <v>151</v>
      </c>
      <c r="L61" s="167">
        <v>3</v>
      </c>
      <c r="M61" s="167" t="s">
        <v>163</v>
      </c>
      <c r="N61" s="167">
        <v>0.5</v>
      </c>
      <c r="O61" s="4" t="s">
        <v>19</v>
      </c>
      <c r="P61" s="4">
        <v>0.05</v>
      </c>
      <c r="Q61" s="167" t="s">
        <v>261</v>
      </c>
      <c r="R61" s="167">
        <v>1</v>
      </c>
      <c r="S61" s="19"/>
      <c r="T61" s="71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1"/>
      <c r="B62" s="82"/>
      <c r="C62" s="82"/>
      <c r="D62" s="82"/>
      <c r="E62" s="87"/>
      <c r="F62" s="82"/>
      <c r="G62" s="82"/>
      <c r="H62" s="88"/>
      <c r="I62" s="166"/>
      <c r="J62" s="167"/>
      <c r="K62" s="167" t="s">
        <v>163</v>
      </c>
      <c r="L62" s="167">
        <v>1</v>
      </c>
      <c r="M62" s="167" t="s">
        <v>208</v>
      </c>
      <c r="N62" s="167">
        <v>0.01</v>
      </c>
      <c r="O62" s="4"/>
      <c r="P62" s="4"/>
      <c r="Q62" s="167" t="s">
        <v>253</v>
      </c>
      <c r="R62" s="167">
        <v>1</v>
      </c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1"/>
      <c r="B63" s="82"/>
      <c r="C63" s="82"/>
      <c r="D63" s="82"/>
      <c r="E63" s="87"/>
      <c r="F63" s="82"/>
      <c r="G63" s="82"/>
      <c r="H63" s="91"/>
      <c r="I63" s="166"/>
      <c r="J63" s="167"/>
      <c r="K63" s="167" t="s">
        <v>155</v>
      </c>
      <c r="L63" s="167">
        <v>0.05</v>
      </c>
      <c r="M63" s="167" t="s">
        <v>204</v>
      </c>
      <c r="N63" s="167">
        <v>0.01</v>
      </c>
      <c r="O63" s="4"/>
      <c r="P63" s="4"/>
      <c r="Q63" s="167"/>
      <c r="R63" s="167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1"/>
      <c r="B64" s="82"/>
      <c r="C64" s="82"/>
      <c r="D64" s="82"/>
      <c r="E64" s="87"/>
      <c r="F64" s="82"/>
      <c r="G64" s="82"/>
      <c r="H64" s="91"/>
      <c r="I64" s="166"/>
      <c r="J64" s="167"/>
      <c r="K64" s="167" t="s">
        <v>172</v>
      </c>
      <c r="L64" s="167"/>
      <c r="M64" s="167"/>
      <c r="N64" s="167"/>
      <c r="O64" s="4"/>
      <c r="P64" s="4"/>
      <c r="Q64" s="167"/>
      <c r="R64" s="167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4"/>
      <c r="B65" s="85"/>
      <c r="C65" s="85"/>
      <c r="D65" s="85"/>
      <c r="E65" s="95"/>
      <c r="F65" s="85"/>
      <c r="G65" s="85"/>
      <c r="H65" s="96"/>
      <c r="I65" s="168"/>
      <c r="J65" s="174"/>
      <c r="K65" s="174"/>
      <c r="L65" s="174"/>
      <c r="M65" s="174"/>
      <c r="N65" s="174"/>
      <c r="O65" s="7"/>
      <c r="P65" s="7"/>
      <c r="Q65" s="174"/>
      <c r="R65" s="174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1" t="s">
        <v>125</v>
      </c>
      <c r="B66" s="82">
        <v>5.2</v>
      </c>
      <c r="C66" s="82">
        <v>2.5</v>
      </c>
      <c r="D66" s="82">
        <v>1.5</v>
      </c>
      <c r="E66" s="87">
        <v>2.2999999999999998</v>
      </c>
      <c r="F66" s="82">
        <v>0</v>
      </c>
      <c r="G66" s="82">
        <v>0</v>
      </c>
      <c r="H66" s="88">
        <f t="shared" si="0"/>
        <v>692.5</v>
      </c>
      <c r="I66" s="170" t="s">
        <v>140</v>
      </c>
      <c r="J66" s="165"/>
      <c r="K66" s="164" t="s">
        <v>173</v>
      </c>
      <c r="L66" s="172"/>
      <c r="M66" s="164" t="s">
        <v>209</v>
      </c>
      <c r="N66" s="172"/>
      <c r="O66" s="18" t="s">
        <v>16</v>
      </c>
      <c r="P66" s="18"/>
      <c r="Q66" s="164" t="s">
        <v>91</v>
      </c>
      <c r="R66" s="172"/>
      <c r="S66" s="22" t="s">
        <v>56</v>
      </c>
      <c r="T66" s="22"/>
      <c r="U66" s="55" t="s">
        <v>57</v>
      </c>
      <c r="V66" s="43" t="str">
        <f>A66</f>
        <v>L5</v>
      </c>
      <c r="W66" s="44" t="str">
        <f>I67&amp;" "&amp;I68&amp;" "&amp;I69&amp;" "&amp;I70&amp;" "&amp;I71&amp;" "&amp;I72</f>
        <v xml:space="preserve">米 小米    </v>
      </c>
      <c r="X66" s="44" t="str">
        <f>K67&amp;" "&amp;K68&amp;" "&amp;K69&amp;" "&amp;K70&amp;" "&amp;K71&amp;" "&amp;K72</f>
        <v xml:space="preserve">肉雞 醃漬花胡瓜 胡蘿蔔 大蒜  </v>
      </c>
      <c r="Y66" s="44" t="str">
        <f>M67&amp;" "&amp;M68&amp;" "&amp;M69&amp;" "&amp;M70&amp;" "&amp;M71&amp;" "&amp;M72</f>
        <v xml:space="preserve">冷凍燒賣  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冬瓜 薑絲 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1"/>
      <c r="B67" s="82"/>
      <c r="C67" s="82"/>
      <c r="D67" s="82"/>
      <c r="E67" s="87"/>
      <c r="F67" s="82"/>
      <c r="G67" s="82"/>
      <c r="H67" s="90"/>
      <c r="I67" s="166" t="s">
        <v>17</v>
      </c>
      <c r="J67" s="167">
        <v>10</v>
      </c>
      <c r="K67" s="173" t="s">
        <v>31</v>
      </c>
      <c r="L67" s="172">
        <v>9</v>
      </c>
      <c r="M67" s="167" t="s">
        <v>210</v>
      </c>
      <c r="N67" s="167">
        <v>2.5</v>
      </c>
      <c r="O67" s="6" t="s">
        <v>13</v>
      </c>
      <c r="P67" s="6">
        <v>7</v>
      </c>
      <c r="Q67" s="167" t="s">
        <v>190</v>
      </c>
      <c r="R67" s="167">
        <v>4</v>
      </c>
      <c r="S67" s="19" t="s">
        <v>56</v>
      </c>
      <c r="T67" s="71">
        <v>12</v>
      </c>
      <c r="U67" s="55" t="s">
        <v>58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1"/>
      <c r="B68" s="82"/>
      <c r="C68" s="82"/>
      <c r="D68" s="82"/>
      <c r="E68" s="87"/>
      <c r="F68" s="82"/>
      <c r="G68" s="82"/>
      <c r="H68" s="90"/>
      <c r="I68" s="166" t="s">
        <v>141</v>
      </c>
      <c r="J68" s="167">
        <v>0.4</v>
      </c>
      <c r="K68" s="167" t="s">
        <v>32</v>
      </c>
      <c r="L68" s="167">
        <v>2</v>
      </c>
      <c r="M68" s="167"/>
      <c r="N68" s="167"/>
      <c r="O68" s="4" t="s">
        <v>19</v>
      </c>
      <c r="P68" s="4">
        <v>0.05</v>
      </c>
      <c r="Q68" s="167" t="s">
        <v>262</v>
      </c>
      <c r="R68" s="167">
        <v>0.05</v>
      </c>
      <c r="S68" s="19"/>
      <c r="T68" s="71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1"/>
      <c r="B69" s="82"/>
      <c r="C69" s="82"/>
      <c r="D69" s="82"/>
      <c r="E69" s="87"/>
      <c r="F69" s="82"/>
      <c r="G69" s="82"/>
      <c r="H69" s="88"/>
      <c r="I69" s="166"/>
      <c r="J69" s="167"/>
      <c r="K69" s="167" t="s">
        <v>18</v>
      </c>
      <c r="L69" s="167">
        <v>1</v>
      </c>
      <c r="M69" s="167"/>
      <c r="N69" s="167"/>
      <c r="O69" s="4"/>
      <c r="P69" s="4"/>
      <c r="Q69" s="167"/>
      <c r="R69" s="167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1"/>
      <c r="B70" s="82"/>
      <c r="C70" s="82"/>
      <c r="D70" s="82"/>
      <c r="E70" s="87"/>
      <c r="F70" s="82"/>
      <c r="G70" s="82"/>
      <c r="H70" s="90"/>
      <c r="I70" s="166"/>
      <c r="J70" s="167"/>
      <c r="K70" s="167" t="s">
        <v>19</v>
      </c>
      <c r="L70" s="167">
        <v>0.05</v>
      </c>
      <c r="M70" s="167"/>
      <c r="N70" s="167"/>
      <c r="O70" s="4"/>
      <c r="P70" s="4"/>
      <c r="Q70" s="167"/>
      <c r="R70" s="167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1"/>
      <c r="B71" s="82"/>
      <c r="C71" s="82"/>
      <c r="D71" s="82"/>
      <c r="E71" s="87"/>
      <c r="F71" s="82"/>
      <c r="G71" s="82"/>
      <c r="H71" s="90"/>
      <c r="I71" s="166"/>
      <c r="J71" s="167"/>
      <c r="K71" s="167"/>
      <c r="L71" s="167"/>
      <c r="M71" s="167"/>
      <c r="N71" s="167"/>
      <c r="O71" s="4"/>
      <c r="P71" s="4"/>
      <c r="Q71" s="167"/>
      <c r="R71" s="167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4"/>
      <c r="B72" s="85"/>
      <c r="C72" s="85"/>
      <c r="D72" s="85"/>
      <c r="E72" s="95"/>
      <c r="F72" s="85"/>
      <c r="G72" s="85"/>
      <c r="H72" s="96"/>
      <c r="I72" s="168"/>
      <c r="J72" s="169"/>
      <c r="K72" s="174"/>
      <c r="L72" s="174"/>
      <c r="M72" s="174"/>
      <c r="N72" s="174"/>
      <c r="O72" s="7"/>
      <c r="P72" s="7"/>
      <c r="Q72" s="174"/>
      <c r="R72" s="174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126</v>
      </c>
      <c r="B73" s="87">
        <v>5</v>
      </c>
      <c r="C73" s="87">
        <v>3.4</v>
      </c>
      <c r="D73" s="87">
        <v>1.5</v>
      </c>
      <c r="E73" s="87">
        <v>2.2999999999999998</v>
      </c>
      <c r="F73" s="87">
        <v>0</v>
      </c>
      <c r="G73" s="87">
        <v>0</v>
      </c>
      <c r="H73" s="97">
        <f t="shared" ref="H73:H129" si="1">B73*70+C73*75+D73*25+E73*45</f>
        <v>746</v>
      </c>
      <c r="I73" s="164" t="s">
        <v>15</v>
      </c>
      <c r="J73" s="165"/>
      <c r="K73" s="164" t="s">
        <v>174</v>
      </c>
      <c r="L73" s="172"/>
      <c r="M73" s="164" t="s">
        <v>211</v>
      </c>
      <c r="N73" s="172"/>
      <c r="O73" s="18" t="s">
        <v>16</v>
      </c>
      <c r="P73" s="18"/>
      <c r="Q73" s="164" t="s">
        <v>87</v>
      </c>
      <c r="R73" s="172"/>
      <c r="S73" s="22" t="s">
        <v>102</v>
      </c>
      <c r="T73" s="22"/>
      <c r="U73" s="55"/>
      <c r="V73" s="43" t="str">
        <f>A73</f>
        <v>M1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肉雞 韓式泡菜 結球白菜 青蔥  </v>
      </c>
      <c r="Y73" s="44" t="str">
        <f>M74&amp;" "&amp;M75&amp;" "&amp;M76&amp;" "&amp;M77&amp;" "&amp;M78&amp;" "&amp;M79</f>
        <v xml:space="preserve">冷凍蟹味棒 雞蛋 乾香菇 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白蘿蔔 貢丸    </v>
      </c>
      <c r="AB73" s="44" t="str">
        <f>S74&amp;" "&amp;S75&amp;" "&amp;S76&amp;" "&amp;S77&amp;" "&amp;S78&amp;" "&amp;S79</f>
        <v xml:space="preserve">奶酥餐包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1"/>
      <c r="B74" s="87"/>
      <c r="C74" s="87"/>
      <c r="D74" s="87"/>
      <c r="E74" s="87"/>
      <c r="F74" s="87"/>
      <c r="G74" s="87"/>
      <c r="H74" s="97"/>
      <c r="I74" s="166" t="s">
        <v>17</v>
      </c>
      <c r="J74" s="167">
        <v>10</v>
      </c>
      <c r="K74" s="173" t="s">
        <v>168</v>
      </c>
      <c r="L74" s="172">
        <v>9</v>
      </c>
      <c r="M74" s="167" t="s">
        <v>212</v>
      </c>
      <c r="N74" s="167">
        <v>1</v>
      </c>
      <c r="O74" s="6" t="s">
        <v>13</v>
      </c>
      <c r="P74" s="6">
        <v>7</v>
      </c>
      <c r="Q74" s="167" t="s">
        <v>162</v>
      </c>
      <c r="R74" s="167">
        <v>3</v>
      </c>
      <c r="S74" s="19" t="s">
        <v>102</v>
      </c>
      <c r="T74" s="19">
        <v>2.5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1"/>
      <c r="B75" s="87"/>
      <c r="C75" s="87"/>
      <c r="D75" s="87"/>
      <c r="E75" s="87"/>
      <c r="F75" s="87"/>
      <c r="G75" s="87"/>
      <c r="H75" s="97"/>
      <c r="I75" s="166"/>
      <c r="J75" s="167"/>
      <c r="K75" s="173" t="s">
        <v>175</v>
      </c>
      <c r="L75" s="172">
        <v>1</v>
      </c>
      <c r="M75" s="167" t="s">
        <v>170</v>
      </c>
      <c r="N75" s="167">
        <v>4</v>
      </c>
      <c r="O75" s="4" t="s">
        <v>19</v>
      </c>
      <c r="P75" s="4">
        <v>0.05</v>
      </c>
      <c r="Q75" s="172" t="s">
        <v>198</v>
      </c>
      <c r="R75" s="172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1"/>
      <c r="B76" s="87"/>
      <c r="C76" s="87"/>
      <c r="D76" s="87"/>
      <c r="E76" s="87"/>
      <c r="F76" s="87"/>
      <c r="G76" s="87"/>
      <c r="H76" s="97"/>
      <c r="I76" s="166"/>
      <c r="J76" s="167"/>
      <c r="K76" s="167" t="s">
        <v>176</v>
      </c>
      <c r="L76" s="167">
        <v>3</v>
      </c>
      <c r="M76" s="167" t="s">
        <v>33</v>
      </c>
      <c r="N76" s="167"/>
      <c r="O76" s="4"/>
      <c r="P76" s="4"/>
      <c r="Q76" s="167"/>
      <c r="R76" s="167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1"/>
      <c r="B77" s="87"/>
      <c r="C77" s="87"/>
      <c r="D77" s="87"/>
      <c r="E77" s="87"/>
      <c r="F77" s="87"/>
      <c r="G77" s="87"/>
      <c r="H77" s="97"/>
      <c r="I77" s="166"/>
      <c r="J77" s="167"/>
      <c r="K77" s="167" t="s">
        <v>177</v>
      </c>
      <c r="L77" s="167">
        <v>0.01</v>
      </c>
      <c r="M77" s="167"/>
      <c r="N77" s="167"/>
      <c r="O77" s="4"/>
      <c r="P77" s="4"/>
      <c r="Q77" s="167"/>
      <c r="R77" s="167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 thickBot="1">
      <c r="A78" s="81"/>
      <c r="B78" s="87"/>
      <c r="C78" s="87"/>
      <c r="D78" s="87"/>
      <c r="E78" s="87"/>
      <c r="F78" s="87"/>
      <c r="G78" s="87"/>
      <c r="H78" s="97"/>
      <c r="I78" s="166"/>
      <c r="J78" s="167"/>
      <c r="K78" s="174"/>
      <c r="L78" s="174"/>
      <c r="M78" s="167"/>
      <c r="N78" s="167"/>
      <c r="O78" s="4"/>
      <c r="P78" s="4"/>
      <c r="Q78" s="167"/>
      <c r="R78" s="167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1"/>
      <c r="B79" s="87"/>
      <c r="C79" s="87"/>
      <c r="D79" s="87"/>
      <c r="E79" s="87"/>
      <c r="F79" s="87"/>
      <c r="G79" s="87"/>
      <c r="H79" s="97"/>
      <c r="I79" s="171"/>
      <c r="J79" s="169"/>
      <c r="K79" s="174"/>
      <c r="L79" s="174"/>
      <c r="M79" s="174"/>
      <c r="N79" s="174"/>
      <c r="O79" s="127"/>
      <c r="P79" s="127"/>
      <c r="Q79" s="174"/>
      <c r="R79" s="174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127</v>
      </c>
      <c r="B80" s="98">
        <v>5</v>
      </c>
      <c r="C80" s="98">
        <v>2.8</v>
      </c>
      <c r="D80" s="98">
        <v>1.5</v>
      </c>
      <c r="E80" s="93">
        <v>2.5</v>
      </c>
      <c r="F80" s="98">
        <v>0</v>
      </c>
      <c r="G80" s="98">
        <v>0</v>
      </c>
      <c r="H80" s="99">
        <f t="shared" si="1"/>
        <v>710</v>
      </c>
      <c r="I80" s="164" t="s">
        <v>21</v>
      </c>
      <c r="J80" s="165"/>
      <c r="K80" s="164" t="s">
        <v>178</v>
      </c>
      <c r="L80" s="172"/>
      <c r="M80" s="164" t="s">
        <v>54</v>
      </c>
      <c r="N80" s="172"/>
      <c r="O80" s="128" t="s">
        <v>16</v>
      </c>
      <c r="P80" s="128"/>
      <c r="Q80" s="164" t="s">
        <v>263</v>
      </c>
      <c r="R80" s="172"/>
      <c r="S80" s="22" t="s">
        <v>104</v>
      </c>
      <c r="T80" s="22"/>
      <c r="U80" s="55"/>
      <c r="V80" s="43" t="str">
        <f>A80</f>
        <v>M2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鯊魚片 洋蔥    </v>
      </c>
      <c r="Y80" s="44" t="str">
        <f>M81&amp;" "&amp;M82&amp;" "&amp;M83&amp;" "&amp;M84&amp;" "&amp;M85&amp;" "&amp;M86</f>
        <v xml:space="preserve">豆腐 豬絞肉 胡蘿蔔 大蒜 豆瓣醬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大番茄 時蔬 薑 大骨  </v>
      </c>
      <c r="AB80" s="44" t="str">
        <f>S81&amp;" "&amp;S82&amp;" "&amp;S83&amp;" "&amp;S84&amp;" "&amp;S85&amp;" "&amp;S86</f>
        <v xml:space="preserve">銀絲捲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1"/>
      <c r="B81" s="82"/>
      <c r="C81" s="82"/>
      <c r="D81" s="82"/>
      <c r="E81" s="87"/>
      <c r="F81" s="82"/>
      <c r="G81" s="82"/>
      <c r="H81" s="88"/>
      <c r="I81" s="166" t="s">
        <v>17</v>
      </c>
      <c r="J81" s="167">
        <v>7</v>
      </c>
      <c r="K81" s="173" t="s">
        <v>157</v>
      </c>
      <c r="L81" s="172">
        <v>6.5</v>
      </c>
      <c r="M81" s="167" t="s">
        <v>213</v>
      </c>
      <c r="N81" s="167">
        <v>5</v>
      </c>
      <c r="O81" s="6" t="s">
        <v>13</v>
      </c>
      <c r="P81" s="6">
        <v>7</v>
      </c>
      <c r="Q81" s="167" t="s">
        <v>153</v>
      </c>
      <c r="R81" s="167">
        <v>2</v>
      </c>
      <c r="S81" s="19" t="s">
        <v>104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1"/>
      <c r="B82" s="82"/>
      <c r="C82" s="82"/>
      <c r="D82" s="82"/>
      <c r="E82" s="87"/>
      <c r="F82" s="82"/>
      <c r="G82" s="82"/>
      <c r="H82" s="88"/>
      <c r="I82" s="166" t="s">
        <v>23</v>
      </c>
      <c r="J82" s="167">
        <v>3</v>
      </c>
      <c r="K82" s="173" t="s">
        <v>151</v>
      </c>
      <c r="L82" s="172">
        <v>2</v>
      </c>
      <c r="M82" s="167" t="s">
        <v>150</v>
      </c>
      <c r="N82" s="167">
        <v>0.6</v>
      </c>
      <c r="O82" s="4" t="s">
        <v>19</v>
      </c>
      <c r="P82" s="4">
        <v>0.05</v>
      </c>
      <c r="Q82" s="178" t="s">
        <v>230</v>
      </c>
      <c r="R82" s="167">
        <v>1</v>
      </c>
      <c r="S82" s="19"/>
      <c r="T82" s="71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1"/>
      <c r="B83" s="82"/>
      <c r="C83" s="82"/>
      <c r="D83" s="82"/>
      <c r="E83" s="87"/>
      <c r="F83" s="82"/>
      <c r="G83" s="82"/>
      <c r="H83" s="88"/>
      <c r="I83" s="166"/>
      <c r="J83" s="167"/>
      <c r="K83" s="173"/>
      <c r="L83" s="172"/>
      <c r="M83" s="167" t="s">
        <v>163</v>
      </c>
      <c r="N83" s="167">
        <v>1</v>
      </c>
      <c r="O83" s="4"/>
      <c r="P83" s="4"/>
      <c r="Q83" s="167" t="s">
        <v>201</v>
      </c>
      <c r="R83" s="167">
        <v>0.5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1"/>
      <c r="B84" s="82"/>
      <c r="C84" s="82"/>
      <c r="D84" s="82"/>
      <c r="E84" s="87"/>
      <c r="F84" s="82"/>
      <c r="G84" s="82"/>
      <c r="H84" s="88"/>
      <c r="I84" s="166"/>
      <c r="J84" s="167"/>
      <c r="K84" s="167"/>
      <c r="L84" s="167"/>
      <c r="M84" s="167" t="s">
        <v>155</v>
      </c>
      <c r="N84" s="167">
        <v>0.05</v>
      </c>
      <c r="O84" s="4"/>
      <c r="P84" s="4"/>
      <c r="Q84" s="167" t="s">
        <v>248</v>
      </c>
      <c r="R84" s="167">
        <v>1</v>
      </c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1"/>
      <c r="B85" s="82"/>
      <c r="C85" s="82"/>
      <c r="D85" s="82"/>
      <c r="E85" s="87"/>
      <c r="F85" s="82"/>
      <c r="G85" s="82"/>
      <c r="H85" s="88"/>
      <c r="I85" s="166"/>
      <c r="J85" s="167"/>
      <c r="K85" s="167"/>
      <c r="L85" s="167"/>
      <c r="M85" s="167" t="s">
        <v>38</v>
      </c>
      <c r="N85" s="167"/>
      <c r="O85" s="4"/>
      <c r="P85" s="4"/>
      <c r="Q85" s="167"/>
      <c r="R85" s="167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4"/>
      <c r="B86" s="85"/>
      <c r="C86" s="85"/>
      <c r="D86" s="85"/>
      <c r="E86" s="95"/>
      <c r="F86" s="85"/>
      <c r="G86" s="85"/>
      <c r="H86" s="100"/>
      <c r="I86" s="171"/>
      <c r="J86" s="169"/>
      <c r="K86" s="174"/>
      <c r="L86" s="174"/>
      <c r="M86" s="174"/>
      <c r="N86" s="174"/>
      <c r="O86" s="129"/>
      <c r="P86" s="129"/>
      <c r="Q86" s="174"/>
      <c r="R86" s="174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1" t="s">
        <v>128</v>
      </c>
      <c r="B87" s="82">
        <v>3.6</v>
      </c>
      <c r="C87" s="82">
        <v>2.7</v>
      </c>
      <c r="D87" s="82">
        <v>1.5</v>
      </c>
      <c r="E87" s="87">
        <v>2.4</v>
      </c>
      <c r="F87" s="82">
        <v>0.1</v>
      </c>
      <c r="G87" s="101">
        <v>0</v>
      </c>
      <c r="H87" s="97">
        <f t="shared" si="1"/>
        <v>600</v>
      </c>
      <c r="I87" s="164" t="s">
        <v>142</v>
      </c>
      <c r="J87" s="165"/>
      <c r="K87" s="164" t="s">
        <v>179</v>
      </c>
      <c r="L87" s="172"/>
      <c r="M87" s="179" t="s">
        <v>214</v>
      </c>
      <c r="N87" s="172"/>
      <c r="O87" s="18" t="s">
        <v>16</v>
      </c>
      <c r="P87" s="18"/>
      <c r="Q87" s="164" t="s">
        <v>37</v>
      </c>
      <c r="R87" s="172"/>
      <c r="S87" s="19" t="s">
        <v>317</v>
      </c>
      <c r="T87" s="71"/>
      <c r="U87" s="55"/>
      <c r="V87" s="43" t="str">
        <f>A87</f>
        <v>M3</v>
      </c>
      <c r="W87" s="44" t="str">
        <f>I88&amp;" "&amp;I89&amp;" "&amp;I90&amp;" "&amp;I91&amp;" "&amp;I92&amp;" "&amp;I93</f>
        <v xml:space="preserve">漢堡     </v>
      </c>
      <c r="X87" s="44" t="str">
        <f>K88&amp;" "&amp;K89&amp;" "&amp;K90&amp;" "&amp;K91&amp;" "&amp;K92&amp;" "&amp;K93</f>
        <v xml:space="preserve">豬排     </v>
      </c>
      <c r="Y87" s="44" t="str">
        <f>M88&amp;" "&amp;M89&amp;" "&amp;M90&amp;" "&amp;M91&amp;" "&amp;M92&amp;" "&amp;M93</f>
        <v xml:space="preserve">豬絞肉 馬鈴薯 小黃瓜 番茄糊 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雞蛋 冷凍玉米粒 玉米濃湯調理包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1"/>
      <c r="B88" s="82"/>
      <c r="C88" s="82"/>
      <c r="D88" s="82"/>
      <c r="E88" s="87"/>
      <c r="F88" s="82"/>
      <c r="G88" s="101"/>
      <c r="H88" s="97"/>
      <c r="I88" s="166" t="s">
        <v>143</v>
      </c>
      <c r="J88" s="167">
        <v>4</v>
      </c>
      <c r="K88" s="167" t="s">
        <v>180</v>
      </c>
      <c r="L88" s="167">
        <v>6</v>
      </c>
      <c r="M88" s="167" t="s">
        <v>150</v>
      </c>
      <c r="N88" s="167">
        <v>1</v>
      </c>
      <c r="O88" s="6" t="s">
        <v>13</v>
      </c>
      <c r="P88" s="6">
        <v>7</v>
      </c>
      <c r="Q88" s="167" t="s">
        <v>170</v>
      </c>
      <c r="R88" s="167">
        <v>2</v>
      </c>
      <c r="S88" s="19" t="s">
        <v>317</v>
      </c>
      <c r="T88" s="19">
        <v>17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1"/>
      <c r="B89" s="82"/>
      <c r="C89" s="82"/>
      <c r="D89" s="82"/>
      <c r="E89" s="87"/>
      <c r="F89" s="82"/>
      <c r="G89" s="101"/>
      <c r="H89" s="97"/>
      <c r="I89" s="166"/>
      <c r="J89" s="167"/>
      <c r="K89" s="167"/>
      <c r="L89" s="167"/>
      <c r="M89" s="167" t="s">
        <v>169</v>
      </c>
      <c r="N89" s="167">
        <v>3</v>
      </c>
      <c r="O89" s="4" t="s">
        <v>19</v>
      </c>
      <c r="P89" s="4">
        <v>0.05</v>
      </c>
      <c r="Q89" s="167" t="s">
        <v>196</v>
      </c>
      <c r="R89" s="167">
        <v>2</v>
      </c>
      <c r="S89" s="19"/>
      <c r="T89" s="71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1"/>
      <c r="B90" s="82"/>
      <c r="C90" s="82"/>
      <c r="D90" s="82"/>
      <c r="E90" s="87"/>
      <c r="F90" s="82"/>
      <c r="G90" s="101"/>
      <c r="H90" s="97"/>
      <c r="I90" s="166"/>
      <c r="J90" s="167"/>
      <c r="K90" s="167"/>
      <c r="L90" s="167"/>
      <c r="M90" s="167" t="s">
        <v>215</v>
      </c>
      <c r="N90" s="167">
        <v>1</v>
      </c>
      <c r="O90" s="4"/>
      <c r="P90" s="4"/>
      <c r="Q90" s="167" t="s">
        <v>55</v>
      </c>
      <c r="R90" s="167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1"/>
      <c r="B91" s="82"/>
      <c r="C91" s="82"/>
      <c r="D91" s="82"/>
      <c r="E91" s="87"/>
      <c r="F91" s="82"/>
      <c r="G91" s="102"/>
      <c r="H91" s="103"/>
      <c r="I91" s="166"/>
      <c r="J91" s="167"/>
      <c r="K91" s="167"/>
      <c r="L91" s="167"/>
      <c r="M91" s="167" t="s">
        <v>34</v>
      </c>
      <c r="N91" s="167"/>
      <c r="O91" s="4"/>
      <c r="P91" s="4"/>
      <c r="Q91" s="167"/>
      <c r="R91" s="167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1"/>
      <c r="B92" s="82"/>
      <c r="C92" s="82"/>
      <c r="D92" s="82"/>
      <c r="E92" s="87"/>
      <c r="F92" s="82"/>
      <c r="G92" s="101"/>
      <c r="H92" s="97"/>
      <c r="I92" s="166"/>
      <c r="J92" s="167"/>
      <c r="K92" s="167"/>
      <c r="L92" s="167"/>
      <c r="M92" s="167"/>
      <c r="N92" s="167"/>
      <c r="O92" s="4"/>
      <c r="P92" s="4"/>
      <c r="Q92" s="167"/>
      <c r="R92" s="167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1"/>
      <c r="B93" s="82"/>
      <c r="C93" s="82"/>
      <c r="D93" s="82"/>
      <c r="E93" s="87"/>
      <c r="F93" s="82"/>
      <c r="G93" s="101"/>
      <c r="H93" s="97"/>
      <c r="I93" s="168"/>
      <c r="J93" s="169"/>
      <c r="K93" s="174"/>
      <c r="L93" s="174"/>
      <c r="M93" s="174"/>
      <c r="N93" s="174"/>
      <c r="O93" s="127"/>
      <c r="P93" s="127"/>
      <c r="Q93" s="174"/>
      <c r="R93" s="174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129</v>
      </c>
      <c r="B94" s="98">
        <v>5.7</v>
      </c>
      <c r="C94" s="98">
        <v>2</v>
      </c>
      <c r="D94" s="98">
        <v>1.6</v>
      </c>
      <c r="E94" s="93">
        <v>2.2999999999999998</v>
      </c>
      <c r="F94" s="98">
        <v>0</v>
      </c>
      <c r="G94" s="98">
        <v>0</v>
      </c>
      <c r="H94" s="99">
        <f t="shared" si="1"/>
        <v>692.5</v>
      </c>
      <c r="I94" s="164" t="s">
        <v>21</v>
      </c>
      <c r="J94" s="165"/>
      <c r="K94" s="164" t="s">
        <v>66</v>
      </c>
      <c r="L94" s="172"/>
      <c r="M94" s="164" t="s">
        <v>73</v>
      </c>
      <c r="N94" s="172"/>
      <c r="O94" s="128" t="s">
        <v>16</v>
      </c>
      <c r="P94" s="128"/>
      <c r="Q94" s="164" t="s">
        <v>264</v>
      </c>
      <c r="R94" s="172"/>
      <c r="S94" s="22" t="s">
        <v>103</v>
      </c>
      <c r="T94" s="22"/>
      <c r="U94" s="55"/>
      <c r="V94" s="43" t="str">
        <f>A94</f>
        <v>M4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豬絞肉 醃漬花胡瓜 胡蘿蔔 大蒜  </v>
      </c>
      <c r="Y94" s="44" t="str">
        <f>M95&amp;" "&amp;M96&amp;" "&amp;M97&amp;" "&amp;M98&amp;" "&amp;M99&amp;" "&amp;M100</f>
        <v xml:space="preserve">寬粉 結球白菜 豬後腿肉 乾香菇 大蒜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西谷米 二砂糖    </v>
      </c>
      <c r="AB94" s="44" t="str">
        <f>S95&amp;" "&amp;S96&amp;" "&amp;S97&amp;" "&amp;S98&amp;" "&amp;S99&amp;" "&amp;S100</f>
        <v xml:space="preserve">芝麻饅頭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1"/>
      <c r="B95" s="82"/>
      <c r="C95" s="82"/>
      <c r="D95" s="82"/>
      <c r="E95" s="87"/>
      <c r="F95" s="82"/>
      <c r="G95" s="82"/>
      <c r="H95" s="91"/>
      <c r="I95" s="166" t="s">
        <v>17</v>
      </c>
      <c r="J95" s="167">
        <v>7</v>
      </c>
      <c r="K95" s="173" t="s">
        <v>150</v>
      </c>
      <c r="L95" s="172">
        <v>6</v>
      </c>
      <c r="M95" s="167" t="s">
        <v>216</v>
      </c>
      <c r="N95" s="167">
        <v>1</v>
      </c>
      <c r="O95" s="6" t="s">
        <v>13</v>
      </c>
      <c r="P95" s="6">
        <v>7</v>
      </c>
      <c r="Q95" s="167" t="s">
        <v>265</v>
      </c>
      <c r="R95" s="167">
        <v>0.4</v>
      </c>
      <c r="S95" s="19" t="s">
        <v>103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1"/>
      <c r="B96" s="82"/>
      <c r="C96" s="82"/>
      <c r="D96" s="82"/>
      <c r="E96" s="87"/>
      <c r="F96" s="82"/>
      <c r="G96" s="82"/>
      <c r="H96" s="91"/>
      <c r="I96" s="166" t="s">
        <v>23</v>
      </c>
      <c r="J96" s="167">
        <v>3</v>
      </c>
      <c r="K96" s="173" t="s">
        <v>181</v>
      </c>
      <c r="L96" s="172">
        <v>4</v>
      </c>
      <c r="M96" s="167" t="s">
        <v>176</v>
      </c>
      <c r="N96" s="167">
        <v>4</v>
      </c>
      <c r="O96" s="4" t="s">
        <v>19</v>
      </c>
      <c r="P96" s="4">
        <v>0.05</v>
      </c>
      <c r="Q96" s="172" t="s">
        <v>253</v>
      </c>
      <c r="R96" s="172">
        <v>1</v>
      </c>
      <c r="S96" s="19"/>
      <c r="T96" s="71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1"/>
      <c r="B97" s="82"/>
      <c r="C97" s="82"/>
      <c r="D97" s="82"/>
      <c r="E97" s="87"/>
      <c r="F97" s="82"/>
      <c r="G97" s="82"/>
      <c r="H97" s="88"/>
      <c r="I97" s="166"/>
      <c r="J97" s="167"/>
      <c r="K97" s="173" t="s">
        <v>163</v>
      </c>
      <c r="L97" s="172">
        <v>1</v>
      </c>
      <c r="M97" s="167" t="s">
        <v>161</v>
      </c>
      <c r="N97" s="167">
        <v>1.2</v>
      </c>
      <c r="O97" s="4"/>
      <c r="P97" s="4"/>
      <c r="Q97" s="167"/>
      <c r="R97" s="167"/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1"/>
      <c r="B98" s="82"/>
      <c r="C98" s="82"/>
      <c r="D98" s="82"/>
      <c r="E98" s="87"/>
      <c r="F98" s="82"/>
      <c r="G98" s="82"/>
      <c r="H98" s="91"/>
      <c r="I98" s="166"/>
      <c r="J98" s="167"/>
      <c r="K98" s="167" t="s">
        <v>19</v>
      </c>
      <c r="L98" s="167">
        <v>0.05</v>
      </c>
      <c r="M98" s="167" t="s">
        <v>191</v>
      </c>
      <c r="N98" s="167">
        <v>0.05</v>
      </c>
      <c r="O98" s="4"/>
      <c r="P98" s="4"/>
      <c r="Q98" s="167"/>
      <c r="R98" s="167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1"/>
      <c r="B99" s="82"/>
      <c r="C99" s="82"/>
      <c r="D99" s="82"/>
      <c r="E99" s="87"/>
      <c r="F99" s="82"/>
      <c r="G99" s="82"/>
      <c r="H99" s="91"/>
      <c r="I99" s="166"/>
      <c r="J99" s="167"/>
      <c r="K99" s="167"/>
      <c r="L99" s="167"/>
      <c r="M99" s="167" t="s">
        <v>155</v>
      </c>
      <c r="N99" s="167">
        <v>0.05</v>
      </c>
      <c r="O99" s="4"/>
      <c r="P99" s="4"/>
      <c r="Q99" s="167"/>
      <c r="R99" s="167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4"/>
      <c r="B100" s="85"/>
      <c r="C100" s="85"/>
      <c r="D100" s="85"/>
      <c r="E100" s="95"/>
      <c r="F100" s="85"/>
      <c r="G100" s="85"/>
      <c r="H100" s="96"/>
      <c r="I100" s="171"/>
      <c r="J100" s="169"/>
      <c r="K100" s="174"/>
      <c r="L100" s="174"/>
      <c r="M100" s="174"/>
      <c r="N100" s="174"/>
      <c r="O100" s="129"/>
      <c r="P100" s="129"/>
      <c r="Q100" s="174"/>
      <c r="R100" s="174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1" t="s">
        <v>130</v>
      </c>
      <c r="B101" s="82">
        <v>5.2</v>
      </c>
      <c r="C101" s="82">
        <v>2</v>
      </c>
      <c r="D101" s="82">
        <v>2</v>
      </c>
      <c r="E101" s="82">
        <v>2.4</v>
      </c>
      <c r="F101" s="82">
        <v>0</v>
      </c>
      <c r="G101" s="82">
        <v>0</v>
      </c>
      <c r="H101" s="106">
        <f t="shared" si="1"/>
        <v>672</v>
      </c>
      <c r="I101" s="170" t="s">
        <v>144</v>
      </c>
      <c r="J101" s="165"/>
      <c r="K101" s="164" t="s">
        <v>182</v>
      </c>
      <c r="L101" s="172"/>
      <c r="M101" s="164" t="s">
        <v>217</v>
      </c>
      <c r="N101" s="172"/>
      <c r="O101" s="18" t="s">
        <v>16</v>
      </c>
      <c r="P101" s="18"/>
      <c r="Q101" s="164" t="s">
        <v>88</v>
      </c>
      <c r="R101" s="172"/>
      <c r="S101" s="22" t="s">
        <v>56</v>
      </c>
      <c r="T101" s="22"/>
      <c r="U101" s="55" t="s">
        <v>57</v>
      </c>
      <c r="V101" s="43" t="str">
        <f>A101</f>
        <v>M5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>豬後腿肉 泡魷魚 洋蔥 胡蘿蔔 九層塔 沙茶醬</v>
      </c>
      <c r="Y101" s="44" t="str">
        <f>M102&amp;" "&amp;M103&amp;" "&amp;M104&amp;" "&amp;M105&amp;" "&amp;M106&amp;" "&amp;M107</f>
        <v xml:space="preserve">冬瓜 豬絞肉 胡蘿蔔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乾裙帶菜 薑 雞蛋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1"/>
      <c r="B102" s="82"/>
      <c r="C102" s="82"/>
      <c r="D102" s="82"/>
      <c r="E102" s="82"/>
      <c r="F102" s="82"/>
      <c r="G102" s="82"/>
      <c r="H102" s="106"/>
      <c r="I102" s="166" t="s">
        <v>17</v>
      </c>
      <c r="J102" s="167">
        <v>10</v>
      </c>
      <c r="K102" s="173" t="s">
        <v>161</v>
      </c>
      <c r="L102" s="172">
        <v>4</v>
      </c>
      <c r="M102" s="167" t="s">
        <v>190</v>
      </c>
      <c r="N102" s="167">
        <v>5</v>
      </c>
      <c r="O102" s="6" t="s">
        <v>13</v>
      </c>
      <c r="P102" s="6">
        <v>7</v>
      </c>
      <c r="Q102" s="167" t="s">
        <v>199</v>
      </c>
      <c r="R102" s="167">
        <v>0.4</v>
      </c>
      <c r="S102" s="19" t="s">
        <v>56</v>
      </c>
      <c r="T102" s="19">
        <v>12</v>
      </c>
      <c r="U102" s="55" t="s">
        <v>58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1"/>
      <c r="B103" s="82"/>
      <c r="C103" s="82"/>
      <c r="D103" s="82"/>
      <c r="E103" s="82"/>
      <c r="F103" s="82"/>
      <c r="G103" s="82"/>
      <c r="H103" s="106"/>
      <c r="I103" s="166" t="s">
        <v>145</v>
      </c>
      <c r="J103" s="167">
        <v>0.4</v>
      </c>
      <c r="K103" s="173" t="s">
        <v>183</v>
      </c>
      <c r="L103" s="172">
        <v>3</v>
      </c>
      <c r="M103" s="178" t="s">
        <v>150</v>
      </c>
      <c r="N103" s="167">
        <v>0.6</v>
      </c>
      <c r="O103" s="4" t="s">
        <v>19</v>
      </c>
      <c r="P103" s="4">
        <v>0.05</v>
      </c>
      <c r="Q103" s="172" t="s">
        <v>201</v>
      </c>
      <c r="R103" s="172">
        <v>0.05</v>
      </c>
      <c r="S103" s="19"/>
      <c r="T103" s="71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1"/>
      <c r="B104" s="82"/>
      <c r="C104" s="82"/>
      <c r="D104" s="82"/>
      <c r="E104" s="82"/>
      <c r="F104" s="82"/>
      <c r="G104" s="82"/>
      <c r="H104" s="106"/>
      <c r="I104" s="166"/>
      <c r="J104" s="167"/>
      <c r="K104" s="178" t="s">
        <v>151</v>
      </c>
      <c r="L104" s="172">
        <v>2</v>
      </c>
      <c r="M104" s="178" t="s">
        <v>163</v>
      </c>
      <c r="N104" s="167">
        <v>0.5</v>
      </c>
      <c r="O104" s="4"/>
      <c r="P104" s="4"/>
      <c r="Q104" s="167" t="s">
        <v>170</v>
      </c>
      <c r="R104" s="167">
        <v>1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1"/>
      <c r="B105" s="82"/>
      <c r="C105" s="82"/>
      <c r="D105" s="82"/>
      <c r="E105" s="82"/>
      <c r="F105" s="82"/>
      <c r="G105" s="82"/>
      <c r="H105" s="106"/>
      <c r="I105" s="166"/>
      <c r="J105" s="167"/>
      <c r="K105" s="173" t="s">
        <v>163</v>
      </c>
      <c r="L105" s="167">
        <v>1</v>
      </c>
      <c r="M105" s="167" t="s">
        <v>155</v>
      </c>
      <c r="N105" s="167">
        <v>0.05</v>
      </c>
      <c r="O105" s="4"/>
      <c r="P105" s="4"/>
      <c r="Q105" s="167"/>
      <c r="R105" s="167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1"/>
      <c r="B106" s="82"/>
      <c r="C106" s="82"/>
      <c r="D106" s="82"/>
      <c r="E106" s="82"/>
      <c r="F106" s="82"/>
      <c r="G106" s="82"/>
      <c r="H106" s="106"/>
      <c r="I106" s="166"/>
      <c r="J106" s="167"/>
      <c r="K106" s="167" t="s">
        <v>154</v>
      </c>
      <c r="L106" s="167">
        <v>0.1</v>
      </c>
      <c r="M106" s="167"/>
      <c r="N106" s="167"/>
      <c r="O106" s="4"/>
      <c r="P106" s="4"/>
      <c r="Q106" s="167"/>
      <c r="R106" s="167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4"/>
      <c r="B107" s="85"/>
      <c r="C107" s="85"/>
      <c r="D107" s="85"/>
      <c r="E107" s="85"/>
      <c r="F107" s="85"/>
      <c r="G107" s="85"/>
      <c r="H107" s="107"/>
      <c r="I107" s="171"/>
      <c r="J107" s="169"/>
      <c r="K107" s="174" t="s">
        <v>184</v>
      </c>
      <c r="L107" s="174"/>
      <c r="M107" s="174"/>
      <c r="N107" s="174"/>
      <c r="O107" s="7"/>
      <c r="P107" s="7"/>
      <c r="Q107" s="174"/>
      <c r="R107" s="174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131</v>
      </c>
      <c r="B108" s="87">
        <v>5.2</v>
      </c>
      <c r="C108" s="87">
        <v>2.6</v>
      </c>
      <c r="D108" s="87">
        <v>1.8</v>
      </c>
      <c r="E108" s="87">
        <v>2.2999999999999998</v>
      </c>
      <c r="F108" s="87">
        <v>0.3</v>
      </c>
      <c r="G108" s="87">
        <v>0</v>
      </c>
      <c r="H108" s="97">
        <f t="shared" si="1"/>
        <v>707.5</v>
      </c>
      <c r="I108" s="164" t="s">
        <v>15</v>
      </c>
      <c r="J108" s="165"/>
      <c r="K108" s="164" t="s">
        <v>185</v>
      </c>
      <c r="L108" s="172"/>
      <c r="M108" s="164" t="s">
        <v>70</v>
      </c>
      <c r="N108" s="172"/>
      <c r="O108" s="18" t="s">
        <v>16</v>
      </c>
      <c r="P108" s="18"/>
      <c r="Q108" s="164" t="s">
        <v>92</v>
      </c>
      <c r="R108" s="172"/>
      <c r="S108" s="22" t="s">
        <v>105</v>
      </c>
      <c r="T108" s="22"/>
      <c r="U108" s="55"/>
      <c r="V108" s="43" t="str">
        <f>A108</f>
        <v>N1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肉雞 馬鈴薯 洋蔥 胡蘿蔔 咖哩粉 </v>
      </c>
      <c r="Y108" s="44" t="str">
        <f>M109&amp;" "&amp;M110&amp;" "&amp;M111&amp;" "&amp;M112&amp;" "&amp;M113&amp;" "&amp;M114</f>
        <v xml:space="preserve">雞蛋 蘿蔔乾 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大黃瓜 大骨 薑   </v>
      </c>
      <c r="AB108" s="44" t="str">
        <f>S109&amp;" "&amp;S110&amp;" "&amp;S111&amp;" "&amp;S112&amp;" "&amp;S113&amp;" "&amp;S114</f>
        <v xml:space="preserve">旺仔小饅頭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1"/>
      <c r="B109" s="87"/>
      <c r="C109" s="87"/>
      <c r="D109" s="87"/>
      <c r="E109" s="87"/>
      <c r="F109" s="87"/>
      <c r="G109" s="87"/>
      <c r="H109" s="97"/>
      <c r="I109" s="166" t="s">
        <v>17</v>
      </c>
      <c r="J109" s="167">
        <v>10</v>
      </c>
      <c r="K109" s="173" t="s">
        <v>168</v>
      </c>
      <c r="L109" s="172">
        <v>9</v>
      </c>
      <c r="M109" s="167" t="s">
        <v>170</v>
      </c>
      <c r="N109" s="167">
        <v>1</v>
      </c>
      <c r="O109" s="6" t="s">
        <v>13</v>
      </c>
      <c r="P109" s="6">
        <v>7</v>
      </c>
      <c r="Q109" s="167" t="s">
        <v>239</v>
      </c>
      <c r="R109" s="167">
        <v>4</v>
      </c>
      <c r="S109" s="19" t="s">
        <v>105</v>
      </c>
      <c r="T109" s="71">
        <v>2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1"/>
      <c r="B110" s="87"/>
      <c r="C110" s="87"/>
      <c r="D110" s="87"/>
      <c r="E110" s="87"/>
      <c r="F110" s="87"/>
      <c r="G110" s="87"/>
      <c r="H110" s="97"/>
      <c r="I110" s="166"/>
      <c r="J110" s="167"/>
      <c r="K110" s="173" t="s">
        <v>169</v>
      </c>
      <c r="L110" s="172">
        <v>2</v>
      </c>
      <c r="M110" s="167" t="s">
        <v>218</v>
      </c>
      <c r="N110" s="167">
        <v>4</v>
      </c>
      <c r="O110" s="4" t="s">
        <v>19</v>
      </c>
      <c r="P110" s="4">
        <v>0.05</v>
      </c>
      <c r="Q110" s="167" t="s">
        <v>248</v>
      </c>
      <c r="R110" s="167">
        <v>1</v>
      </c>
      <c r="S110" s="19"/>
      <c r="T110" s="71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1"/>
      <c r="B111" s="87"/>
      <c r="C111" s="87"/>
      <c r="D111" s="87"/>
      <c r="E111" s="87"/>
      <c r="F111" s="87"/>
      <c r="G111" s="87"/>
      <c r="H111" s="97"/>
      <c r="I111" s="166"/>
      <c r="J111" s="167"/>
      <c r="K111" s="173" t="s">
        <v>151</v>
      </c>
      <c r="L111" s="172">
        <v>2</v>
      </c>
      <c r="M111" s="167"/>
      <c r="N111" s="167"/>
      <c r="O111" s="4"/>
      <c r="P111" s="4"/>
      <c r="Q111" s="167" t="s">
        <v>201</v>
      </c>
      <c r="R111" s="167">
        <v>0.05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1"/>
      <c r="B112" s="87"/>
      <c r="C112" s="87"/>
      <c r="D112" s="87"/>
      <c r="E112" s="87"/>
      <c r="F112" s="87"/>
      <c r="G112" s="87"/>
      <c r="H112" s="97"/>
      <c r="I112" s="166"/>
      <c r="J112" s="167"/>
      <c r="K112" s="167" t="s">
        <v>163</v>
      </c>
      <c r="L112" s="167">
        <v>1</v>
      </c>
      <c r="M112" s="167"/>
      <c r="N112" s="167"/>
      <c r="O112" s="4"/>
      <c r="P112" s="4"/>
      <c r="Q112" s="167"/>
      <c r="R112" s="167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81"/>
      <c r="B113" s="87"/>
      <c r="C113" s="87"/>
      <c r="D113" s="87"/>
      <c r="E113" s="87"/>
      <c r="F113" s="87"/>
      <c r="G113" s="87"/>
      <c r="H113" s="97"/>
      <c r="I113" s="166"/>
      <c r="J113" s="167"/>
      <c r="K113" s="167" t="s">
        <v>30</v>
      </c>
      <c r="L113" s="167"/>
      <c r="M113" s="167"/>
      <c r="N113" s="167"/>
      <c r="O113" s="4"/>
      <c r="P113" s="4"/>
      <c r="Q113" s="167"/>
      <c r="R113" s="167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81"/>
      <c r="B114" s="87"/>
      <c r="C114" s="87"/>
      <c r="D114" s="87"/>
      <c r="E114" s="87"/>
      <c r="F114" s="87"/>
      <c r="G114" s="87"/>
      <c r="H114" s="97"/>
      <c r="I114" s="171"/>
      <c r="J114" s="169"/>
      <c r="K114" s="174"/>
      <c r="L114" s="174"/>
      <c r="M114" s="174"/>
      <c r="N114" s="174"/>
      <c r="O114" s="127"/>
      <c r="P114" s="127"/>
      <c r="Q114" s="174"/>
      <c r="R114" s="174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78" t="s">
        <v>132</v>
      </c>
      <c r="B115" s="98">
        <v>5.3</v>
      </c>
      <c r="C115" s="98">
        <v>2.2000000000000002</v>
      </c>
      <c r="D115" s="98">
        <v>1.5</v>
      </c>
      <c r="E115" s="93">
        <v>2.2999999999999998</v>
      </c>
      <c r="F115" s="98">
        <v>0</v>
      </c>
      <c r="G115" s="98">
        <v>0</v>
      </c>
      <c r="H115" s="99">
        <f t="shared" si="1"/>
        <v>677</v>
      </c>
      <c r="I115" s="164" t="s">
        <v>21</v>
      </c>
      <c r="J115" s="165"/>
      <c r="K115" s="164" t="s">
        <v>186</v>
      </c>
      <c r="L115" s="172"/>
      <c r="M115" s="179" t="s">
        <v>219</v>
      </c>
      <c r="N115" s="172"/>
      <c r="O115" s="128" t="s">
        <v>16</v>
      </c>
      <c r="P115" s="128"/>
      <c r="Q115" s="164" t="s">
        <v>266</v>
      </c>
      <c r="R115" s="172"/>
      <c r="S115" s="22" t="s">
        <v>317</v>
      </c>
      <c r="T115" s="22"/>
      <c r="U115" s="55"/>
      <c r="V115" s="43" t="str">
        <f>A115</f>
        <v>N2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豬後腿肉 甘藍 胡蘿蔔 大蒜  </v>
      </c>
      <c r="Y115" s="44" t="str">
        <f>M116&amp;" "&amp;M117&amp;" "&amp;M118&amp;" "&amp;M119&amp;" "&amp;M120&amp;" "&amp;M121</f>
        <v xml:space="preserve">豬絞肉 冷凍毛豆仁 冷凍玉米粒 胡蘿蔔 大蒜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時蔬 雞蛋    </v>
      </c>
      <c r="AB115" s="44" t="str">
        <f>S116&amp;" "&amp;S117&amp;" "&amp;S118&amp;" "&amp;S119&amp;" "&amp;S120&amp;" "&amp;S121</f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81"/>
      <c r="B116" s="82"/>
      <c r="C116" s="82"/>
      <c r="D116" s="82"/>
      <c r="E116" s="87"/>
      <c r="F116" s="82"/>
      <c r="G116" s="82"/>
      <c r="H116" s="88"/>
      <c r="I116" s="166" t="s">
        <v>17</v>
      </c>
      <c r="J116" s="167">
        <v>7</v>
      </c>
      <c r="K116" s="167" t="s">
        <v>161</v>
      </c>
      <c r="L116" s="167">
        <v>6</v>
      </c>
      <c r="M116" s="167" t="s">
        <v>150</v>
      </c>
      <c r="N116" s="167">
        <v>0.6</v>
      </c>
      <c r="O116" s="6" t="s">
        <v>13</v>
      </c>
      <c r="P116" s="6">
        <v>7</v>
      </c>
      <c r="Q116" s="167" t="s">
        <v>230</v>
      </c>
      <c r="R116" s="167">
        <v>3</v>
      </c>
      <c r="S116" s="19" t="s">
        <v>317</v>
      </c>
      <c r="T116" s="19">
        <v>17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81"/>
      <c r="B117" s="82"/>
      <c r="C117" s="82"/>
      <c r="D117" s="82"/>
      <c r="E117" s="87"/>
      <c r="F117" s="82"/>
      <c r="G117" s="82"/>
      <c r="H117" s="88"/>
      <c r="I117" s="166" t="s">
        <v>23</v>
      </c>
      <c r="J117" s="167">
        <v>3</v>
      </c>
      <c r="K117" s="167" t="s">
        <v>187</v>
      </c>
      <c r="L117" s="167">
        <v>3</v>
      </c>
      <c r="M117" s="167" t="s">
        <v>220</v>
      </c>
      <c r="N117" s="167">
        <v>1</v>
      </c>
      <c r="O117" s="4" t="s">
        <v>19</v>
      </c>
      <c r="P117" s="4">
        <v>0.05</v>
      </c>
      <c r="Q117" s="167" t="s">
        <v>170</v>
      </c>
      <c r="R117" s="167">
        <v>1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81"/>
      <c r="B118" s="82"/>
      <c r="C118" s="82"/>
      <c r="D118" s="82"/>
      <c r="E118" s="87"/>
      <c r="F118" s="82"/>
      <c r="G118" s="82"/>
      <c r="H118" s="88"/>
      <c r="I118" s="166"/>
      <c r="J118" s="167"/>
      <c r="K118" s="167" t="s">
        <v>163</v>
      </c>
      <c r="L118" s="167">
        <v>1</v>
      </c>
      <c r="M118" s="167" t="s">
        <v>196</v>
      </c>
      <c r="N118" s="167">
        <v>3</v>
      </c>
      <c r="O118" s="4"/>
      <c r="P118" s="4"/>
      <c r="Q118" s="167"/>
      <c r="R118" s="167"/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81"/>
      <c r="B119" s="82"/>
      <c r="C119" s="82"/>
      <c r="D119" s="82"/>
      <c r="E119" s="87"/>
      <c r="F119" s="82"/>
      <c r="G119" s="82"/>
      <c r="H119" s="88"/>
      <c r="I119" s="166"/>
      <c r="J119" s="167"/>
      <c r="K119" s="167" t="s">
        <v>155</v>
      </c>
      <c r="L119" s="167">
        <v>0.05</v>
      </c>
      <c r="M119" s="167" t="s">
        <v>163</v>
      </c>
      <c r="N119" s="167">
        <v>0.5</v>
      </c>
      <c r="O119" s="4"/>
      <c r="P119" s="4"/>
      <c r="Q119" s="167"/>
      <c r="R119" s="167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81"/>
      <c r="B120" s="82"/>
      <c r="C120" s="82"/>
      <c r="D120" s="82"/>
      <c r="E120" s="87"/>
      <c r="F120" s="82"/>
      <c r="G120" s="82"/>
      <c r="H120" s="88"/>
      <c r="I120" s="166"/>
      <c r="J120" s="167"/>
      <c r="K120" s="167"/>
      <c r="L120" s="167"/>
      <c r="M120" s="167" t="s">
        <v>155</v>
      </c>
      <c r="N120" s="167">
        <v>0.05</v>
      </c>
      <c r="O120" s="4"/>
      <c r="P120" s="4"/>
      <c r="Q120" s="167"/>
      <c r="R120" s="167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84"/>
      <c r="B121" s="85"/>
      <c r="C121" s="85"/>
      <c r="D121" s="85"/>
      <c r="E121" s="95"/>
      <c r="F121" s="85"/>
      <c r="G121" s="85"/>
      <c r="H121" s="100"/>
      <c r="I121" s="168"/>
      <c r="J121" s="169"/>
      <c r="K121" s="174"/>
      <c r="L121" s="174"/>
      <c r="M121" s="174"/>
      <c r="N121" s="174"/>
      <c r="O121" s="129"/>
      <c r="P121" s="129"/>
      <c r="Q121" s="174"/>
      <c r="R121" s="174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81" t="s">
        <v>133</v>
      </c>
      <c r="B122" s="82">
        <v>5</v>
      </c>
      <c r="C122" s="82">
        <v>2.9</v>
      </c>
      <c r="D122" s="82">
        <v>1.5</v>
      </c>
      <c r="E122" s="87">
        <v>2.4</v>
      </c>
      <c r="F122" s="82">
        <v>0</v>
      </c>
      <c r="G122" s="101">
        <v>0</v>
      </c>
      <c r="H122" s="97">
        <f t="shared" si="1"/>
        <v>713</v>
      </c>
      <c r="I122" s="164" t="s">
        <v>146</v>
      </c>
      <c r="J122" s="165"/>
      <c r="K122" s="164" t="s">
        <v>188</v>
      </c>
      <c r="L122" s="172"/>
      <c r="M122" s="164" t="s">
        <v>221</v>
      </c>
      <c r="N122" s="172"/>
      <c r="O122" s="18" t="s">
        <v>16</v>
      </c>
      <c r="P122" s="18"/>
      <c r="Q122" s="164" t="s">
        <v>86</v>
      </c>
      <c r="R122" s="172"/>
      <c r="S122" s="19" t="s">
        <v>319</v>
      </c>
      <c r="T122" s="71"/>
      <c r="U122" s="55"/>
      <c r="V122" s="43" t="str">
        <f>A122</f>
        <v>N3</v>
      </c>
      <c r="W122" s="44" t="str">
        <f>I123&amp;" "&amp;I124&amp;" "&amp;I125&amp;" "&amp;I126&amp;" "&amp;I127&amp;" "&amp;I128</f>
        <v xml:space="preserve">麵條     </v>
      </c>
      <c r="X122" s="44" t="str">
        <f>K123&amp;" "&amp;K124&amp;" "&amp;K125&amp;" "&amp;K126&amp;" "&amp;K127&amp;" "&amp;K128</f>
        <v xml:space="preserve">雞腿排 滷包    </v>
      </c>
      <c r="Y122" s="44" t="str">
        <f>M123&amp;" "&amp;M124&amp;" "&amp;M125&amp;" "&amp;M126&amp;" "&amp;M127&amp;" "&amp;M128</f>
        <v xml:space="preserve">豬後腿肉 甘藍 洋蔥 胡蘿蔔 乾香菇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豆腐 脆筍 胡蘿蔔 金針菇 乾木耳 </v>
      </c>
      <c r="AB122" s="44" t="str">
        <f>S123&amp;" "&amp;S124&amp;" "&amp;S125&amp;" "&amp;S126&amp;" "&amp;S127&amp;" "&amp;S128</f>
        <v xml:space="preserve">芋頭饅頭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81"/>
      <c r="B123" s="82"/>
      <c r="C123" s="82"/>
      <c r="D123" s="82"/>
      <c r="E123" s="87"/>
      <c r="F123" s="82"/>
      <c r="G123" s="101"/>
      <c r="H123" s="97"/>
      <c r="I123" s="166" t="s">
        <v>147</v>
      </c>
      <c r="J123" s="167">
        <v>15</v>
      </c>
      <c r="K123" s="173" t="s">
        <v>189</v>
      </c>
      <c r="L123" s="172">
        <v>9</v>
      </c>
      <c r="M123" s="167" t="s">
        <v>161</v>
      </c>
      <c r="N123" s="167">
        <v>1</v>
      </c>
      <c r="O123" s="6" t="s">
        <v>13</v>
      </c>
      <c r="P123" s="6">
        <v>7</v>
      </c>
      <c r="Q123" s="167" t="s">
        <v>213</v>
      </c>
      <c r="R123" s="167">
        <v>2</v>
      </c>
      <c r="S123" s="19" t="s">
        <v>319</v>
      </c>
      <c r="T123" s="19">
        <v>2.5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81"/>
      <c r="B124" s="82"/>
      <c r="C124" s="82"/>
      <c r="D124" s="82"/>
      <c r="E124" s="87"/>
      <c r="F124" s="82"/>
      <c r="G124" s="101"/>
      <c r="H124" s="97"/>
      <c r="I124" s="166"/>
      <c r="J124" s="167"/>
      <c r="K124" s="173" t="s">
        <v>24</v>
      </c>
      <c r="L124" s="172"/>
      <c r="M124" s="167" t="s">
        <v>187</v>
      </c>
      <c r="N124" s="167">
        <v>3</v>
      </c>
      <c r="O124" s="4" t="s">
        <v>19</v>
      </c>
      <c r="P124" s="4">
        <v>0.05</v>
      </c>
      <c r="Q124" s="172" t="s">
        <v>267</v>
      </c>
      <c r="R124" s="172">
        <v>1</v>
      </c>
      <c r="S124" s="19"/>
      <c r="T124" s="71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81"/>
      <c r="B125" s="82"/>
      <c r="C125" s="82"/>
      <c r="D125" s="82"/>
      <c r="E125" s="87"/>
      <c r="F125" s="82"/>
      <c r="G125" s="101"/>
      <c r="H125" s="97"/>
      <c r="I125" s="166"/>
      <c r="J125" s="167"/>
      <c r="K125" s="173"/>
      <c r="L125" s="172"/>
      <c r="M125" s="167" t="s">
        <v>151</v>
      </c>
      <c r="N125" s="167">
        <v>1</v>
      </c>
      <c r="O125" s="4"/>
      <c r="P125" s="4"/>
      <c r="Q125" s="167" t="s">
        <v>163</v>
      </c>
      <c r="R125" s="167">
        <v>0.5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81"/>
      <c r="B126" s="82"/>
      <c r="C126" s="82"/>
      <c r="D126" s="82"/>
      <c r="E126" s="87"/>
      <c r="F126" s="82"/>
      <c r="G126" s="102"/>
      <c r="H126" s="103"/>
      <c r="I126" s="166"/>
      <c r="J126" s="167"/>
      <c r="K126" s="167"/>
      <c r="L126" s="167"/>
      <c r="M126" s="167" t="s">
        <v>163</v>
      </c>
      <c r="N126" s="167">
        <v>0.5</v>
      </c>
      <c r="O126" s="4"/>
      <c r="P126" s="4"/>
      <c r="Q126" s="167" t="s">
        <v>200</v>
      </c>
      <c r="R126" s="167">
        <v>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81"/>
      <c r="B127" s="82"/>
      <c r="C127" s="82"/>
      <c r="D127" s="82"/>
      <c r="E127" s="87"/>
      <c r="F127" s="82"/>
      <c r="G127" s="101"/>
      <c r="H127" s="97"/>
      <c r="I127" s="166"/>
      <c r="J127" s="167"/>
      <c r="K127" s="167"/>
      <c r="L127" s="167"/>
      <c r="M127" s="167" t="s">
        <v>191</v>
      </c>
      <c r="N127" s="167">
        <v>0.01</v>
      </c>
      <c r="O127" s="4"/>
      <c r="P127" s="4"/>
      <c r="Q127" s="167" t="s">
        <v>204</v>
      </c>
      <c r="R127" s="167">
        <v>0.01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81"/>
      <c r="B128" s="82"/>
      <c r="C128" s="82"/>
      <c r="D128" s="82"/>
      <c r="E128" s="87"/>
      <c r="F128" s="82"/>
      <c r="G128" s="101"/>
      <c r="H128" s="97"/>
      <c r="I128" s="171"/>
      <c r="J128" s="169"/>
      <c r="K128" s="174"/>
      <c r="L128" s="174"/>
      <c r="M128" s="174"/>
      <c r="N128" s="174"/>
      <c r="O128" s="127"/>
      <c r="P128" s="127"/>
      <c r="Q128" s="174"/>
      <c r="R128" s="174"/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201" t="s">
        <v>59</v>
      </c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201"/>
      <c r="AV128" s="201"/>
      <c r="AW128" s="201"/>
      <c r="AX128" s="201"/>
      <c r="AY128" s="201"/>
      <c r="AZ128" s="201"/>
      <c r="BA128" s="201"/>
      <c r="BB128" s="201"/>
      <c r="BC128" s="201"/>
      <c r="BD128" s="201"/>
    </row>
    <row r="129" spans="1:30" ht="15" customHeight="1">
      <c r="A129" s="78" t="s">
        <v>134</v>
      </c>
      <c r="B129" s="98">
        <v>6</v>
      </c>
      <c r="C129" s="98">
        <v>2</v>
      </c>
      <c r="D129" s="98">
        <v>1.7</v>
      </c>
      <c r="E129" s="93">
        <v>2.2999999999999998</v>
      </c>
      <c r="F129" s="98">
        <v>0</v>
      </c>
      <c r="G129" s="98">
        <v>0</v>
      </c>
      <c r="H129" s="99">
        <f t="shared" si="1"/>
        <v>716</v>
      </c>
      <c r="I129" s="164" t="s">
        <v>21</v>
      </c>
      <c r="J129" s="165"/>
      <c r="K129" s="164" t="s">
        <v>53</v>
      </c>
      <c r="L129" s="172"/>
      <c r="M129" s="164" t="s">
        <v>222</v>
      </c>
      <c r="N129" s="172"/>
      <c r="O129" s="128" t="s">
        <v>16</v>
      </c>
      <c r="P129" s="128"/>
      <c r="Q129" s="164" t="s">
        <v>268</v>
      </c>
      <c r="R129" s="172"/>
      <c r="S129" s="22" t="s">
        <v>96</v>
      </c>
      <c r="T129" s="22"/>
      <c r="U129" s="55"/>
      <c r="V129" s="43" t="str">
        <f>A129</f>
        <v>N4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豬絞肉 冬瓜 乾香菇 大蒜  </v>
      </c>
      <c r="Y129" s="44" t="str">
        <f>M130&amp;" "&amp;M131&amp;" "&amp;M132&amp;" "&amp;M133&amp;" "&amp;M134&amp;" "&amp;M135</f>
        <v xml:space="preserve">甘藍 豆包 胡蘿蔔 大蒜 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粉圓 紅茶包 二砂糖   </v>
      </c>
      <c r="AB129" s="44" t="str">
        <f>S130&amp;" "&amp;S131&amp;" "&amp;S132&amp;" "&amp;S133&amp;" "&amp;S134&amp;" "&amp;S135</f>
        <v xml:space="preserve">原味餐包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1"/>
      <c r="B130" s="82"/>
      <c r="C130" s="82"/>
      <c r="D130" s="82"/>
      <c r="E130" s="87"/>
      <c r="F130" s="82"/>
      <c r="G130" s="82"/>
      <c r="H130" s="91"/>
      <c r="I130" s="166" t="s">
        <v>17</v>
      </c>
      <c r="J130" s="167">
        <v>7</v>
      </c>
      <c r="K130" s="173" t="s">
        <v>150</v>
      </c>
      <c r="L130" s="172">
        <v>6</v>
      </c>
      <c r="M130" s="167" t="s">
        <v>187</v>
      </c>
      <c r="N130" s="167">
        <v>5</v>
      </c>
      <c r="O130" s="6" t="s">
        <v>13</v>
      </c>
      <c r="P130" s="6">
        <v>7</v>
      </c>
      <c r="Q130" s="167" t="s">
        <v>269</v>
      </c>
      <c r="R130" s="167">
        <v>3</v>
      </c>
      <c r="S130" s="19" t="s">
        <v>96</v>
      </c>
      <c r="T130" s="19">
        <v>2.5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1"/>
      <c r="B131" s="82"/>
      <c r="C131" s="82"/>
      <c r="D131" s="82"/>
      <c r="E131" s="87"/>
      <c r="F131" s="82"/>
      <c r="G131" s="82"/>
      <c r="H131" s="91"/>
      <c r="I131" s="166" t="s">
        <v>23</v>
      </c>
      <c r="J131" s="167">
        <v>3</v>
      </c>
      <c r="K131" s="173" t="s">
        <v>190</v>
      </c>
      <c r="L131" s="172">
        <v>4</v>
      </c>
      <c r="M131" s="167" t="s">
        <v>223</v>
      </c>
      <c r="N131" s="167">
        <v>1</v>
      </c>
      <c r="O131" s="4" t="s">
        <v>19</v>
      </c>
      <c r="P131" s="4">
        <v>0.05</v>
      </c>
      <c r="Q131" s="172" t="s">
        <v>270</v>
      </c>
      <c r="R131" s="172"/>
      <c r="S131" s="19"/>
      <c r="T131" s="71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1"/>
      <c r="B132" s="82"/>
      <c r="C132" s="82"/>
      <c r="D132" s="82"/>
      <c r="E132" s="87"/>
      <c r="F132" s="82"/>
      <c r="G132" s="82"/>
      <c r="H132" s="88"/>
      <c r="I132" s="166"/>
      <c r="J132" s="167"/>
      <c r="K132" s="173" t="s">
        <v>191</v>
      </c>
      <c r="L132" s="172">
        <v>0.2</v>
      </c>
      <c r="M132" s="167" t="s">
        <v>163</v>
      </c>
      <c r="N132" s="167">
        <v>0.5</v>
      </c>
      <c r="O132" s="4"/>
      <c r="P132" s="4"/>
      <c r="Q132" s="167" t="s">
        <v>253</v>
      </c>
      <c r="R132" s="167"/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1"/>
      <c r="B133" s="82"/>
      <c r="C133" s="82"/>
      <c r="D133" s="82"/>
      <c r="E133" s="87"/>
      <c r="F133" s="82"/>
      <c r="G133" s="82"/>
      <c r="H133" s="91"/>
      <c r="I133" s="166"/>
      <c r="J133" s="167"/>
      <c r="K133" s="167" t="s">
        <v>155</v>
      </c>
      <c r="L133" s="167">
        <v>0.05</v>
      </c>
      <c r="M133" s="167" t="s">
        <v>155</v>
      </c>
      <c r="N133" s="167">
        <v>0.05</v>
      </c>
      <c r="O133" s="4"/>
      <c r="P133" s="4"/>
      <c r="Q133" s="167"/>
      <c r="R133" s="167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1"/>
      <c r="B134" s="82"/>
      <c r="C134" s="82"/>
      <c r="D134" s="82"/>
      <c r="E134" s="87"/>
      <c r="F134" s="82"/>
      <c r="G134" s="82"/>
      <c r="H134" s="91"/>
      <c r="I134" s="166"/>
      <c r="J134" s="167"/>
      <c r="K134" s="167"/>
      <c r="L134" s="167"/>
      <c r="M134" s="167"/>
      <c r="N134" s="167"/>
      <c r="O134" s="4"/>
      <c r="P134" s="4"/>
      <c r="Q134" s="167"/>
      <c r="R134" s="167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4"/>
      <c r="B135" s="85"/>
      <c r="C135" s="85"/>
      <c r="D135" s="85"/>
      <c r="E135" s="95"/>
      <c r="F135" s="85"/>
      <c r="G135" s="85"/>
      <c r="H135" s="96"/>
      <c r="I135" s="171"/>
      <c r="J135" s="169"/>
      <c r="K135" s="174"/>
      <c r="L135" s="174"/>
      <c r="M135" s="174"/>
      <c r="N135" s="174"/>
      <c r="O135" s="129"/>
      <c r="P135" s="129"/>
      <c r="Q135" s="174"/>
      <c r="R135" s="174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1" t="s">
        <v>135</v>
      </c>
      <c r="B136" s="82">
        <v>5.2</v>
      </c>
      <c r="C136" s="82">
        <v>2.2000000000000002</v>
      </c>
      <c r="D136" s="82">
        <v>1.6</v>
      </c>
      <c r="E136" s="87">
        <v>2.2999999999999998</v>
      </c>
      <c r="F136" s="82">
        <v>0</v>
      </c>
      <c r="G136" s="82">
        <v>0</v>
      </c>
      <c r="H136" s="88">
        <f t="shared" ref="H136" si="2">B136*70+C136*75+D136*25+E136*45</f>
        <v>672.5</v>
      </c>
      <c r="I136" s="170" t="s">
        <v>148</v>
      </c>
      <c r="J136" s="165"/>
      <c r="K136" s="164" t="s">
        <v>192</v>
      </c>
      <c r="L136" s="172"/>
      <c r="M136" s="164" t="s">
        <v>83</v>
      </c>
      <c r="N136" s="172"/>
      <c r="O136" s="18" t="s">
        <v>16</v>
      </c>
      <c r="P136" s="18"/>
      <c r="Q136" s="164" t="s">
        <v>271</v>
      </c>
      <c r="R136" s="172"/>
      <c r="S136" s="143" t="s">
        <v>56</v>
      </c>
      <c r="T136" s="22"/>
      <c r="U136" s="137" t="s">
        <v>58</v>
      </c>
      <c r="V136" s="43" t="str">
        <f>A136</f>
        <v>N5</v>
      </c>
      <c r="W136" s="44" t="str">
        <f>I137&amp;" "&amp;I138&amp;" "&amp;I139&amp;" "&amp;I140&amp;" "&amp;I141&amp;" "&amp;I142</f>
        <v xml:space="preserve">米 芝麻飯    </v>
      </c>
      <c r="X136" s="44" t="str">
        <f>K137&amp;" "&amp;K138&amp;" "&amp;K139&amp;" "&amp;K140&amp;" "&amp;K141&amp;" "&amp;K142</f>
        <v xml:space="preserve">鯊魚片     </v>
      </c>
      <c r="Y136" s="44" t="str">
        <f>M137&amp;" "&amp;M138&amp;" "&amp;M139&amp;" "&amp;M140&amp;" "&amp;M141&amp;" "&amp;M142</f>
        <v xml:space="preserve">蒲瓜 胡蘿蔔 乾木耳 蝦皮  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酸菜 豬後腿肉 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1"/>
      <c r="B137" s="82"/>
      <c r="C137" s="82"/>
      <c r="D137" s="82"/>
      <c r="E137" s="87"/>
      <c r="F137" s="82"/>
      <c r="G137" s="82"/>
      <c r="H137" s="90"/>
      <c r="I137" s="166" t="s">
        <v>17</v>
      </c>
      <c r="J137" s="167">
        <v>10</v>
      </c>
      <c r="K137" s="173" t="s">
        <v>157</v>
      </c>
      <c r="L137" s="172">
        <v>6.5</v>
      </c>
      <c r="M137" s="167" t="s">
        <v>207</v>
      </c>
      <c r="N137" s="167">
        <v>5</v>
      </c>
      <c r="O137" s="6" t="s">
        <v>13</v>
      </c>
      <c r="P137" s="6">
        <v>7</v>
      </c>
      <c r="Q137" s="167" t="s">
        <v>272</v>
      </c>
      <c r="R137" s="167">
        <v>3</v>
      </c>
      <c r="S137" s="140" t="s">
        <v>56</v>
      </c>
      <c r="T137" s="19">
        <v>12</v>
      </c>
      <c r="U137" s="23" t="s">
        <v>58</v>
      </c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1"/>
      <c r="B138" s="82"/>
      <c r="C138" s="82"/>
      <c r="D138" s="82"/>
      <c r="E138" s="87"/>
      <c r="F138" s="82"/>
      <c r="G138" s="82"/>
      <c r="H138" s="90"/>
      <c r="I138" s="166" t="s">
        <v>149</v>
      </c>
      <c r="J138" s="167">
        <v>0.05</v>
      </c>
      <c r="K138" s="173"/>
      <c r="L138" s="172"/>
      <c r="M138" s="178" t="s">
        <v>163</v>
      </c>
      <c r="N138" s="167">
        <v>1</v>
      </c>
      <c r="O138" s="4" t="s">
        <v>19</v>
      </c>
      <c r="P138" s="4">
        <v>0.05</v>
      </c>
      <c r="Q138" s="172" t="s">
        <v>161</v>
      </c>
      <c r="R138" s="172">
        <v>1</v>
      </c>
      <c r="S138" s="140"/>
      <c r="T138" s="71"/>
      <c r="U138" s="55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1"/>
      <c r="B139" s="82"/>
      <c r="C139" s="82"/>
      <c r="D139" s="82"/>
      <c r="E139" s="87"/>
      <c r="F139" s="82"/>
      <c r="G139" s="82"/>
      <c r="H139" s="88"/>
      <c r="I139" s="166"/>
      <c r="J139" s="167"/>
      <c r="K139" s="173"/>
      <c r="L139" s="172"/>
      <c r="M139" s="182" t="s">
        <v>204</v>
      </c>
      <c r="N139" s="172">
        <v>0.01</v>
      </c>
      <c r="O139" s="4"/>
      <c r="P139" s="4"/>
      <c r="Q139" s="167"/>
      <c r="R139" s="167"/>
      <c r="S139" s="140"/>
      <c r="T139" s="19"/>
      <c r="U139" s="55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1"/>
      <c r="B140" s="82"/>
      <c r="C140" s="82"/>
      <c r="D140" s="82"/>
      <c r="E140" s="87"/>
      <c r="F140" s="82"/>
      <c r="G140" s="82"/>
      <c r="H140" s="90"/>
      <c r="I140" s="166"/>
      <c r="J140" s="167"/>
      <c r="K140" s="167"/>
      <c r="L140" s="167"/>
      <c r="M140" s="178" t="s">
        <v>208</v>
      </c>
      <c r="N140" s="167">
        <v>0.01</v>
      </c>
      <c r="O140" s="4"/>
      <c r="P140" s="4"/>
      <c r="Q140" s="167"/>
      <c r="R140" s="167"/>
      <c r="S140" s="140"/>
      <c r="T140" s="19"/>
      <c r="U140" s="55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1"/>
      <c r="B141" s="82"/>
      <c r="C141" s="82"/>
      <c r="D141" s="82"/>
      <c r="E141" s="87"/>
      <c r="F141" s="82"/>
      <c r="G141" s="82"/>
      <c r="H141" s="90"/>
      <c r="I141" s="166"/>
      <c r="J141" s="167"/>
      <c r="K141" s="167"/>
      <c r="L141" s="167"/>
      <c r="M141" s="167"/>
      <c r="N141" s="167"/>
      <c r="O141" s="4"/>
      <c r="P141" s="4"/>
      <c r="Q141" s="167"/>
      <c r="R141" s="167"/>
      <c r="S141" s="140"/>
      <c r="T141" s="19"/>
      <c r="U141" s="55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4"/>
      <c r="B142" s="85"/>
      <c r="C142" s="85"/>
      <c r="D142" s="85"/>
      <c r="E142" s="95"/>
      <c r="F142" s="85"/>
      <c r="G142" s="85"/>
      <c r="H142" s="96"/>
      <c r="I142" s="171"/>
      <c r="J142" s="169"/>
      <c r="K142" s="174"/>
      <c r="L142" s="174"/>
      <c r="M142" s="174"/>
      <c r="N142" s="174"/>
      <c r="O142" s="7"/>
      <c r="P142" s="7"/>
      <c r="Q142" s="174"/>
      <c r="R142" s="174"/>
      <c r="S142" s="142"/>
      <c r="T142" s="24"/>
      <c r="U142" s="56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77"/>
      <c r="B242" s="77"/>
      <c r="C242" s="77"/>
      <c r="D242" s="77"/>
      <c r="E242" s="77"/>
      <c r="F242" s="77"/>
      <c r="G242" s="77"/>
      <c r="H242" s="77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2">
    <mergeCell ref="AI128:BD128"/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984"/>
  <sheetViews>
    <sheetView workbookViewId="0">
      <selection activeCell="A30" sqref="A30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02" t="s">
        <v>113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61"/>
      <c r="X1" s="61"/>
    </row>
    <row r="2" spans="1:24" ht="15.75" customHeight="1" thickBot="1">
      <c r="A2" s="66" t="s">
        <v>51</v>
      </c>
      <c r="B2" s="72" t="s">
        <v>0</v>
      </c>
      <c r="C2" s="73" t="s">
        <v>8</v>
      </c>
      <c r="D2" s="73" t="s">
        <v>39</v>
      </c>
      <c r="E2" s="74" t="s">
        <v>10</v>
      </c>
      <c r="F2" s="75" t="s">
        <v>40</v>
      </c>
      <c r="G2" s="63" t="s">
        <v>11</v>
      </c>
      <c r="H2" s="75" t="s">
        <v>41</v>
      </c>
      <c r="I2" s="63" t="s">
        <v>13</v>
      </c>
      <c r="J2" s="75" t="s">
        <v>43</v>
      </c>
      <c r="K2" s="63" t="s">
        <v>14</v>
      </c>
      <c r="L2" s="75" t="s">
        <v>44</v>
      </c>
      <c r="M2" s="74" t="s">
        <v>60</v>
      </c>
      <c r="N2" s="74" t="s">
        <v>61</v>
      </c>
      <c r="O2" s="74" t="s">
        <v>46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22">
        <v>46146</v>
      </c>
      <c r="B3" s="39" t="str">
        <f>'非偏鄉計劃學校(葷)國小'!A3</f>
        <v>K1</v>
      </c>
      <c r="C3" s="39" t="str">
        <f>'非偏鄉計劃學校(葷)國小'!I3</f>
        <v>白米飯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</v>
      </c>
      <c r="E3" s="39" t="str">
        <f>'非偏鄉計劃學校(葷)國小'!K3</f>
        <v>打拋豬</v>
      </c>
      <c r="F3" s="139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豬絞肉洋蔥豆薯大番茄九層塔大蒜</v>
      </c>
      <c r="G3" s="39" t="str">
        <f>'非偏鄉計劃學校(葷)國小'!M3</f>
        <v>照燒油腐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四角油豆腐白蘿蔔大蒜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榨菜肉絲湯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榨菜豬後腿肉</v>
      </c>
      <c r="M3" s="139" t="str">
        <f>'非偏鄉計劃學校(葷)國小'!S3</f>
        <v>驗證豆漿</v>
      </c>
      <c r="N3" s="39">
        <f>'非偏鄉計劃學校(葷)國小'!U4</f>
        <v>0</v>
      </c>
      <c r="O3" s="39" t="e">
        <f>'非偏鄉計劃學校(葷)國小'!AD3</f>
        <v>#REF!</v>
      </c>
      <c r="P3" s="161">
        <f>'非偏鄉計劃學校(葷)國小'!B3</f>
        <v>5.2</v>
      </c>
      <c r="Q3" s="161">
        <f>'非偏鄉計劃學校(葷)國小'!C3</f>
        <v>2.6</v>
      </c>
      <c r="R3" s="161">
        <f>'非偏鄉計劃學校(葷)國小'!D3</f>
        <v>1.5</v>
      </c>
      <c r="S3" s="161">
        <f>'非偏鄉計劃學校(葷)國小'!E3</f>
        <v>2.2999999999999998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700</v>
      </c>
    </row>
    <row r="4" spans="1:24" ht="15.75" customHeight="1">
      <c r="A4" s="122">
        <v>46147</v>
      </c>
      <c r="B4" s="34" t="str">
        <f>'非偏鄉計劃學校(葷)國小'!A10</f>
        <v>K2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酥炸魚片</v>
      </c>
      <c r="F4" s="140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鯊魚片</v>
      </c>
      <c r="G4" s="34" t="str">
        <f>'非偏鄉計劃學校(葷)國小'!M10</f>
        <v>番茄炒蛋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雞蛋大番茄番茄糊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金針湯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金針菜乾薑大骨冬粉</v>
      </c>
      <c r="M4" s="140" t="str">
        <f>'非偏鄉計劃學校(葷)國小'!S10</f>
        <v>紅豆捲</v>
      </c>
      <c r="N4" s="34">
        <f>'非偏鄉計劃學校(葷)國小'!U11</f>
        <v>0</v>
      </c>
      <c r="O4" s="34" t="e">
        <f>'非偏鄉計劃學校(葷)國小'!AD10</f>
        <v>#REF!</v>
      </c>
      <c r="P4" s="162">
        <f>'非偏鄉計劃學校(葷)國小'!B10</f>
        <v>5.0999999999999996</v>
      </c>
      <c r="Q4" s="162">
        <f>'非偏鄉計劃學校(葷)國小'!C10</f>
        <v>2.2000000000000002</v>
      </c>
      <c r="R4" s="162">
        <f>'非偏鄉計劃學校(葷)國小'!D10</f>
        <v>1.5</v>
      </c>
      <c r="S4" s="162">
        <f>'非偏鄉計劃學校(葷)國小'!E10</f>
        <v>2.5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672</v>
      </c>
    </row>
    <row r="5" spans="1:24" ht="15.75" customHeight="1">
      <c r="A5" s="122">
        <v>46148</v>
      </c>
      <c r="B5" s="34" t="str">
        <f>'非偏鄉計劃學校(葷)國小'!A17</f>
        <v>K3</v>
      </c>
      <c r="C5" s="34" t="str">
        <f>'非偏鄉計劃學校(葷)國小'!I17</f>
        <v>咖哩炒飯特餐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米糙米</v>
      </c>
      <c r="E5" s="34" t="str">
        <f>'非偏鄉計劃學校(葷)國小'!K17</f>
        <v>麥克雞塊</v>
      </c>
      <c r="F5" s="140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冷凍雞塊</v>
      </c>
      <c r="G5" s="34" t="str">
        <f>'非偏鄉計劃學校(葷)國小'!M17</f>
        <v>咖哩配料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豬後腿肉冷凍玉米粒胡蘿蔔馬鈴薯咖哩粉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時瓜大骨湯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時瓜大骨</v>
      </c>
      <c r="M5" s="140" t="str">
        <f>'非偏鄉計劃學校(葷)國小'!S17</f>
        <v>奶油餐包</v>
      </c>
      <c r="N5" s="34">
        <f>'非偏鄉計劃學校(葷)國小'!U18</f>
        <v>0</v>
      </c>
      <c r="O5" s="34" t="e">
        <f>'非偏鄉計劃學校(葷)國小'!AD17</f>
        <v>#REF!</v>
      </c>
      <c r="P5" s="162">
        <f>'非偏鄉計劃學校(葷)國小'!B17</f>
        <v>5.3</v>
      </c>
      <c r="Q5" s="162">
        <f>'非偏鄉計劃學校(葷)國小'!C17</f>
        <v>1.8</v>
      </c>
      <c r="R5" s="162">
        <f>'非偏鄉計劃學校(葷)國小'!D17</f>
        <v>1.5</v>
      </c>
      <c r="S5" s="162">
        <f>'非偏鄉計劃學校(葷)國小'!E17</f>
        <v>2.5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656</v>
      </c>
    </row>
    <row r="6" spans="1:24" ht="15.75" customHeight="1">
      <c r="A6" s="122">
        <v>46149</v>
      </c>
      <c r="B6" s="34" t="str">
        <f>'非偏鄉計劃學校(葷)國小'!A24</f>
        <v>K4</v>
      </c>
      <c r="C6" s="34" t="str">
        <f>'非偏鄉計劃學校(葷)國小'!I24</f>
        <v>糙米飯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紅白燒肉</v>
      </c>
      <c r="F6" s="140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豬後腿肉白蘿蔔胡蘿蔔大蒜</v>
      </c>
      <c r="G6" s="34" t="str">
        <f>'非偏鄉計劃學校(葷)國小'!M24</f>
        <v>奶香玉米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冷凍玉米粒冷凍毛豆仁胡蘿蔔大蒜奶油(固態)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愛玉甜湯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愛玉二砂糖檸檬</v>
      </c>
      <c r="M6" s="140" t="str">
        <f>'非偏鄉計劃學校(葷)國小'!S24</f>
        <v>玉米饅頭</v>
      </c>
      <c r="N6" s="34">
        <f>'非偏鄉計劃學校(葷)國小'!U25</f>
        <v>0</v>
      </c>
      <c r="O6" s="34" t="e">
        <f>'非偏鄉計劃學校(葷)國小'!AD24</f>
        <v>#REF!</v>
      </c>
      <c r="P6" s="162">
        <f>'非偏鄉計劃學校(葷)國小'!B24</f>
        <v>5.5</v>
      </c>
      <c r="Q6" s="162">
        <f>'非偏鄉計劃學校(葷)國小'!C24</f>
        <v>2</v>
      </c>
      <c r="R6" s="162">
        <f>'非偏鄉計劃學校(葷)國小'!D24</f>
        <v>1.5</v>
      </c>
      <c r="S6" s="162">
        <f>'非偏鄉計劃學校(葷)國小'!E24</f>
        <v>2.2999999999999998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676</v>
      </c>
    </row>
    <row r="7" spans="1:24" ht="15.75" customHeight="1">
      <c r="A7" s="122">
        <v>46150</v>
      </c>
      <c r="B7" s="34" t="str">
        <f>'非偏鄉計劃學校(葷)國小'!A31</f>
        <v>K5</v>
      </c>
      <c r="C7" s="34" t="str">
        <f>'非偏鄉計劃學校(葷)國小'!I31</f>
        <v>燕麥飯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米燕麥</v>
      </c>
      <c r="E7" s="34" t="str">
        <f>'非偏鄉計劃學校(葷)國小'!K31</f>
        <v>香滷雞翅</v>
      </c>
      <c r="F7" s="140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雞翅滷包</v>
      </c>
      <c r="G7" s="34" t="str">
        <f>'非偏鄉計劃學校(葷)國小'!M31</f>
        <v>冬瓜丸片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冬瓜胡蘿蔔貢丸大蒜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白菜金菇湯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結球白菜金針菇大骨</v>
      </c>
      <c r="M7" s="140" t="str">
        <f>'非偏鄉計劃學校(葷)國小'!S31</f>
        <v>水果</v>
      </c>
      <c r="N7" s="34">
        <f>'非偏鄉計劃學校(葷)國小'!U32</f>
        <v>0</v>
      </c>
      <c r="O7" s="34" t="e">
        <f>'非偏鄉計劃學校(葷)國小'!AD31</f>
        <v>#REF!</v>
      </c>
      <c r="P7" s="162">
        <f>'非偏鄉計劃學校(葷)國小'!B31</f>
        <v>5.2</v>
      </c>
      <c r="Q7" s="162">
        <f>'非偏鄉計劃學校(葷)國小'!C31</f>
        <v>2.5</v>
      </c>
      <c r="R7" s="162">
        <f>'非偏鄉計劃學校(葷)國小'!D31</f>
        <v>1.6</v>
      </c>
      <c r="S7" s="162">
        <f>'非偏鄉計劃學校(葷)國小'!E31</f>
        <v>2.2999999999999998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695</v>
      </c>
    </row>
    <row r="8" spans="1:24" ht="15.75" customHeight="1">
      <c r="A8" s="122">
        <v>46153</v>
      </c>
      <c r="B8" s="34" t="str">
        <f>'非偏鄉計劃學校(葷)國小'!A38</f>
        <v>L1</v>
      </c>
      <c r="C8" s="34" t="str">
        <f>'非偏鄉計劃學校(葷)國小'!I38</f>
        <v>白米飯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</v>
      </c>
      <c r="E8" s="34" t="str">
        <f>'非偏鄉計劃學校(葷)國小'!K38</f>
        <v>黑胡椒豬柳</v>
      </c>
      <c r="F8" s="140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豬後腿肉洋蔥胡蘿蔔黑胡椒粒</v>
      </c>
      <c r="G8" s="34" t="str">
        <f>'非偏鄉計劃學校(葷)國小'!M38</f>
        <v>涼拌海芽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乾裙帶菜金針菇胡蘿蔔薑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時蔬湯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時蔬大骨薑</v>
      </c>
      <c r="M8" s="140" t="str">
        <f>'非偏鄉計劃學校(葷)國小'!S38</f>
        <v>旺仔小饅頭</v>
      </c>
      <c r="N8" s="34">
        <f>'非偏鄉計劃學校(葷)國小'!U39</f>
        <v>0</v>
      </c>
      <c r="O8" s="34" t="e">
        <f>'非偏鄉計劃學校(葷)國小'!AD38</f>
        <v>#REF!</v>
      </c>
      <c r="P8" s="162">
        <f>'非偏鄉計劃學校(葷)國小'!B38</f>
        <v>5</v>
      </c>
      <c r="Q8" s="162">
        <f>'非偏鄉計劃學校(葷)國小'!C38</f>
        <v>1.8</v>
      </c>
      <c r="R8" s="162">
        <f>'非偏鄉計劃學校(葷)國小'!D38</f>
        <v>2</v>
      </c>
      <c r="S8" s="162">
        <f>'非偏鄉計劃學校(葷)國小'!E38</f>
        <v>2.4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643</v>
      </c>
    </row>
    <row r="9" spans="1:24" ht="15.75" customHeight="1">
      <c r="A9" s="122">
        <v>46154</v>
      </c>
      <c r="B9" s="34" t="str">
        <f>'非偏鄉計劃學校(葷)國小'!A45</f>
        <v>L2</v>
      </c>
      <c r="C9" s="34" t="str">
        <f>'非偏鄉計劃學校(葷)國小'!I45</f>
        <v>糙米飯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米糙米</v>
      </c>
      <c r="E9" s="34" t="str">
        <f>'非偏鄉計劃學校(葷)國小'!K45</f>
        <v>香酥雞</v>
      </c>
      <c r="F9" s="140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肉雞馬鈴薯九層塔</v>
      </c>
      <c r="G9" s="34" t="str">
        <f>'非偏鄉計劃學校(葷)國小'!M45</f>
        <v>黃瓜黑輪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大黃瓜黑輪胡蘿蔔大蒜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羅宋湯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洋蔥甘藍大番茄</v>
      </c>
      <c r="M9" s="140" t="str">
        <f>'非偏鄉計劃學校(葷)國小'!S45</f>
        <v>黑糖饅頭</v>
      </c>
      <c r="N9" s="34">
        <f>'非偏鄉計劃學校(葷)國小'!U46</f>
        <v>0</v>
      </c>
      <c r="O9" s="34" t="e">
        <f>'非偏鄉計劃學校(葷)國小'!AD45</f>
        <v>#REF!</v>
      </c>
      <c r="P9" s="162">
        <f>'非偏鄉計劃學校(葷)國小'!B45</f>
        <v>5.3</v>
      </c>
      <c r="Q9" s="162">
        <f>'非偏鄉計劃學校(葷)國小'!C45</f>
        <v>2.5</v>
      </c>
      <c r="R9" s="162">
        <f>'非偏鄉計劃學校(葷)國小'!D45</f>
        <v>1.7</v>
      </c>
      <c r="S9" s="162">
        <f>'非偏鄉計劃學校(葷)國小'!E45</f>
        <v>2.5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713.5</v>
      </c>
    </row>
    <row r="10" spans="1:24" ht="15.75" customHeight="1">
      <c r="A10" s="122">
        <v>46155</v>
      </c>
      <c r="B10" s="34" t="str">
        <f>'非偏鄉計劃學校(葷)國小'!A52</f>
        <v>L3</v>
      </c>
      <c r="C10" s="34" t="str">
        <f>'非偏鄉計劃學校(葷)國小'!I52</f>
        <v>和風味噌烏龍麵特餐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烏龍麵</v>
      </c>
      <c r="E10" s="34" t="str">
        <f>'非偏鄉計劃學校(葷)國小'!K52</f>
        <v>滷蛋</v>
      </c>
      <c r="F10" s="140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雞蛋</v>
      </c>
      <c r="G10" s="34" t="str">
        <f>'非偏鄉計劃學校(葷)國小'!M52</f>
        <v>烏龍麵特餐配料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豬後腿肉甘藍乾木耳冷凍玉米粒筍乾金針菇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日式味噌湯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味噌豆腐柴魚片大骨</v>
      </c>
      <c r="M10" s="140" t="str">
        <f>'非偏鄉計劃學校(葷)國小'!S52</f>
        <v>原味餐包</v>
      </c>
      <c r="N10" s="34">
        <f>'非偏鄉計劃學校(葷)國小'!U53</f>
        <v>0</v>
      </c>
      <c r="O10" s="34" t="e">
        <f>'非偏鄉計劃學校(葷)國小'!AD52</f>
        <v>#REF!</v>
      </c>
      <c r="P10" s="162">
        <f>'非偏鄉計劃學校(葷)國小'!B52</f>
        <v>5.0999999999999996</v>
      </c>
      <c r="Q10" s="162">
        <f>'非偏鄉計劃學校(葷)國小'!C52</f>
        <v>2</v>
      </c>
      <c r="R10" s="162">
        <f>'非偏鄉計劃學校(葷)國小'!D52</f>
        <v>1.5</v>
      </c>
      <c r="S10" s="162">
        <f>'非偏鄉計劃學校(葷)國小'!E52</f>
        <v>2.2999999999999998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648</v>
      </c>
    </row>
    <row r="11" spans="1:24" ht="15.75" customHeight="1">
      <c r="A11" s="122">
        <v>46156</v>
      </c>
      <c r="B11" s="34" t="str">
        <f>'非偏鄉計劃學校(葷)國小'!A59</f>
        <v>L4</v>
      </c>
      <c r="C11" s="34" t="str">
        <f>'非偏鄉計劃學校(葷)國小'!I59</f>
        <v>糙米飯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米糙米</v>
      </c>
      <c r="E11" s="34" t="str">
        <f>'非偏鄉計劃學校(葷)國小'!K59</f>
        <v>鹹豬肉片</v>
      </c>
      <c r="F11" s="140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豬後腿肉洋蔥胡蘿蔔大蒜醃鹹豬肉粉</v>
      </c>
      <c r="G11" s="34" t="str">
        <f>'非偏鄉計劃學校(葷)國小'!M59</f>
        <v>蝦皮燴蒲瓜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蒲瓜胡蘿蔔蝦皮乾木耳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綠豆芋圓湯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綠豆芋圓二砂糖</v>
      </c>
      <c r="M11" s="140" t="str">
        <f>'非偏鄉計劃學校(葷)國小'!S59</f>
        <v>肉包</v>
      </c>
      <c r="N11" s="34">
        <f>'非偏鄉計劃學校(葷)國小'!U60</f>
        <v>0</v>
      </c>
      <c r="O11" s="34" t="e">
        <f>'非偏鄉計劃學校(葷)國小'!AD59</f>
        <v>#REF!</v>
      </c>
      <c r="P11" s="162">
        <f>'非偏鄉計劃學校(葷)國小'!B59</f>
        <v>6.5</v>
      </c>
      <c r="Q11" s="162">
        <f>'非偏鄉計劃學校(葷)國小'!C59</f>
        <v>1.8</v>
      </c>
      <c r="R11" s="162">
        <f>'非偏鄉計劃學校(葷)國小'!D59</f>
        <v>1.7</v>
      </c>
      <c r="S11" s="162">
        <f>'非偏鄉計劃學校(葷)國小'!E59</f>
        <v>2.2999999999999998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736</v>
      </c>
    </row>
    <row r="12" spans="1:24" ht="15.75" customHeight="1">
      <c r="A12" s="122">
        <v>46157</v>
      </c>
      <c r="B12" s="34" t="str">
        <f>'非偏鄉計劃學校(葷)國小'!A66</f>
        <v>L5</v>
      </c>
      <c r="C12" s="34" t="str">
        <f>'非偏鄉計劃學校(葷)國小'!I66</f>
        <v>小米飯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米小米</v>
      </c>
      <c r="E12" s="34" t="str">
        <f>'非偏鄉計劃學校(葷)國小'!K66</f>
        <v>花瓜雞</v>
      </c>
      <c r="F12" s="140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肉雞醃漬花胡瓜胡蘿蔔大蒜</v>
      </c>
      <c r="G12" s="34" t="str">
        <f>'非偏鄉計劃學校(葷)國小'!M66</f>
        <v>燒賣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冷凍燒賣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冬瓜薑絲湯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冬瓜薑絲</v>
      </c>
      <c r="M12" s="140" t="str">
        <f>'非偏鄉計劃學校(葷)國小'!S66</f>
        <v>水果</v>
      </c>
      <c r="N12" s="34" t="str">
        <f>'非偏鄉計劃學校(葷)國小'!U67</f>
        <v>有機豆奶</v>
      </c>
      <c r="O12" s="34" t="e">
        <f>'非偏鄉計劃學校(葷)國小'!AD66</f>
        <v>#REF!</v>
      </c>
      <c r="P12" s="162">
        <f>'非偏鄉計劃學校(葷)國小'!B66</f>
        <v>5.2</v>
      </c>
      <c r="Q12" s="162">
        <f>'非偏鄉計劃學校(葷)國小'!C66</f>
        <v>2.5</v>
      </c>
      <c r="R12" s="162">
        <f>'非偏鄉計劃學校(葷)國小'!D66</f>
        <v>1.5</v>
      </c>
      <c r="S12" s="162">
        <f>'非偏鄉計劃學校(葷)國小'!E66</f>
        <v>2.2999999999999998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692.5</v>
      </c>
    </row>
    <row r="13" spans="1:24" ht="15.75" customHeight="1">
      <c r="A13" s="122">
        <v>46160</v>
      </c>
      <c r="B13" s="34" t="str">
        <f>'非偏鄉計劃學校(葷)國小'!A73</f>
        <v>M1</v>
      </c>
      <c r="C13" s="34" t="str">
        <f>'非偏鄉計劃學校(葷)國小'!I73</f>
        <v>白米飯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</v>
      </c>
      <c r="E13" s="34" t="str">
        <f>'非偏鄉計劃學校(葷)國小'!K73</f>
        <v>春川炒雞</v>
      </c>
      <c r="F13" s="140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肉雞韓式泡菜結球白菜青蔥</v>
      </c>
      <c r="G13" s="34" t="str">
        <f>'非偏鄉計劃學校(葷)國小'!M73</f>
        <v>蟹味棒蒸蛋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冷凍蟹味棒雞蛋乾香菇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蘿蔔貢丸湯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白蘿蔔貢丸</v>
      </c>
      <c r="M13" s="140" t="str">
        <f>'非偏鄉計劃學校(葷)國小'!S73</f>
        <v>奶酥餐包</v>
      </c>
      <c r="N13" s="34">
        <f>'非偏鄉計劃學校(葷)國小'!U74</f>
        <v>0</v>
      </c>
      <c r="O13" s="34" t="e">
        <f>'非偏鄉計劃學校(葷)國小'!AD73</f>
        <v>#REF!</v>
      </c>
      <c r="P13" s="162">
        <f>'非偏鄉計劃學校(葷)國小'!B73</f>
        <v>5</v>
      </c>
      <c r="Q13" s="162">
        <f>'非偏鄉計劃學校(葷)國小'!C73</f>
        <v>3.4</v>
      </c>
      <c r="R13" s="162">
        <f>'非偏鄉計劃學校(葷)國小'!D73</f>
        <v>1.5</v>
      </c>
      <c r="S13" s="162">
        <f>'非偏鄉計劃學校(葷)國小'!E73</f>
        <v>2.2999999999999998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746</v>
      </c>
    </row>
    <row r="14" spans="1:24" ht="15.75" customHeight="1">
      <c r="A14" s="122">
        <v>46161</v>
      </c>
      <c r="B14" s="34" t="str">
        <f>'非偏鄉計劃學校(葷)國小'!A80</f>
        <v>M2</v>
      </c>
      <c r="C14" s="34" t="str">
        <f>'非偏鄉計劃學校(葷)國小'!I80</f>
        <v>糙米飯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米糙米</v>
      </c>
      <c r="E14" s="34" t="str">
        <f>'非偏鄉計劃學校(葷)國小'!K80</f>
        <v>糖醋魚片</v>
      </c>
      <c r="F14" s="140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鯊魚片洋蔥</v>
      </c>
      <c r="G14" s="34" t="str">
        <f>'非偏鄉計劃學校(葷)國小'!M80</f>
        <v>麻婆豆腐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豆腐豬絞肉胡蘿蔔大蒜豆瓣醬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番茄蔬湯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大番茄時蔬薑大骨</v>
      </c>
      <c r="M14" s="140" t="str">
        <f>'非偏鄉計劃學校(葷)國小'!S80</f>
        <v>銀絲捲</v>
      </c>
      <c r="N14" s="34">
        <f>'非偏鄉計劃學校(葷)國小'!U81</f>
        <v>0</v>
      </c>
      <c r="O14" s="34" t="e">
        <f>'非偏鄉計劃學校(葷)國小'!AD80</f>
        <v>#REF!</v>
      </c>
      <c r="P14" s="162">
        <f>'非偏鄉計劃學校(葷)國小'!B80</f>
        <v>5</v>
      </c>
      <c r="Q14" s="162">
        <f>'非偏鄉計劃學校(葷)國小'!C80</f>
        <v>2.8</v>
      </c>
      <c r="R14" s="162">
        <f>'非偏鄉計劃學校(葷)國小'!D80</f>
        <v>1.5</v>
      </c>
      <c r="S14" s="162">
        <f>'非偏鄉計劃學校(葷)國小'!E80</f>
        <v>2.5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710</v>
      </c>
    </row>
    <row r="15" spans="1:24" ht="15.75" customHeight="1">
      <c r="A15" s="122">
        <v>46162</v>
      </c>
      <c r="B15" s="34" t="str">
        <f>'非偏鄉計劃學校(葷)國小'!A87</f>
        <v>M3</v>
      </c>
      <c r="C15" s="34" t="str">
        <f>'非偏鄉計劃學校(葷)國小'!I87</f>
        <v>漢堡特餐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漢堡</v>
      </c>
      <c r="E15" s="34" t="str">
        <f>'非偏鄉計劃學校(葷)國小'!K87</f>
        <v>美味豬排</v>
      </c>
      <c r="F15" s="140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豬排</v>
      </c>
      <c r="G15" s="34" t="str">
        <f>'非偏鄉計劃學校(葷)國小'!M87</f>
        <v>漢堡料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豬絞肉馬鈴薯小黃瓜番茄糊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玉米濃湯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雞蛋冷凍玉米粒玉米濃湯調理包</v>
      </c>
      <c r="M15" s="140" t="str">
        <f>'非偏鄉計劃學校(葷)國小'!S87</f>
        <v>果汁</v>
      </c>
      <c r="N15" s="34">
        <f>'非偏鄉計劃學校(葷)國小'!U88</f>
        <v>0</v>
      </c>
      <c r="O15" s="34" t="e">
        <f>'非偏鄉計劃學校(葷)國小'!AD87</f>
        <v>#REF!</v>
      </c>
      <c r="P15" s="162">
        <f>'非偏鄉計劃學校(葷)國小'!B87</f>
        <v>3.6</v>
      </c>
      <c r="Q15" s="162">
        <f>'非偏鄉計劃學校(葷)國小'!C87</f>
        <v>2.7</v>
      </c>
      <c r="R15" s="162">
        <f>'非偏鄉計劃學校(葷)國小'!D87</f>
        <v>1.5</v>
      </c>
      <c r="S15" s="162">
        <f>'非偏鄉計劃學校(葷)國小'!E87</f>
        <v>2.4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600</v>
      </c>
    </row>
    <row r="16" spans="1:24" ht="15.75" customHeight="1">
      <c r="A16" s="122">
        <v>46163</v>
      </c>
      <c r="B16" s="34" t="str">
        <f>'非偏鄉計劃學校(葷)國小'!A94</f>
        <v>M4</v>
      </c>
      <c r="C16" s="34" t="str">
        <f>'非偏鄉計劃學校(葷)國小'!I94</f>
        <v>糙米飯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米糙米</v>
      </c>
      <c r="E16" s="34" t="str">
        <f>'非偏鄉計劃學校(葷)國小'!K94</f>
        <v>瓜仔肉</v>
      </c>
      <c r="F16" s="140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豬絞肉醃漬花胡瓜胡蘿蔔大蒜</v>
      </c>
      <c r="G16" s="34" t="str">
        <f>'非偏鄉計劃學校(葷)國小'!M94</f>
        <v>蔬香寬粉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寬粉結球白菜豬後腿肉乾香菇大蒜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椰香西米露湯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西谷米二砂糖</v>
      </c>
      <c r="M16" s="140" t="str">
        <f>'非偏鄉計劃學校(葷)國小'!S94</f>
        <v>芝麻饅頭</v>
      </c>
      <c r="N16" s="34">
        <f>'非偏鄉計劃學校(葷)國小'!U95</f>
        <v>0</v>
      </c>
      <c r="O16" s="34" t="e">
        <f>'非偏鄉計劃學校(葷)國小'!AD94</f>
        <v>#REF!</v>
      </c>
      <c r="P16" s="162">
        <f>'非偏鄉計劃學校(葷)國小'!B94</f>
        <v>5.7</v>
      </c>
      <c r="Q16" s="162">
        <f>'非偏鄉計劃學校(葷)國小'!C94</f>
        <v>2</v>
      </c>
      <c r="R16" s="162">
        <f>'非偏鄉計劃學校(葷)國小'!D94</f>
        <v>1.6</v>
      </c>
      <c r="S16" s="162">
        <f>'非偏鄉計劃學校(葷)國小'!E94</f>
        <v>2.2999999999999998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692.5</v>
      </c>
    </row>
    <row r="17" spans="1:25" ht="15.75" customHeight="1">
      <c r="A17" s="122">
        <v>46164</v>
      </c>
      <c r="B17" s="34" t="str">
        <f>'非偏鄉計劃學校(葷)國小'!A101</f>
        <v>M5</v>
      </c>
      <c r="C17" s="34" t="str">
        <f>'非偏鄉計劃學校(葷)國小'!I101</f>
        <v>紫米飯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米黑秈糯米</v>
      </c>
      <c r="E17" s="34" t="str">
        <f>'非偏鄉計劃學校(葷)國小'!K101</f>
        <v>沙茶三鮮</v>
      </c>
      <c r="F17" s="140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豬後腿肉泡魷魚洋蔥胡蘿蔔九層塔沙茶醬</v>
      </c>
      <c r="G17" s="34" t="str">
        <f>'非偏鄉計劃學校(葷)國小'!M101</f>
        <v>冬瓜絞肉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冬瓜豬絞肉胡蘿蔔大蒜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海芽薑絲湯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乾裙帶菜薑雞蛋</v>
      </c>
      <c r="M17" s="140" t="str">
        <f>'非偏鄉計劃學校(葷)國小'!S101</f>
        <v>水果</v>
      </c>
      <c r="N17" s="34" t="str">
        <f>'非偏鄉計劃學校(葷)國小'!U102</f>
        <v>有機豆奶</v>
      </c>
      <c r="O17" s="34" t="e">
        <f>'非偏鄉計劃學校(葷)國小'!AD101</f>
        <v>#REF!</v>
      </c>
      <c r="P17" s="162">
        <f>'非偏鄉計劃學校(葷)國小'!B101</f>
        <v>5.2</v>
      </c>
      <c r="Q17" s="162">
        <f>'非偏鄉計劃學校(葷)國小'!C101</f>
        <v>2</v>
      </c>
      <c r="R17" s="162">
        <f>'非偏鄉計劃學校(葷)國小'!D101</f>
        <v>2</v>
      </c>
      <c r="S17" s="162">
        <f>'非偏鄉計劃學校(葷)國小'!E101</f>
        <v>2.4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672</v>
      </c>
    </row>
    <row r="18" spans="1:25" ht="15.75" customHeight="1">
      <c r="A18" s="122">
        <v>46167</v>
      </c>
      <c r="B18" s="34" t="str">
        <f>'非偏鄉計劃學校(葷)國小'!A108</f>
        <v>N1</v>
      </c>
      <c r="C18" s="34" t="str">
        <f>'非偏鄉計劃學校(葷)國小'!I108</f>
        <v>白米飯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</v>
      </c>
      <c r="E18" s="34" t="str">
        <f>'非偏鄉計劃學校(葷)國小'!K108</f>
        <v>咖哩雞丁</v>
      </c>
      <c r="F18" s="140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肉雞馬鈴薯洋蔥胡蘿蔔咖哩粉</v>
      </c>
      <c r="G18" s="34" t="str">
        <f>'非偏鄉計劃學校(葷)國小'!M108</f>
        <v>菜脯蛋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雞蛋蘿蔔乾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黃瓜湯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大黃瓜大骨薑</v>
      </c>
      <c r="M18" s="140" t="str">
        <f>'非偏鄉計劃學校(葷)國小'!S108</f>
        <v>旺仔小饅頭</v>
      </c>
      <c r="N18" s="34">
        <f>'非偏鄉計劃學校(葷)國小'!U109</f>
        <v>0</v>
      </c>
      <c r="O18" s="34" t="e">
        <f>'非偏鄉計劃學校(葷)國小'!AD108</f>
        <v>#REF!</v>
      </c>
      <c r="P18" s="162">
        <f>'非偏鄉計劃學校(葷)國小'!B108</f>
        <v>5.2</v>
      </c>
      <c r="Q18" s="162">
        <f>'非偏鄉計劃學校(葷)國小'!C108</f>
        <v>2.6</v>
      </c>
      <c r="R18" s="162">
        <f>'非偏鄉計劃學校(葷)國小'!D108</f>
        <v>1.8</v>
      </c>
      <c r="S18" s="162">
        <f>'非偏鄉計劃學校(葷)國小'!E108</f>
        <v>2.2999999999999998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707.5</v>
      </c>
    </row>
    <row r="19" spans="1:25" ht="15.75" customHeight="1">
      <c r="A19" s="122">
        <v>46168</v>
      </c>
      <c r="B19" s="34" t="str">
        <f>'非偏鄉計劃學校(葷)國小'!A115</f>
        <v>N2</v>
      </c>
      <c r="C19" s="34" t="str">
        <f>'非偏鄉計劃學校(葷)國小'!I115</f>
        <v>糙米飯</v>
      </c>
      <c r="D19" s="35" t="str">
        <f>'非偏鄉計劃學校(葷)國小'!I116&amp;'非偏鄉計劃學校(葷)國小'!I117&amp;'非偏鄉計劃學校(葷)國小'!I118&amp;'非偏鄉計劃學校(葷)國小'!I119&amp;'非偏鄉計劃學校(葷)國小'!I120&amp;'非偏鄉計劃學校(葷)國小'!I121</f>
        <v>米糙米</v>
      </c>
      <c r="E19" s="34" t="str">
        <f>'非偏鄉計劃學校(葷)國小'!K115</f>
        <v>壽喜燒肉</v>
      </c>
      <c r="F19" s="140" t="str">
        <f>'非偏鄉計劃學校(葷)國小'!K116&amp;'非偏鄉計劃學校(葷)國小'!K117&amp;'非偏鄉計劃學校(葷)國小'!K118&amp;'非偏鄉計劃學校(葷)國小'!K119&amp;'非偏鄉計劃學校(葷)國小'!K120&amp;'非偏鄉計劃學校(葷)國小'!K121</f>
        <v>豬後腿肉甘藍胡蘿蔔大蒜</v>
      </c>
      <c r="G19" s="34" t="str">
        <f>'非偏鄉計劃學校(葷)國小'!M115</f>
        <v>田園玉米</v>
      </c>
      <c r="H19" s="35" t="str">
        <f>'非偏鄉計劃學校(葷)國小'!M116&amp;'非偏鄉計劃學校(葷)國小'!M117&amp;'非偏鄉計劃學校(葷)國小'!M118&amp;'非偏鄉計劃學校(葷)國小'!M119&amp;'非偏鄉計劃學校(葷)國小'!M120&amp;'非偏鄉計劃學校(葷)國小'!M121</f>
        <v>豬絞肉冷凍毛豆仁冷凍玉米粒胡蘿蔔大蒜</v>
      </c>
      <c r="I19" s="34" t="str">
        <f>'非偏鄉計劃學校(葷)國小'!O115</f>
        <v>時蔬</v>
      </c>
      <c r="J19" s="35" t="str">
        <f>'非偏鄉計劃學校(葷)國小'!O116&amp;'非偏鄉計劃學校(葷)國小'!O117&amp;'非偏鄉計劃學校(葷)國小'!O118&amp;'非偏鄉計劃學校(葷)國小'!O119&amp;'非偏鄉計劃學校(葷)國小'!O120&amp;'非偏鄉計劃學校(葷)國小'!O121</f>
        <v>蔬菜大蒜</v>
      </c>
      <c r="K19" s="34" t="str">
        <f>'非偏鄉計劃學校(葷)國小'!Q115</f>
        <v>時蔬蛋花湯</v>
      </c>
      <c r="L19" s="35" t="str">
        <f>'非偏鄉計劃學校(葷)國小'!Q116&amp;'非偏鄉計劃學校(葷)國小'!Q117&amp;'非偏鄉計劃學校(葷)國小'!Q118&amp;'非偏鄉計劃學校(葷)國小'!Q119&amp;'非偏鄉計劃學校(葷)國小'!Q120&amp;'非偏鄉計劃學校(葷)國小'!Q121</f>
        <v>時蔬雞蛋</v>
      </c>
      <c r="M19" s="140" t="str">
        <f>'非偏鄉計劃學校(葷)國小'!S115</f>
        <v>果汁</v>
      </c>
      <c r="N19" s="34">
        <f>'非偏鄉計劃學校(葷)國小'!U116</f>
        <v>0</v>
      </c>
      <c r="O19" s="34" t="e">
        <f>'非偏鄉計劃學校(葷)國小'!AD115</f>
        <v>#REF!</v>
      </c>
      <c r="P19" s="162">
        <f>'非偏鄉計劃學校(葷)國小'!B115</f>
        <v>5.3</v>
      </c>
      <c r="Q19" s="162">
        <f>'非偏鄉計劃學校(葷)國小'!C115</f>
        <v>2.2000000000000002</v>
      </c>
      <c r="R19" s="162">
        <f>'非偏鄉計劃學校(葷)國小'!D115</f>
        <v>1.5</v>
      </c>
      <c r="S19" s="162">
        <f>'非偏鄉計劃學校(葷)國小'!E115</f>
        <v>2.2999999999999998</v>
      </c>
      <c r="T19" s="36">
        <f>'非偏鄉計劃學校(葷)國小'!F115</f>
        <v>0</v>
      </c>
      <c r="U19" s="36">
        <f>'非偏鄉計劃學校(葷)國小'!G115</f>
        <v>0</v>
      </c>
      <c r="V19" s="47">
        <f>'非偏鄉計劃學校(葷)國小'!H115</f>
        <v>677</v>
      </c>
    </row>
    <row r="20" spans="1:25" ht="15.75" customHeight="1">
      <c r="A20" s="122">
        <v>46169</v>
      </c>
      <c r="B20" s="34" t="str">
        <f>'非偏鄉計劃學校(葷)國小'!A122</f>
        <v>N3</v>
      </c>
      <c r="C20" s="34" t="str">
        <f>'非偏鄉計劃學校(葷)國小'!I122</f>
        <v>炒麵特餐</v>
      </c>
      <c r="D20" s="35" t="str">
        <f>'非偏鄉計劃學校(葷)國小'!I123&amp;'非偏鄉計劃學校(葷)國小'!I124&amp;'非偏鄉計劃學校(葷)國小'!I125&amp;'非偏鄉計劃學校(葷)國小'!I126&amp;'非偏鄉計劃學校(葷)國小'!I127&amp;'非偏鄉計劃學校(葷)國小'!I128</f>
        <v>麵條</v>
      </c>
      <c r="E20" s="34" t="str">
        <f>'非偏鄉計劃學校(葷)國小'!K122</f>
        <v>香滷腿排</v>
      </c>
      <c r="F20" s="140" t="str">
        <f>'非偏鄉計劃學校(葷)國小'!K123&amp;'非偏鄉計劃學校(葷)國小'!K124&amp;'非偏鄉計劃學校(葷)國小'!K125&amp;'非偏鄉計劃學校(葷)國小'!K126&amp;'非偏鄉計劃學校(葷)國小'!K127&amp;'非偏鄉計劃學校(葷)國小'!K128</f>
        <v>雞腿排滷包</v>
      </c>
      <c r="G20" s="34" t="str">
        <f>'非偏鄉計劃學校(葷)國小'!M122</f>
        <v>炒麵配料</v>
      </c>
      <c r="H20" s="35" t="str">
        <f>'非偏鄉計劃學校(葷)國小'!M123&amp;'非偏鄉計劃學校(葷)國小'!M124&amp;'非偏鄉計劃學校(葷)國小'!M125&amp;'非偏鄉計劃學校(葷)國小'!M126&amp;'非偏鄉計劃學校(葷)國小'!M127&amp;'非偏鄉計劃學校(葷)國小'!M128</f>
        <v>豬後腿肉甘藍洋蔥胡蘿蔔乾香菇</v>
      </c>
      <c r="I20" s="34" t="str">
        <f>'非偏鄉計劃學校(葷)國小'!O122</f>
        <v>時蔬</v>
      </c>
      <c r="J20" s="35" t="str">
        <f>'非偏鄉計劃學校(葷)國小'!O123&amp;'非偏鄉計劃學校(葷)國小'!O124&amp;'非偏鄉計劃學校(葷)國小'!O125&amp;'非偏鄉計劃學校(葷)國小'!O126&amp;'非偏鄉計劃學校(葷)國小'!O127&amp;'非偏鄉計劃學校(葷)國小'!O128</f>
        <v>蔬菜大蒜</v>
      </c>
      <c r="K20" s="34" t="str">
        <f>'非偏鄉計劃學校(葷)國小'!Q122</f>
        <v>酸辣湯</v>
      </c>
      <c r="L20" s="35" t="str">
        <f>'非偏鄉計劃學校(葷)國小'!Q123&amp;'非偏鄉計劃學校(葷)國小'!Q124&amp;'非偏鄉計劃學校(葷)國小'!Q125&amp;'非偏鄉計劃學校(葷)國小'!Q126&amp;'非偏鄉計劃學校(葷)國小'!Q127&amp;'非偏鄉計劃學校(葷)國小'!Q128</f>
        <v>豆腐脆筍胡蘿蔔金針菇乾木耳</v>
      </c>
      <c r="M20" s="140" t="str">
        <f>'非偏鄉計劃學校(葷)國小'!S122</f>
        <v>芋頭饅頭</v>
      </c>
      <c r="N20" s="34">
        <f>'非偏鄉計劃學校(葷)國小'!U123</f>
        <v>0</v>
      </c>
      <c r="O20" s="34" t="e">
        <f>'非偏鄉計劃學校(葷)國小'!AD122</f>
        <v>#REF!</v>
      </c>
      <c r="P20" s="162">
        <f>'非偏鄉計劃學校(葷)國小'!B122</f>
        <v>5</v>
      </c>
      <c r="Q20" s="162">
        <f>'非偏鄉計劃學校(葷)國小'!C122</f>
        <v>2.9</v>
      </c>
      <c r="R20" s="162">
        <f>'非偏鄉計劃學校(葷)國小'!D122</f>
        <v>1.5</v>
      </c>
      <c r="S20" s="162">
        <f>'非偏鄉計劃學校(葷)國小'!E122</f>
        <v>2.4</v>
      </c>
      <c r="T20" s="36">
        <f>'非偏鄉計劃學校(葷)國小'!F122</f>
        <v>0</v>
      </c>
      <c r="U20" s="36">
        <f>'非偏鄉計劃學校(葷)國小'!G122</f>
        <v>0</v>
      </c>
      <c r="V20" s="47">
        <f>'非偏鄉計劃學校(葷)國小'!H122</f>
        <v>713</v>
      </c>
    </row>
    <row r="21" spans="1:25" ht="15.75" customHeight="1">
      <c r="A21" s="122">
        <v>46170</v>
      </c>
      <c r="B21" s="34" t="str">
        <f>'非偏鄉計劃學校(葷)國小'!A129</f>
        <v>N4</v>
      </c>
      <c r="C21" s="34" t="str">
        <f>'非偏鄉計劃學校(葷)國小'!I129</f>
        <v>糙米飯</v>
      </c>
      <c r="D21" s="35" t="str">
        <f>'非偏鄉計劃學校(葷)國小'!I130&amp;'非偏鄉計劃學校(葷)國小'!I134&amp;'非偏鄉計劃學校(葷)國小'!I132&amp;'非偏鄉計劃學校(葷)國小'!I133&amp;'非偏鄉計劃學校(葷)國小'!I134&amp;'非偏鄉計劃學校(葷)國小'!I135</f>
        <v>米</v>
      </c>
      <c r="E21" s="34" t="str">
        <f>'非偏鄉計劃學校(葷)國小'!K129</f>
        <v>香菇絞肉</v>
      </c>
      <c r="F21" s="140" t="str">
        <f>'非偏鄉計劃學校(葷)國小'!K130&amp;'非偏鄉計劃學校(葷)國小'!K134&amp;'非偏鄉計劃學校(葷)國小'!K132&amp;'非偏鄉計劃學校(葷)國小'!K133&amp;'非偏鄉計劃學校(葷)國小'!K134&amp;'非偏鄉計劃學校(葷)國小'!K135</f>
        <v>豬絞肉乾香菇大蒜</v>
      </c>
      <c r="G21" s="34" t="str">
        <f>'非偏鄉計劃學校(葷)國小'!M129</f>
        <v>豆包甘藍</v>
      </c>
      <c r="H21" s="35" t="str">
        <f>'非偏鄉計劃學校(葷)國小'!M130&amp;'非偏鄉計劃學校(葷)國小'!M134&amp;'非偏鄉計劃學校(葷)國小'!M132&amp;'非偏鄉計劃學校(葷)國小'!M133&amp;'非偏鄉計劃學校(葷)國小'!M134&amp;'非偏鄉計劃學校(葷)國小'!M135</f>
        <v>甘藍胡蘿蔔大蒜</v>
      </c>
      <c r="I21" s="34" t="str">
        <f>'非偏鄉計劃學校(葷)國小'!O129</f>
        <v>時蔬</v>
      </c>
      <c r="J21" s="35" t="str">
        <f>'非偏鄉計劃學校(葷)國小'!O130&amp;'非偏鄉計劃學校(葷)國小'!O131&amp;'非偏鄉計劃學校(葷)國小'!O132&amp;'非偏鄉計劃學校(葷)國小'!O133&amp;'非偏鄉計劃學校(葷)國小'!O134&amp;'非偏鄉計劃學校(葷)國小'!O135</f>
        <v>蔬菜大蒜</v>
      </c>
      <c r="K21" s="34" t="str">
        <f>'非偏鄉計劃學校(葷)國小'!Q129</f>
        <v>紅茶粉圓湯</v>
      </c>
      <c r="L21" s="35" t="str">
        <f>'非偏鄉計劃學校(葷)國小'!Q130&amp;'非偏鄉計劃學校(葷)國小'!Q134&amp;'非偏鄉計劃學校(葷)國小'!Q132&amp;'非偏鄉計劃學校(葷)國小'!Q133&amp;'非偏鄉計劃學校(葷)國小'!Q134&amp;'非偏鄉計劃學校(葷)國小'!Q135</f>
        <v>粉圓二砂糖</v>
      </c>
      <c r="M21" s="140" t="str">
        <f>'非偏鄉計劃學校(葷)國小'!S129</f>
        <v>原味餐包</v>
      </c>
      <c r="N21" s="34">
        <f>'非偏鄉計劃學校(葷)國小'!U130</f>
        <v>0</v>
      </c>
      <c r="O21" s="34" t="e">
        <f>'非偏鄉計劃學校(葷)國小'!AD129</f>
        <v>#REF!</v>
      </c>
      <c r="P21" s="162">
        <f>'非偏鄉計劃學校(葷)國小'!B129</f>
        <v>6</v>
      </c>
      <c r="Q21" s="162">
        <f>'非偏鄉計劃學校(葷)國小'!C129</f>
        <v>2</v>
      </c>
      <c r="R21" s="162">
        <f>'非偏鄉計劃學校(葷)國小'!D129</f>
        <v>1.7</v>
      </c>
      <c r="S21" s="162">
        <f>'非偏鄉計劃學校(葷)國小'!E129</f>
        <v>2.2999999999999998</v>
      </c>
      <c r="T21" s="36">
        <f>'非偏鄉計劃學校(葷)國小'!F129</f>
        <v>0</v>
      </c>
      <c r="U21" s="36">
        <f>'非偏鄉計劃學校(葷)國小'!G129</f>
        <v>0</v>
      </c>
      <c r="V21" s="47">
        <f>'非偏鄉計劃學校(葷)國小'!H129</f>
        <v>716</v>
      </c>
    </row>
    <row r="22" spans="1:25" ht="15.75" customHeight="1">
      <c r="A22" s="122">
        <v>46171</v>
      </c>
      <c r="B22" s="34" t="str">
        <f>'非偏鄉計劃學校(葷)國小'!A136</f>
        <v>N5</v>
      </c>
      <c r="C22" s="34" t="str">
        <f>'非偏鄉計劃學校(葷)國小'!I136</f>
        <v>芝麻飯</v>
      </c>
      <c r="D22" s="35" t="str">
        <f>'非偏鄉計劃學校(葷)國小'!I137&amp;'非偏鄉計劃學校(葷)國小'!I138&amp;'非偏鄉計劃學校(葷)國小'!I139&amp;'非偏鄉計劃學校(葷)國小'!I140&amp;'非偏鄉計劃學校(葷)國小'!I141&amp;'非偏鄉計劃學校(葷)國小'!I142</f>
        <v>米芝麻飯</v>
      </c>
      <c r="E22" s="34" t="str">
        <f>'非偏鄉計劃學校(葷)國小'!K136</f>
        <v>清蒸魚片</v>
      </c>
      <c r="F22" s="140" t="str">
        <f>'非偏鄉計劃學校(葷)國小'!K137&amp;'非偏鄉計劃學校(葷)國小'!K138&amp;'非偏鄉計劃學校(葷)國小'!K139&amp;'非偏鄉計劃學校(葷)國小'!K140&amp;'非偏鄉計劃學校(葷)國小'!K141&amp;'非偏鄉計劃學校(葷)國小'!K142</f>
        <v>鯊魚片</v>
      </c>
      <c r="G22" s="34" t="str">
        <f>'非偏鄉計劃學校(葷)國小'!M136</f>
        <v>開陽扁蒲</v>
      </c>
      <c r="H22" s="35" t="str">
        <f>'非偏鄉計劃學校(葷)國小'!M137&amp;'非偏鄉計劃學校(葷)國小'!M138&amp;'非偏鄉計劃學校(葷)國小'!M139&amp;'非偏鄉計劃學校(葷)國小'!M140&amp;'非偏鄉計劃學校(葷)國小'!M141&amp;'非偏鄉計劃學校(葷)國小'!M142</f>
        <v>蒲瓜胡蘿蔔乾木耳蝦皮</v>
      </c>
      <c r="I22" s="34" t="str">
        <f>'非偏鄉計劃學校(葷)國小'!O136</f>
        <v>時蔬</v>
      </c>
      <c r="J22" s="35" t="str">
        <f>'非偏鄉計劃學校(葷)國小'!O137&amp;'非偏鄉計劃學校(葷)國小'!O138&amp;'非偏鄉計劃學校(葷)國小'!O139&amp;'非偏鄉計劃學校(葷)國小'!O140&amp;'非偏鄉計劃學校(葷)國小'!O141&amp;'非偏鄉計劃學校(葷)國小'!O142</f>
        <v>蔬菜大蒜</v>
      </c>
      <c r="K22" s="34" t="str">
        <f>'非偏鄉計劃學校(葷)國小'!Q136</f>
        <v>酸菜肉絲湯</v>
      </c>
      <c r="L22" s="35" t="str">
        <f>'非偏鄉計劃學校(葷)國小'!Q137&amp;'非偏鄉計劃學校(葷)國小'!Q138&amp;'非偏鄉計劃學校(葷)國小'!Q139&amp;'非偏鄉計劃學校(葷)國小'!Q140&amp;'非偏鄉計劃學校(葷)國小'!Q141&amp;'非偏鄉計劃學校(葷)國小'!Q142</f>
        <v>酸菜豬後腿肉</v>
      </c>
      <c r="M22" s="140" t="str">
        <f>'非偏鄉計劃學校(葷)國小'!S136</f>
        <v>水果</v>
      </c>
      <c r="N22" s="34" t="str">
        <f>'非偏鄉計劃學校(葷)國小'!U137</f>
        <v>有機豆奶</v>
      </c>
      <c r="O22" s="34" t="e">
        <f>'非偏鄉計劃學校(葷)國小'!AD136</f>
        <v>#REF!</v>
      </c>
      <c r="P22" s="162">
        <f>'非偏鄉計劃學校(葷)國小'!B136</f>
        <v>5.2</v>
      </c>
      <c r="Q22" s="162">
        <f>'非偏鄉計劃學校(葷)國小'!C136</f>
        <v>2.2000000000000002</v>
      </c>
      <c r="R22" s="162">
        <f>'非偏鄉計劃學校(葷)國小'!D136</f>
        <v>1.6</v>
      </c>
      <c r="S22" s="162">
        <f>'非偏鄉計劃學校(葷)國小'!E136</f>
        <v>2.2999999999999998</v>
      </c>
      <c r="T22" s="36">
        <f>'非偏鄉計劃學校(葷)國小'!F136</f>
        <v>0</v>
      </c>
      <c r="U22" s="36">
        <f>'非偏鄉計劃學校(葷)國小'!G136</f>
        <v>0</v>
      </c>
      <c r="V22" s="47">
        <f>'非偏鄉計劃學校(葷)國小'!H136</f>
        <v>672.5</v>
      </c>
    </row>
    <row r="23" spans="1:25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5" ht="15.75" customHeight="1">
      <c r="A24" s="192" t="s">
        <v>107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  <c r="W24" s="195"/>
      <c r="X24" s="195"/>
      <c r="Y24" s="195"/>
    </row>
    <row r="25" spans="1:25" ht="15.75" customHeight="1">
      <c r="A25" s="193" t="s">
        <v>320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  <c r="W25" s="195"/>
      <c r="X25" s="195"/>
      <c r="Y25" s="195"/>
    </row>
    <row r="26" spans="1:25" ht="15.75" customHeight="1">
      <c r="A26" s="193" t="s">
        <v>108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  <c r="W26" s="195"/>
      <c r="X26" s="195"/>
      <c r="Y26" s="195"/>
    </row>
    <row r="27" spans="1:25" ht="15.75" customHeight="1">
      <c r="A27" s="193" t="s">
        <v>321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  <c r="W27" s="195"/>
      <c r="X27" s="195"/>
      <c r="Y27" s="195"/>
    </row>
    <row r="28" spans="1:25" ht="15.75" customHeight="1">
      <c r="A28" s="178" t="s">
        <v>323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  <c r="W28" s="195"/>
      <c r="X28" s="195"/>
      <c r="Y28" s="195"/>
    </row>
    <row r="29" spans="1:25" ht="15.75" customHeight="1">
      <c r="A29" s="194" t="s">
        <v>326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  <c r="W29" s="195"/>
      <c r="X29" s="195"/>
      <c r="Y29" s="195"/>
    </row>
    <row r="30" spans="1:25" ht="15.75" customHeight="1">
      <c r="A30" s="197" t="s">
        <v>109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  <c r="W30" s="195"/>
      <c r="X30" s="195"/>
      <c r="Y30" s="195"/>
    </row>
    <row r="31" spans="1:25" ht="15.75" customHeight="1">
      <c r="A31" s="196"/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  <c r="W31" s="195"/>
      <c r="X31" s="195"/>
      <c r="Y31" s="195"/>
    </row>
    <row r="32" spans="1:25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3" activePane="bottomLeft" state="frozen"/>
      <selection pane="bottomLeft" activeCell="U3" sqref="U3:W142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199" t="s">
        <v>114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49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60</v>
      </c>
      <c r="V2" s="63" t="s">
        <v>9</v>
      </c>
      <c r="W2" s="64" t="s">
        <v>61</v>
      </c>
      <c r="X2" s="49" t="s">
        <v>46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48</v>
      </c>
      <c r="AG2" s="3" t="s">
        <v>48</v>
      </c>
      <c r="AH2" s="3" t="s">
        <v>48</v>
      </c>
    </row>
    <row r="3" spans="1:34" ht="15" customHeight="1">
      <c r="A3" s="78" t="s">
        <v>116</v>
      </c>
      <c r="B3" s="93">
        <v>5.2</v>
      </c>
      <c r="C3" s="93">
        <v>3.6</v>
      </c>
      <c r="D3" s="93">
        <v>2.2999999999999998</v>
      </c>
      <c r="E3" s="93">
        <v>2.8</v>
      </c>
      <c r="F3" s="93">
        <v>0</v>
      </c>
      <c r="G3" s="93">
        <v>0</v>
      </c>
      <c r="H3" s="104">
        <f>B3*70+C3*75+D3*25+E3*45</f>
        <v>817.5</v>
      </c>
      <c r="I3" s="164" t="s">
        <v>15</v>
      </c>
      <c r="J3" s="165"/>
      <c r="K3" s="164" t="s">
        <v>273</v>
      </c>
      <c r="L3" s="172"/>
      <c r="M3" s="164" t="s">
        <v>193</v>
      </c>
      <c r="N3" s="172"/>
      <c r="O3" s="164" t="s">
        <v>304</v>
      </c>
      <c r="P3" s="172"/>
      <c r="Q3" s="144" t="s">
        <v>16</v>
      </c>
      <c r="R3" s="144"/>
      <c r="S3" s="164" t="s">
        <v>312</v>
      </c>
      <c r="T3" s="172"/>
      <c r="U3" s="22" t="s">
        <v>318</v>
      </c>
      <c r="V3" s="22"/>
      <c r="W3" s="55"/>
      <c r="X3" s="68"/>
      <c r="Y3" s="5" t="str">
        <f>A3</f>
        <v>K1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>麵腸 甜椒(青皮) 豆薯 大番茄 九層塔 薑</v>
      </c>
      <c r="AB3" s="5" t="str">
        <f>M4&amp;" "&amp;M5&amp;" "&amp;M6&amp;" "&amp;M7&amp;" "&amp;M8&amp;" "&amp;M9</f>
        <v xml:space="preserve">四角油豆腐 白蘿蔔 薑   </v>
      </c>
      <c r="AC3" s="5" t="str">
        <f>O4&amp;" "&amp;O5&amp;" "&amp;O6&amp;" "&amp;O7&amp;" "&amp;O8&amp;" "&amp;O9</f>
        <v xml:space="preserve">素肉絲 結球白菜 薑 胡蘿蔔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榨菜 素肉絲    </v>
      </c>
      <c r="AF3" s="5" t="str">
        <f>U4&amp;" "&amp;U5&amp;" "&amp;U6&amp;" "&amp;U7&amp;" "&amp;U8&amp;" "&amp;U9</f>
        <v xml:space="preserve">驗證豆漿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1"/>
      <c r="B4" s="87"/>
      <c r="C4" s="87"/>
      <c r="D4" s="87"/>
      <c r="E4" s="87"/>
      <c r="F4" s="87"/>
      <c r="G4" s="87"/>
      <c r="H4" s="97"/>
      <c r="I4" s="166" t="s">
        <v>17</v>
      </c>
      <c r="J4" s="167">
        <v>10</v>
      </c>
      <c r="K4" s="167" t="s">
        <v>274</v>
      </c>
      <c r="L4" s="167">
        <v>6</v>
      </c>
      <c r="M4" s="167" t="s">
        <v>194</v>
      </c>
      <c r="N4" s="167">
        <v>3</v>
      </c>
      <c r="O4" s="167" t="s">
        <v>291</v>
      </c>
      <c r="P4" s="167">
        <v>0.6</v>
      </c>
      <c r="Q4" s="145" t="s">
        <v>13</v>
      </c>
      <c r="R4" s="145">
        <v>7</v>
      </c>
      <c r="S4" s="167" t="s">
        <v>246</v>
      </c>
      <c r="T4" s="167">
        <v>3</v>
      </c>
      <c r="U4" s="19" t="s">
        <v>318</v>
      </c>
      <c r="V4" s="19">
        <v>19</v>
      </c>
      <c r="W4" s="55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1"/>
      <c r="B5" s="87"/>
      <c r="C5" s="87"/>
      <c r="D5" s="87"/>
      <c r="E5" s="87"/>
      <c r="F5" s="87"/>
      <c r="G5" s="87"/>
      <c r="H5" s="97"/>
      <c r="I5" s="166"/>
      <c r="J5" s="167"/>
      <c r="K5" s="167" t="s">
        <v>275</v>
      </c>
      <c r="L5" s="167">
        <v>1</v>
      </c>
      <c r="M5" s="178" t="s">
        <v>162</v>
      </c>
      <c r="N5" s="167">
        <v>3</v>
      </c>
      <c r="O5" s="167" t="s">
        <v>176</v>
      </c>
      <c r="P5" s="167">
        <v>5</v>
      </c>
      <c r="Q5" s="145" t="s">
        <v>20</v>
      </c>
      <c r="R5" s="145">
        <v>0.05</v>
      </c>
      <c r="S5" s="172" t="s">
        <v>291</v>
      </c>
      <c r="T5" s="172">
        <v>1</v>
      </c>
      <c r="U5" s="19"/>
      <c r="V5" s="19"/>
      <c r="W5" s="55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1"/>
      <c r="B6" s="87"/>
      <c r="C6" s="87"/>
      <c r="D6" s="87"/>
      <c r="E6" s="87"/>
      <c r="F6" s="87"/>
      <c r="G6" s="87"/>
      <c r="H6" s="97"/>
      <c r="I6" s="166"/>
      <c r="J6" s="167"/>
      <c r="K6" s="167" t="s">
        <v>152</v>
      </c>
      <c r="L6" s="167">
        <v>2</v>
      </c>
      <c r="M6" s="167" t="s">
        <v>20</v>
      </c>
      <c r="N6" s="167">
        <v>0.05</v>
      </c>
      <c r="O6" s="167" t="s">
        <v>20</v>
      </c>
      <c r="P6" s="167">
        <v>0.05</v>
      </c>
      <c r="Q6" s="145"/>
      <c r="R6" s="145"/>
      <c r="S6" s="167"/>
      <c r="T6" s="167"/>
      <c r="U6" s="19"/>
      <c r="V6" s="19"/>
      <c r="W6" s="55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1"/>
      <c r="B7" s="87"/>
      <c r="C7" s="87"/>
      <c r="D7" s="87"/>
      <c r="E7" s="87"/>
      <c r="F7" s="87"/>
      <c r="G7" s="87"/>
      <c r="H7" s="97"/>
      <c r="I7" s="166"/>
      <c r="J7" s="167"/>
      <c r="K7" s="167" t="s">
        <v>153</v>
      </c>
      <c r="L7" s="167">
        <v>1</v>
      </c>
      <c r="M7" s="167"/>
      <c r="N7" s="167"/>
      <c r="O7" s="167" t="s">
        <v>163</v>
      </c>
      <c r="P7" s="167">
        <v>0.5</v>
      </c>
      <c r="Q7" s="145"/>
      <c r="R7" s="145"/>
      <c r="S7" s="167"/>
      <c r="T7" s="167"/>
      <c r="U7" s="19"/>
      <c r="V7" s="19"/>
      <c r="W7" s="55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1"/>
      <c r="B8" s="87"/>
      <c r="C8" s="87"/>
      <c r="D8" s="87"/>
      <c r="E8" s="87"/>
      <c r="F8" s="87"/>
      <c r="G8" s="87"/>
      <c r="H8" s="97"/>
      <c r="I8" s="166"/>
      <c r="J8" s="167"/>
      <c r="K8" s="167" t="s">
        <v>154</v>
      </c>
      <c r="L8" s="167">
        <v>0.01</v>
      </c>
      <c r="M8" s="167"/>
      <c r="N8" s="167"/>
      <c r="O8" s="167"/>
      <c r="P8" s="167"/>
      <c r="Q8" s="145"/>
      <c r="R8" s="145"/>
      <c r="S8" s="167"/>
      <c r="T8" s="167"/>
      <c r="U8" s="19"/>
      <c r="V8" s="19"/>
      <c r="W8" s="55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4"/>
      <c r="B9" s="95"/>
      <c r="C9" s="95"/>
      <c r="D9" s="95"/>
      <c r="E9" s="95"/>
      <c r="F9" s="95"/>
      <c r="G9" s="95"/>
      <c r="H9" s="108"/>
      <c r="I9" s="168"/>
      <c r="J9" s="169"/>
      <c r="K9" s="174" t="s">
        <v>20</v>
      </c>
      <c r="L9" s="174">
        <v>0.05</v>
      </c>
      <c r="M9" s="174"/>
      <c r="N9" s="174"/>
      <c r="O9" s="174"/>
      <c r="P9" s="174"/>
      <c r="Q9" s="146"/>
      <c r="R9" s="146"/>
      <c r="S9" s="174"/>
      <c r="T9" s="174"/>
      <c r="U9" s="24"/>
      <c r="V9" s="24"/>
      <c r="W9" s="56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1" t="s">
        <v>117</v>
      </c>
      <c r="B10" s="82">
        <v>5.0999999999999996</v>
      </c>
      <c r="C10" s="82">
        <v>2.7</v>
      </c>
      <c r="D10" s="82">
        <v>2</v>
      </c>
      <c r="E10" s="87">
        <v>2.9</v>
      </c>
      <c r="F10" s="82">
        <v>0</v>
      </c>
      <c r="G10" s="82">
        <v>0</v>
      </c>
      <c r="H10" s="88">
        <f t="shared" ref="H10:H66" si="0">B10*70+C10*75+D10*25+E10*45</f>
        <v>740</v>
      </c>
      <c r="I10" s="164" t="s">
        <v>21</v>
      </c>
      <c r="J10" s="165"/>
      <c r="K10" s="164" t="s">
        <v>276</v>
      </c>
      <c r="L10" s="172"/>
      <c r="M10" s="164" t="s">
        <v>28</v>
      </c>
      <c r="N10" s="172"/>
      <c r="O10" s="164" t="s">
        <v>305</v>
      </c>
      <c r="P10" s="172"/>
      <c r="Q10" s="147" t="s">
        <v>16</v>
      </c>
      <c r="R10" s="147"/>
      <c r="S10" s="164" t="s">
        <v>89</v>
      </c>
      <c r="T10" s="172"/>
      <c r="U10" s="22" t="s">
        <v>98</v>
      </c>
      <c r="V10" s="22"/>
      <c r="W10" s="55"/>
      <c r="X10" s="50"/>
      <c r="Y10" s="27" t="str">
        <f>A10</f>
        <v>K2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素排     </v>
      </c>
      <c r="AB10" s="28" t="str">
        <f>M11&amp;" "&amp;M12&amp;" "&amp;M13&amp;" "&amp;M14&amp;" "&amp;M15&amp;" "&amp;M16</f>
        <v xml:space="preserve">雞蛋 大番茄 番茄糊   </v>
      </c>
      <c r="AC10" s="28" t="str">
        <f>O11&amp;" "&amp;O12&amp;" "&amp;O13&amp;" "&amp;O14&amp;" "&amp;O15&amp;" "&amp;O16</f>
        <v xml:space="preserve">綠豆芽 胡蘿蔔 素肉絲 乾木耳 薑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金針菜乾 薑 冬粉   </v>
      </c>
      <c r="AF10" s="28" t="str">
        <f>U11&amp;" "&amp;U12&amp;" "&amp;U13&amp;" "&amp;U14&amp;" "&amp;U15&amp;" "&amp;U16</f>
        <v xml:space="preserve">紅豆捲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1"/>
      <c r="B11" s="82"/>
      <c r="C11" s="82"/>
      <c r="D11" s="82"/>
      <c r="E11" s="87"/>
      <c r="F11" s="82"/>
      <c r="G11" s="82"/>
      <c r="H11" s="88"/>
      <c r="I11" s="166" t="s">
        <v>17</v>
      </c>
      <c r="J11" s="167">
        <v>7</v>
      </c>
      <c r="K11" s="167" t="s">
        <v>276</v>
      </c>
      <c r="L11" s="167">
        <v>6</v>
      </c>
      <c r="M11" s="173" t="s">
        <v>170</v>
      </c>
      <c r="N11" s="172">
        <v>1</v>
      </c>
      <c r="O11" s="173" t="s">
        <v>224</v>
      </c>
      <c r="P11" s="172">
        <v>5</v>
      </c>
      <c r="Q11" s="145" t="s">
        <v>13</v>
      </c>
      <c r="R11" s="145">
        <v>7</v>
      </c>
      <c r="S11" s="167" t="s">
        <v>247</v>
      </c>
      <c r="T11" s="167">
        <v>0.6</v>
      </c>
      <c r="U11" s="19" t="s">
        <v>98</v>
      </c>
      <c r="V11" s="19">
        <v>2.5</v>
      </c>
      <c r="W11" s="55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1"/>
      <c r="B12" s="82"/>
      <c r="C12" s="82"/>
      <c r="D12" s="82"/>
      <c r="E12" s="87"/>
      <c r="F12" s="82"/>
      <c r="G12" s="82"/>
      <c r="H12" s="88"/>
      <c r="I12" s="166" t="s">
        <v>23</v>
      </c>
      <c r="J12" s="167">
        <v>3</v>
      </c>
      <c r="K12" s="167"/>
      <c r="L12" s="167"/>
      <c r="M12" s="173" t="s">
        <v>153</v>
      </c>
      <c r="N12" s="172">
        <v>4</v>
      </c>
      <c r="O12" s="173" t="s">
        <v>163</v>
      </c>
      <c r="P12" s="172">
        <v>1</v>
      </c>
      <c r="Q12" s="145" t="s">
        <v>20</v>
      </c>
      <c r="R12" s="145">
        <v>0.05</v>
      </c>
      <c r="S12" s="167" t="s">
        <v>201</v>
      </c>
      <c r="T12" s="167">
        <v>0.05</v>
      </c>
      <c r="U12" s="19"/>
      <c r="V12" s="19"/>
      <c r="W12" s="55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1"/>
      <c r="B13" s="82"/>
      <c r="C13" s="82"/>
      <c r="D13" s="82"/>
      <c r="E13" s="87"/>
      <c r="F13" s="82"/>
      <c r="G13" s="82"/>
      <c r="H13" s="88"/>
      <c r="I13" s="166"/>
      <c r="J13" s="167"/>
      <c r="K13" s="167"/>
      <c r="L13" s="167"/>
      <c r="M13" s="173" t="s">
        <v>34</v>
      </c>
      <c r="N13" s="172"/>
      <c r="O13" s="173" t="s">
        <v>291</v>
      </c>
      <c r="P13" s="172">
        <v>0.6</v>
      </c>
      <c r="Q13" s="145"/>
      <c r="R13" s="145"/>
      <c r="S13" s="167" t="s">
        <v>229</v>
      </c>
      <c r="T13" s="167">
        <v>0.2</v>
      </c>
      <c r="U13" s="19"/>
      <c r="V13" s="19"/>
      <c r="W13" s="55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1"/>
      <c r="B14" s="82"/>
      <c r="C14" s="82"/>
      <c r="D14" s="82"/>
      <c r="E14" s="87"/>
      <c r="F14" s="82"/>
      <c r="G14" s="82"/>
      <c r="H14" s="88"/>
      <c r="I14" s="166"/>
      <c r="J14" s="167"/>
      <c r="K14" s="167"/>
      <c r="L14" s="167"/>
      <c r="M14" s="173"/>
      <c r="N14" s="172"/>
      <c r="O14" s="173" t="s">
        <v>204</v>
      </c>
      <c r="P14" s="172">
        <v>0.01</v>
      </c>
      <c r="Q14" s="145"/>
      <c r="R14" s="145"/>
      <c r="S14" s="167"/>
      <c r="T14" s="167"/>
      <c r="U14" s="19"/>
      <c r="V14" s="19"/>
      <c r="W14" s="55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1"/>
      <c r="B15" s="82"/>
      <c r="C15" s="82"/>
      <c r="D15" s="82"/>
      <c r="E15" s="87"/>
      <c r="F15" s="82"/>
      <c r="G15" s="82"/>
      <c r="H15" s="88"/>
      <c r="I15" s="166"/>
      <c r="J15" s="167"/>
      <c r="K15" s="167"/>
      <c r="L15" s="167"/>
      <c r="M15" s="167"/>
      <c r="N15" s="167"/>
      <c r="O15" s="167" t="s">
        <v>20</v>
      </c>
      <c r="P15" s="167">
        <v>0.05</v>
      </c>
      <c r="Q15" s="145"/>
      <c r="R15" s="145"/>
      <c r="S15" s="167"/>
      <c r="T15" s="167"/>
      <c r="U15" s="19"/>
      <c r="V15" s="19"/>
      <c r="W15" s="55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1"/>
      <c r="B16" s="82"/>
      <c r="C16" s="82"/>
      <c r="D16" s="82"/>
      <c r="E16" s="87"/>
      <c r="F16" s="82"/>
      <c r="G16" s="82"/>
      <c r="H16" s="88"/>
      <c r="I16" s="168"/>
      <c r="J16" s="169"/>
      <c r="K16" s="174"/>
      <c r="L16" s="174"/>
      <c r="M16" s="174"/>
      <c r="N16" s="174"/>
      <c r="O16" s="174"/>
      <c r="P16" s="174"/>
      <c r="Q16" s="148"/>
      <c r="R16" s="148"/>
      <c r="S16" s="174"/>
      <c r="T16" s="174"/>
      <c r="U16" s="24"/>
      <c r="V16" s="24"/>
      <c r="W16" s="56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118</v>
      </c>
      <c r="B17" s="98">
        <v>5.3</v>
      </c>
      <c r="C17" s="98">
        <v>3.1</v>
      </c>
      <c r="D17" s="98">
        <v>1.6</v>
      </c>
      <c r="E17" s="93">
        <v>2.9</v>
      </c>
      <c r="F17" s="98">
        <v>0.2</v>
      </c>
      <c r="G17" s="109">
        <v>0</v>
      </c>
      <c r="H17" s="104">
        <f t="shared" si="0"/>
        <v>774</v>
      </c>
      <c r="I17" s="164" t="s">
        <v>136</v>
      </c>
      <c r="J17" s="165"/>
      <c r="K17" s="164" t="s">
        <v>277</v>
      </c>
      <c r="L17" s="172"/>
      <c r="M17" s="164" t="s">
        <v>195</v>
      </c>
      <c r="N17" s="172"/>
      <c r="O17" s="164" t="s">
        <v>226</v>
      </c>
      <c r="P17" s="172"/>
      <c r="Q17" s="144" t="s">
        <v>16</v>
      </c>
      <c r="R17" s="144"/>
      <c r="S17" s="164" t="s">
        <v>313</v>
      </c>
      <c r="T17" s="172"/>
      <c r="U17" s="22" t="s">
        <v>97</v>
      </c>
      <c r="V17" s="22"/>
      <c r="W17" s="55"/>
      <c r="X17" s="50"/>
      <c r="Y17" s="27" t="str">
        <f>A17</f>
        <v>K3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素麥克雞塊     </v>
      </c>
      <c r="AB17" s="28" t="str">
        <f>M18&amp;" "&amp;M19&amp;" "&amp;M20&amp;" "&amp;M21&amp;" "&amp;M22&amp;" "&amp;M23</f>
        <v xml:space="preserve">素肉絲 冷凍玉米粒 胡蘿蔔 馬鈴薯 咖哩粉 </v>
      </c>
      <c r="AC17" s="28" t="str">
        <f>O18&amp;" "&amp;O19&amp;" "&amp;O20&amp;" "&amp;O21&amp;" "&amp;O22&amp;" "&amp;O23</f>
        <v xml:space="preserve">海帶結 豆干 芝麻(熟) 滷包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時瓜     </v>
      </c>
      <c r="AF17" s="28" t="str">
        <f>U18&amp;" "&amp;U19&amp;" "&amp;U20&amp;" "&amp;U21&amp;" "&amp;U22&amp;" "&amp;U23</f>
        <v xml:space="preserve">奶油餐包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1"/>
      <c r="B18" s="82"/>
      <c r="C18" s="82"/>
      <c r="D18" s="82"/>
      <c r="E18" s="87"/>
      <c r="F18" s="82"/>
      <c r="G18" s="101"/>
      <c r="H18" s="97"/>
      <c r="I18" s="166" t="s">
        <v>17</v>
      </c>
      <c r="J18" s="167">
        <v>7</v>
      </c>
      <c r="K18" s="167" t="s">
        <v>278</v>
      </c>
      <c r="L18" s="167">
        <v>6</v>
      </c>
      <c r="M18" s="167" t="s">
        <v>291</v>
      </c>
      <c r="N18" s="167">
        <v>1.2</v>
      </c>
      <c r="O18" s="173" t="s">
        <v>227</v>
      </c>
      <c r="P18" s="172">
        <v>2</v>
      </c>
      <c r="Q18" s="145" t="s">
        <v>13</v>
      </c>
      <c r="R18" s="145">
        <v>7</v>
      </c>
      <c r="S18" s="167" t="s">
        <v>250</v>
      </c>
      <c r="T18" s="167">
        <v>4</v>
      </c>
      <c r="U18" s="19" t="s">
        <v>97</v>
      </c>
      <c r="V18" s="19">
        <v>2.5</v>
      </c>
      <c r="W18" s="55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1"/>
      <c r="B19" s="82"/>
      <c r="C19" s="82"/>
      <c r="D19" s="82"/>
      <c r="E19" s="87"/>
      <c r="F19" s="82"/>
      <c r="G19" s="101"/>
      <c r="H19" s="97"/>
      <c r="I19" s="166" t="s">
        <v>23</v>
      </c>
      <c r="J19" s="167">
        <v>3</v>
      </c>
      <c r="K19" s="167"/>
      <c r="L19" s="167"/>
      <c r="M19" s="167" t="s">
        <v>196</v>
      </c>
      <c r="N19" s="167">
        <v>2</v>
      </c>
      <c r="O19" s="173" t="s">
        <v>228</v>
      </c>
      <c r="P19" s="172">
        <v>3</v>
      </c>
      <c r="Q19" s="145" t="s">
        <v>20</v>
      </c>
      <c r="R19" s="145">
        <v>0.05</v>
      </c>
      <c r="S19" s="172"/>
      <c r="T19" s="172"/>
      <c r="U19" s="19"/>
      <c r="V19" s="71"/>
      <c r="W19" s="55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1"/>
      <c r="B20" s="82"/>
      <c r="C20" s="82"/>
      <c r="D20" s="82"/>
      <c r="E20" s="87"/>
      <c r="F20" s="82"/>
      <c r="G20" s="101"/>
      <c r="H20" s="97"/>
      <c r="I20" s="166"/>
      <c r="J20" s="167"/>
      <c r="K20" s="167"/>
      <c r="L20" s="167"/>
      <c r="M20" s="167" t="s">
        <v>163</v>
      </c>
      <c r="N20" s="167">
        <v>1</v>
      </c>
      <c r="O20" s="173" t="s">
        <v>71</v>
      </c>
      <c r="P20" s="172"/>
      <c r="Q20" s="145"/>
      <c r="R20" s="145"/>
      <c r="S20" s="167"/>
      <c r="T20" s="167"/>
      <c r="U20" s="19"/>
      <c r="V20" s="19"/>
      <c r="W20" s="55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1"/>
      <c r="B21" s="82"/>
      <c r="C21" s="82"/>
      <c r="D21" s="82"/>
      <c r="E21" s="87"/>
      <c r="F21" s="82"/>
      <c r="G21" s="110"/>
      <c r="H21" s="103"/>
      <c r="I21" s="166"/>
      <c r="J21" s="167"/>
      <c r="K21" s="167"/>
      <c r="L21" s="167"/>
      <c r="M21" s="167" t="s">
        <v>169</v>
      </c>
      <c r="N21" s="167">
        <v>3</v>
      </c>
      <c r="O21" s="173" t="s">
        <v>24</v>
      </c>
      <c r="P21" s="172"/>
      <c r="Q21" s="145"/>
      <c r="R21" s="145"/>
      <c r="S21" s="167"/>
      <c r="T21" s="167"/>
      <c r="U21" s="19"/>
      <c r="V21" s="19"/>
      <c r="W21" s="55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1"/>
      <c r="B22" s="82"/>
      <c r="C22" s="82"/>
      <c r="D22" s="82"/>
      <c r="E22" s="87"/>
      <c r="F22" s="82"/>
      <c r="G22" s="101"/>
      <c r="H22" s="97"/>
      <c r="I22" s="166"/>
      <c r="J22" s="167"/>
      <c r="K22" s="167"/>
      <c r="L22" s="167"/>
      <c r="M22" s="167" t="s">
        <v>30</v>
      </c>
      <c r="N22" s="167"/>
      <c r="O22" s="167"/>
      <c r="P22" s="167"/>
      <c r="Q22" s="145"/>
      <c r="R22" s="145"/>
      <c r="S22" s="167"/>
      <c r="T22" s="167"/>
      <c r="U22" s="19"/>
      <c r="V22" s="19"/>
      <c r="W22" s="55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4"/>
      <c r="B23" s="85"/>
      <c r="C23" s="85"/>
      <c r="D23" s="85"/>
      <c r="E23" s="95"/>
      <c r="F23" s="85"/>
      <c r="G23" s="111"/>
      <c r="H23" s="108"/>
      <c r="I23" s="168"/>
      <c r="J23" s="169"/>
      <c r="K23" s="174"/>
      <c r="L23" s="174"/>
      <c r="M23" s="174"/>
      <c r="N23" s="174"/>
      <c r="O23" s="174"/>
      <c r="P23" s="174"/>
      <c r="Q23" s="149"/>
      <c r="R23" s="149"/>
      <c r="S23" s="174"/>
      <c r="T23" s="174"/>
      <c r="U23" s="24"/>
      <c r="V23" s="24"/>
      <c r="W23" s="56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1" t="s">
        <v>119</v>
      </c>
      <c r="B24" s="89">
        <v>6.5</v>
      </c>
      <c r="C24" s="89">
        <v>1.8</v>
      </c>
      <c r="D24" s="89">
        <v>1.6</v>
      </c>
      <c r="E24" s="87">
        <v>2.8</v>
      </c>
      <c r="F24" s="89">
        <v>0</v>
      </c>
      <c r="G24" s="89">
        <v>0</v>
      </c>
      <c r="H24" s="17">
        <f t="shared" si="0"/>
        <v>756</v>
      </c>
      <c r="I24" s="164" t="s">
        <v>21</v>
      </c>
      <c r="J24" s="165"/>
      <c r="K24" s="175" t="s">
        <v>279</v>
      </c>
      <c r="L24" s="172"/>
      <c r="M24" s="164" t="s">
        <v>76</v>
      </c>
      <c r="N24" s="172"/>
      <c r="O24" s="164" t="s">
        <v>69</v>
      </c>
      <c r="P24" s="172"/>
      <c r="Q24" s="147" t="s">
        <v>16</v>
      </c>
      <c r="R24" s="150"/>
      <c r="S24" s="164" t="s">
        <v>251</v>
      </c>
      <c r="T24" s="172"/>
      <c r="U24" s="22" t="s">
        <v>106</v>
      </c>
      <c r="V24" s="22"/>
      <c r="W24" s="55"/>
      <c r="X24" s="50"/>
      <c r="Y24" s="27" t="str">
        <f>A24</f>
        <v>K4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四角油豆腐 白蘿蔔 胡蘿蔔 薑  </v>
      </c>
      <c r="AB24" s="28" t="str">
        <f>M25&amp;" "&amp;M26&amp;" "&amp;M27&amp;" "&amp;M28&amp;" "&amp;M29&amp;" "&amp;M30</f>
        <v xml:space="preserve">冷凍玉米粒 冷凍毛豆仁 胡蘿蔔 薑 奶油(固態) </v>
      </c>
      <c r="AC24" s="28" t="str">
        <f>O25&amp;" "&amp;O26&amp;" "&amp;O27&amp;" "&amp;O28&amp;" "&amp;O29&amp;" "&amp;O30</f>
        <v xml:space="preserve">素絞肉 冬粉 時蔬 乾木耳 薑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愛玉 二砂糖 檸檬   </v>
      </c>
      <c r="AF24" s="28" t="str">
        <f>U25&amp;" "&amp;U26&amp;" "&amp;U27&amp;" "&amp;U28&amp;" "&amp;U29&amp;" "&amp;U30</f>
        <v xml:space="preserve">玉米饅頭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1"/>
      <c r="B25" s="82"/>
      <c r="C25" s="82"/>
      <c r="D25" s="82"/>
      <c r="E25" s="87"/>
      <c r="F25" s="82"/>
      <c r="G25" s="82"/>
      <c r="H25" s="90"/>
      <c r="I25" s="166" t="s">
        <v>17</v>
      </c>
      <c r="J25" s="167">
        <v>7</v>
      </c>
      <c r="K25" s="188" t="s">
        <v>194</v>
      </c>
      <c r="L25" s="166">
        <v>5.5</v>
      </c>
      <c r="M25" s="167" t="s">
        <v>26</v>
      </c>
      <c r="N25" s="167">
        <v>4</v>
      </c>
      <c r="O25" s="167" t="s">
        <v>296</v>
      </c>
      <c r="P25" s="167">
        <v>0.6</v>
      </c>
      <c r="Q25" s="145" t="s">
        <v>13</v>
      </c>
      <c r="R25" s="145">
        <v>7</v>
      </c>
      <c r="S25" s="167" t="s">
        <v>252</v>
      </c>
      <c r="T25" s="167">
        <v>6</v>
      </c>
      <c r="U25" s="19" t="s">
        <v>106</v>
      </c>
      <c r="V25" s="71">
        <v>2.5</v>
      </c>
      <c r="W25" s="55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1"/>
      <c r="B26" s="82"/>
      <c r="C26" s="82"/>
      <c r="D26" s="82"/>
      <c r="E26" s="87"/>
      <c r="F26" s="82"/>
      <c r="G26" s="82"/>
      <c r="H26" s="90"/>
      <c r="I26" s="166" t="s">
        <v>23</v>
      </c>
      <c r="J26" s="167">
        <v>3</v>
      </c>
      <c r="K26" s="173" t="s">
        <v>162</v>
      </c>
      <c r="L26" s="167">
        <v>4</v>
      </c>
      <c r="M26" s="167" t="s">
        <v>36</v>
      </c>
      <c r="N26" s="167">
        <v>0.5</v>
      </c>
      <c r="O26" s="167" t="s">
        <v>229</v>
      </c>
      <c r="P26" s="167">
        <v>1.5</v>
      </c>
      <c r="Q26" s="145" t="s">
        <v>20</v>
      </c>
      <c r="R26" s="145">
        <v>0.05</v>
      </c>
      <c r="S26" s="167" t="s">
        <v>253</v>
      </c>
      <c r="T26" s="167">
        <v>1</v>
      </c>
      <c r="U26" s="19"/>
      <c r="V26" s="71"/>
      <c r="W26" s="55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1"/>
      <c r="B27" s="82"/>
      <c r="C27" s="82"/>
      <c r="D27" s="82"/>
      <c r="E27" s="87"/>
      <c r="F27" s="82"/>
      <c r="G27" s="82"/>
      <c r="H27" s="88"/>
      <c r="I27" s="166"/>
      <c r="J27" s="167"/>
      <c r="K27" s="167" t="s">
        <v>163</v>
      </c>
      <c r="L27" s="167">
        <v>1</v>
      </c>
      <c r="M27" s="167" t="s">
        <v>18</v>
      </c>
      <c r="N27" s="167">
        <v>0.5</v>
      </c>
      <c r="O27" s="167" t="s">
        <v>230</v>
      </c>
      <c r="P27" s="167">
        <v>3</v>
      </c>
      <c r="Q27" s="145"/>
      <c r="R27" s="145"/>
      <c r="S27" s="167" t="s">
        <v>254</v>
      </c>
      <c r="T27" s="167"/>
      <c r="U27" s="19"/>
      <c r="V27" s="19"/>
      <c r="W27" s="55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1"/>
      <c r="B28" s="82"/>
      <c r="C28" s="82"/>
      <c r="D28" s="82"/>
      <c r="E28" s="87"/>
      <c r="F28" s="82"/>
      <c r="G28" s="82"/>
      <c r="H28" s="90"/>
      <c r="I28" s="166"/>
      <c r="J28" s="167"/>
      <c r="K28" s="167" t="s">
        <v>20</v>
      </c>
      <c r="L28" s="167">
        <v>0.05</v>
      </c>
      <c r="M28" s="167" t="s">
        <v>20</v>
      </c>
      <c r="N28" s="167">
        <v>0.05</v>
      </c>
      <c r="O28" s="167" t="s">
        <v>204</v>
      </c>
      <c r="P28" s="167">
        <v>0.01</v>
      </c>
      <c r="Q28" s="145"/>
      <c r="R28" s="145"/>
      <c r="S28" s="167"/>
      <c r="T28" s="167"/>
      <c r="U28" s="19"/>
      <c r="V28" s="19"/>
      <c r="W28" s="55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1"/>
      <c r="B29" s="82"/>
      <c r="C29" s="82"/>
      <c r="D29" s="82"/>
      <c r="E29" s="87"/>
      <c r="F29" s="82"/>
      <c r="G29" s="82"/>
      <c r="H29" s="90"/>
      <c r="I29" s="166"/>
      <c r="J29" s="167"/>
      <c r="K29" s="167"/>
      <c r="L29" s="167"/>
      <c r="M29" s="167" t="s">
        <v>27</v>
      </c>
      <c r="N29" s="167">
        <v>0.6</v>
      </c>
      <c r="O29" s="167" t="s">
        <v>20</v>
      </c>
      <c r="P29" s="167">
        <v>0.05</v>
      </c>
      <c r="Q29" s="145"/>
      <c r="R29" s="145"/>
      <c r="S29" s="167"/>
      <c r="T29" s="167"/>
      <c r="U29" s="19"/>
      <c r="V29" s="19"/>
      <c r="W29" s="55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1"/>
      <c r="B30" s="82"/>
      <c r="C30" s="82"/>
      <c r="D30" s="82"/>
      <c r="E30" s="87"/>
      <c r="F30" s="82"/>
      <c r="G30" s="82"/>
      <c r="H30" s="91"/>
      <c r="I30" s="168"/>
      <c r="J30" s="169"/>
      <c r="K30" s="174"/>
      <c r="L30" s="174"/>
      <c r="M30" s="174"/>
      <c r="N30" s="174"/>
      <c r="O30" s="174"/>
      <c r="P30" s="174"/>
      <c r="Q30" s="148"/>
      <c r="R30" s="148"/>
      <c r="S30" s="174"/>
      <c r="T30" s="174"/>
      <c r="U30" s="24"/>
      <c r="V30" s="24"/>
      <c r="W30" s="56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120</v>
      </c>
      <c r="B31" s="92">
        <v>5.2</v>
      </c>
      <c r="C31" s="92">
        <v>2.2999999999999998</v>
      </c>
      <c r="D31" s="92">
        <v>2.1</v>
      </c>
      <c r="E31" s="93">
        <v>2.7</v>
      </c>
      <c r="F31" s="92">
        <v>0</v>
      </c>
      <c r="G31" s="92">
        <v>0</v>
      </c>
      <c r="H31" s="94">
        <f t="shared" si="0"/>
        <v>710.5</v>
      </c>
      <c r="I31" s="170" t="s">
        <v>35</v>
      </c>
      <c r="J31" s="165"/>
      <c r="K31" s="164" t="s">
        <v>280</v>
      </c>
      <c r="L31" s="172"/>
      <c r="M31" s="164" t="s">
        <v>197</v>
      </c>
      <c r="N31" s="172"/>
      <c r="O31" s="164" t="s">
        <v>74</v>
      </c>
      <c r="P31" s="172"/>
      <c r="Q31" s="144" t="s">
        <v>16</v>
      </c>
      <c r="R31" s="144"/>
      <c r="S31" s="164" t="s">
        <v>255</v>
      </c>
      <c r="T31" s="172"/>
      <c r="U31" s="22" t="s">
        <v>56</v>
      </c>
      <c r="V31" s="22"/>
      <c r="W31" s="137"/>
      <c r="X31" s="50"/>
      <c r="Y31" s="27" t="str">
        <f>A31</f>
        <v>K5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冬瓜 胡蘿蔔 素丸 薑  </v>
      </c>
      <c r="AC31" s="28" t="str">
        <f>O32&amp;" "&amp;O33&amp;" "&amp;O34&amp;" "&amp;O35&amp;" "&amp;O36&amp;" "&amp;O37</f>
        <v xml:space="preserve">雞蛋 甘藍 乾木耳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結球白菜 金針菇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1"/>
      <c r="B32" s="82"/>
      <c r="C32" s="82"/>
      <c r="D32" s="82"/>
      <c r="E32" s="87"/>
      <c r="F32" s="82"/>
      <c r="G32" s="82"/>
      <c r="H32" s="91"/>
      <c r="I32" s="166" t="s">
        <v>17</v>
      </c>
      <c r="J32" s="167">
        <v>10</v>
      </c>
      <c r="K32" s="167" t="s">
        <v>223</v>
      </c>
      <c r="L32" s="167">
        <v>6</v>
      </c>
      <c r="M32" s="167" t="s">
        <v>190</v>
      </c>
      <c r="N32" s="167">
        <v>5</v>
      </c>
      <c r="O32" s="167" t="s">
        <v>170</v>
      </c>
      <c r="P32" s="167">
        <v>1</v>
      </c>
      <c r="Q32" s="145" t="s">
        <v>13</v>
      </c>
      <c r="R32" s="145">
        <v>7</v>
      </c>
      <c r="S32" s="167" t="s">
        <v>176</v>
      </c>
      <c r="T32" s="167">
        <v>2</v>
      </c>
      <c r="U32" s="19" t="s">
        <v>56</v>
      </c>
      <c r="V32" s="19">
        <v>12</v>
      </c>
      <c r="W32" s="23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1"/>
      <c r="B33" s="82"/>
      <c r="C33" s="82"/>
      <c r="D33" s="82"/>
      <c r="E33" s="87"/>
      <c r="F33" s="82"/>
      <c r="G33" s="82"/>
      <c r="H33" s="91"/>
      <c r="I33" s="166" t="s">
        <v>137</v>
      </c>
      <c r="J33" s="167">
        <v>0.4</v>
      </c>
      <c r="K33" s="167" t="s">
        <v>24</v>
      </c>
      <c r="L33" s="167"/>
      <c r="M33" s="167" t="s">
        <v>163</v>
      </c>
      <c r="N33" s="167">
        <v>0.5</v>
      </c>
      <c r="O33" s="167" t="s">
        <v>187</v>
      </c>
      <c r="P33" s="167">
        <v>4</v>
      </c>
      <c r="Q33" s="145" t="s">
        <v>20</v>
      </c>
      <c r="R33" s="145">
        <v>0.05</v>
      </c>
      <c r="S33" s="167" t="s">
        <v>200</v>
      </c>
      <c r="T33" s="167">
        <v>2</v>
      </c>
      <c r="U33" s="19"/>
      <c r="V33" s="71"/>
      <c r="W33" s="55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1"/>
      <c r="B34" s="82"/>
      <c r="C34" s="82"/>
      <c r="D34" s="82"/>
      <c r="E34" s="87"/>
      <c r="F34" s="82"/>
      <c r="G34" s="82"/>
      <c r="H34" s="88"/>
      <c r="I34" s="166"/>
      <c r="J34" s="167"/>
      <c r="K34" s="167"/>
      <c r="L34" s="167"/>
      <c r="M34" s="167" t="s">
        <v>297</v>
      </c>
      <c r="N34" s="167">
        <v>0.3</v>
      </c>
      <c r="O34" s="167" t="s">
        <v>204</v>
      </c>
      <c r="P34" s="167">
        <v>0.01</v>
      </c>
      <c r="Q34" s="145"/>
      <c r="R34" s="145"/>
      <c r="S34" s="167"/>
      <c r="T34" s="167"/>
      <c r="U34" s="19"/>
      <c r="V34" s="19"/>
      <c r="W34" s="55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1"/>
      <c r="B35" s="82"/>
      <c r="C35" s="82"/>
      <c r="D35" s="82"/>
      <c r="E35" s="87"/>
      <c r="F35" s="82"/>
      <c r="G35" s="82"/>
      <c r="H35" s="91"/>
      <c r="I35" s="166"/>
      <c r="J35" s="167"/>
      <c r="K35" s="167"/>
      <c r="L35" s="167"/>
      <c r="M35" s="167" t="s">
        <v>20</v>
      </c>
      <c r="N35" s="167">
        <v>0.05</v>
      </c>
      <c r="O35" s="167" t="s">
        <v>20</v>
      </c>
      <c r="P35" s="167">
        <v>0.05</v>
      </c>
      <c r="Q35" s="145"/>
      <c r="R35" s="145"/>
      <c r="S35" s="167"/>
      <c r="T35" s="167"/>
      <c r="U35" s="19"/>
      <c r="V35" s="19"/>
      <c r="W35" s="55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1"/>
      <c r="B36" s="82"/>
      <c r="C36" s="82"/>
      <c r="D36" s="82"/>
      <c r="E36" s="87"/>
      <c r="F36" s="82"/>
      <c r="G36" s="82"/>
      <c r="H36" s="91"/>
      <c r="I36" s="166"/>
      <c r="J36" s="167"/>
      <c r="K36" s="167"/>
      <c r="L36" s="167"/>
      <c r="M36" s="167"/>
      <c r="N36" s="167"/>
      <c r="O36" s="167"/>
      <c r="P36" s="167"/>
      <c r="Q36" s="145"/>
      <c r="R36" s="145"/>
      <c r="S36" s="185"/>
      <c r="T36" s="185"/>
      <c r="U36" s="19"/>
      <c r="V36" s="19"/>
      <c r="W36" s="55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4"/>
      <c r="B37" s="85"/>
      <c r="C37" s="85"/>
      <c r="D37" s="85"/>
      <c r="E37" s="95"/>
      <c r="F37" s="85"/>
      <c r="G37" s="85"/>
      <c r="H37" s="96"/>
      <c r="I37" s="168"/>
      <c r="J37" s="169"/>
      <c r="K37" s="174"/>
      <c r="L37" s="174"/>
      <c r="M37" s="174"/>
      <c r="N37" s="174"/>
      <c r="O37" s="174"/>
      <c r="P37" s="174"/>
      <c r="Q37" s="149"/>
      <c r="R37" s="149"/>
      <c r="S37" s="186"/>
      <c r="T37" s="186"/>
      <c r="U37" s="24"/>
      <c r="V37" s="24"/>
      <c r="W37" s="56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121</v>
      </c>
      <c r="B38" s="93">
        <v>5.2</v>
      </c>
      <c r="C38" s="93">
        <v>1.8</v>
      </c>
      <c r="D38" s="93">
        <v>2.5</v>
      </c>
      <c r="E38" s="93">
        <v>2.7</v>
      </c>
      <c r="F38" s="93">
        <v>0.3</v>
      </c>
      <c r="G38" s="93">
        <v>0</v>
      </c>
      <c r="H38" s="112">
        <f t="shared" si="0"/>
        <v>683</v>
      </c>
      <c r="I38" s="164" t="s">
        <v>15</v>
      </c>
      <c r="J38" s="165"/>
      <c r="K38" s="164" t="s">
        <v>281</v>
      </c>
      <c r="L38" s="172"/>
      <c r="M38" s="164" t="s">
        <v>84</v>
      </c>
      <c r="N38" s="172"/>
      <c r="O38" s="183" t="s">
        <v>231</v>
      </c>
      <c r="P38" s="172"/>
      <c r="Q38" s="144" t="s">
        <v>16</v>
      </c>
      <c r="R38" s="144"/>
      <c r="S38" s="164" t="s">
        <v>95</v>
      </c>
      <c r="T38" s="172"/>
      <c r="U38" s="135" t="s">
        <v>99</v>
      </c>
      <c r="V38" s="22"/>
      <c r="W38" s="137"/>
      <c r="X38" s="50"/>
      <c r="Y38" s="5" t="str">
        <f>A38</f>
        <v>L1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芹菜 胡蘿蔔 黑胡椒粒  </v>
      </c>
      <c r="AB38" s="5" t="str">
        <f>M39&amp;" "&amp;M40&amp;" "&amp;M41&amp;" "&amp;M42&amp;" "&amp;M43&amp;" "&amp;M44</f>
        <v xml:space="preserve">乾裙帶菜 金針菇 胡蘿蔔 薑  </v>
      </c>
      <c r="AC38" s="5" t="str">
        <f>O39&amp;" "&amp;O40&amp;" "&amp;O41&amp;" "&amp;O42&amp;" "&amp;O43&amp;" "&amp;O44</f>
        <v xml:space="preserve">素黑輪 白蘿蔔 甜玉米 胡蘿蔔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時蔬 薑    </v>
      </c>
      <c r="AF38" s="5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1"/>
      <c r="B39" s="87"/>
      <c r="C39" s="87"/>
      <c r="D39" s="87"/>
      <c r="E39" s="87"/>
      <c r="F39" s="87"/>
      <c r="G39" s="87"/>
      <c r="H39" s="113"/>
      <c r="I39" s="166" t="s">
        <v>17</v>
      </c>
      <c r="J39" s="167">
        <v>10</v>
      </c>
      <c r="K39" s="173" t="s">
        <v>228</v>
      </c>
      <c r="L39" s="172">
        <v>6</v>
      </c>
      <c r="M39" s="167" t="s">
        <v>199</v>
      </c>
      <c r="N39" s="167">
        <v>0.5</v>
      </c>
      <c r="O39" s="172" t="s">
        <v>306</v>
      </c>
      <c r="P39" s="172">
        <v>1.5</v>
      </c>
      <c r="Q39" s="145" t="s">
        <v>13</v>
      </c>
      <c r="R39" s="145">
        <v>7</v>
      </c>
      <c r="S39" s="167" t="s">
        <v>230</v>
      </c>
      <c r="T39" s="167">
        <v>4</v>
      </c>
      <c r="U39" s="136" t="s">
        <v>99</v>
      </c>
      <c r="V39" s="19">
        <v>2</v>
      </c>
      <c r="W39" s="23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1"/>
      <c r="B40" s="87"/>
      <c r="C40" s="87"/>
      <c r="D40" s="87"/>
      <c r="E40" s="87"/>
      <c r="F40" s="87"/>
      <c r="G40" s="87"/>
      <c r="H40" s="113"/>
      <c r="I40" s="166"/>
      <c r="J40" s="167"/>
      <c r="K40" s="173" t="s">
        <v>282</v>
      </c>
      <c r="L40" s="172">
        <v>3</v>
      </c>
      <c r="M40" s="167" t="s">
        <v>200</v>
      </c>
      <c r="N40" s="167">
        <v>1</v>
      </c>
      <c r="O40" s="172" t="s">
        <v>162</v>
      </c>
      <c r="P40" s="172">
        <v>3</v>
      </c>
      <c r="Q40" s="145" t="s">
        <v>20</v>
      </c>
      <c r="R40" s="145">
        <v>0.05</v>
      </c>
      <c r="S40" s="178" t="s">
        <v>201</v>
      </c>
      <c r="T40" s="167">
        <v>0.05</v>
      </c>
      <c r="U40" s="19"/>
      <c r="V40" s="71"/>
      <c r="W40" s="55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1"/>
      <c r="B41" s="87"/>
      <c r="C41" s="87"/>
      <c r="D41" s="87"/>
      <c r="E41" s="87"/>
      <c r="F41" s="87"/>
      <c r="G41" s="87"/>
      <c r="H41" s="113"/>
      <c r="I41" s="166"/>
      <c r="J41" s="167"/>
      <c r="K41" s="173" t="s">
        <v>163</v>
      </c>
      <c r="L41" s="172">
        <v>1</v>
      </c>
      <c r="M41" s="167" t="s">
        <v>163</v>
      </c>
      <c r="N41" s="167">
        <v>0.5</v>
      </c>
      <c r="O41" s="172" t="s">
        <v>233</v>
      </c>
      <c r="P41" s="172">
        <v>2</v>
      </c>
      <c r="Q41" s="151"/>
      <c r="R41" s="151"/>
      <c r="S41" s="167"/>
      <c r="T41" s="167"/>
      <c r="U41" s="19"/>
      <c r="V41" s="19"/>
      <c r="W41" s="55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1"/>
      <c r="B42" s="87"/>
      <c r="C42" s="87"/>
      <c r="D42" s="87"/>
      <c r="E42" s="87"/>
      <c r="F42" s="87"/>
      <c r="G42" s="87"/>
      <c r="H42" s="113"/>
      <c r="I42" s="166"/>
      <c r="J42" s="167"/>
      <c r="K42" s="167" t="s">
        <v>166</v>
      </c>
      <c r="L42" s="167"/>
      <c r="M42" s="167" t="s">
        <v>201</v>
      </c>
      <c r="N42" s="167">
        <v>0.05</v>
      </c>
      <c r="O42" s="172" t="s">
        <v>163</v>
      </c>
      <c r="P42" s="172">
        <v>0.5</v>
      </c>
      <c r="Q42" s="151"/>
      <c r="R42" s="151"/>
      <c r="S42" s="167"/>
      <c r="T42" s="167"/>
      <c r="U42" s="19"/>
      <c r="V42" s="19"/>
      <c r="W42" s="55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1"/>
      <c r="B43" s="87"/>
      <c r="C43" s="87"/>
      <c r="D43" s="87"/>
      <c r="E43" s="87"/>
      <c r="F43" s="87"/>
      <c r="G43" s="87"/>
      <c r="H43" s="113"/>
      <c r="I43" s="166"/>
      <c r="J43" s="167"/>
      <c r="K43" s="167"/>
      <c r="L43" s="167"/>
      <c r="M43" s="167"/>
      <c r="N43" s="167"/>
      <c r="O43" s="172"/>
      <c r="P43" s="172"/>
      <c r="Q43" s="151"/>
      <c r="R43" s="151"/>
      <c r="S43" s="167"/>
      <c r="T43" s="167"/>
      <c r="U43" s="19"/>
      <c r="V43" s="19"/>
      <c r="W43" s="55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4"/>
      <c r="B44" s="87"/>
      <c r="C44" s="87"/>
      <c r="D44" s="87"/>
      <c r="E44" s="87"/>
      <c r="F44" s="87"/>
      <c r="G44" s="87"/>
      <c r="H44" s="113"/>
      <c r="I44" s="171"/>
      <c r="J44" s="169"/>
      <c r="K44" s="174"/>
      <c r="L44" s="174"/>
      <c r="M44" s="174"/>
      <c r="N44" s="174"/>
      <c r="O44" s="174"/>
      <c r="P44" s="174"/>
      <c r="Q44" s="152"/>
      <c r="R44" s="152"/>
      <c r="S44" s="174"/>
      <c r="T44" s="174"/>
      <c r="U44" s="24"/>
      <c r="V44" s="24"/>
      <c r="W44" s="56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1" t="s">
        <v>122</v>
      </c>
      <c r="B45" s="98">
        <v>5.3</v>
      </c>
      <c r="C45" s="98">
        <v>2.4</v>
      </c>
      <c r="D45" s="98">
        <v>2</v>
      </c>
      <c r="E45" s="93">
        <v>2.9</v>
      </c>
      <c r="F45" s="98">
        <v>0</v>
      </c>
      <c r="G45" s="98">
        <v>0</v>
      </c>
      <c r="H45" s="119">
        <f t="shared" si="0"/>
        <v>731.5</v>
      </c>
      <c r="I45" s="164" t="s">
        <v>21</v>
      </c>
      <c r="J45" s="165"/>
      <c r="K45" s="164" t="s">
        <v>283</v>
      </c>
      <c r="L45" s="172"/>
      <c r="M45" s="164" t="s">
        <v>298</v>
      </c>
      <c r="N45" s="172"/>
      <c r="O45" s="164" t="s">
        <v>85</v>
      </c>
      <c r="P45" s="172"/>
      <c r="Q45" s="153" t="s">
        <v>16</v>
      </c>
      <c r="R45" s="153"/>
      <c r="S45" s="164" t="s">
        <v>256</v>
      </c>
      <c r="T45" s="172"/>
      <c r="U45" s="125" t="s">
        <v>100</v>
      </c>
      <c r="V45" s="22"/>
      <c r="W45" s="55"/>
      <c r="X45" s="50"/>
      <c r="Y45" s="27" t="str">
        <f>A45</f>
        <v>L2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馬鈴薯 九層塔   </v>
      </c>
      <c r="AB45" s="28" t="str">
        <f>M46&amp;" "&amp;M47&amp;" "&amp;M48&amp;" "&amp;M49&amp;" "&amp;M50&amp;" "&amp;M51</f>
        <v xml:space="preserve">大黃瓜 素黑輪 胡蘿蔔 薑  </v>
      </c>
      <c r="AC45" s="28" t="str">
        <f>O46&amp;" "&amp;O47&amp;" "&amp;O48&amp;" "&amp;O49&amp;" "&amp;O50&amp;" "&amp;O51</f>
        <v xml:space="preserve">結球泡菜 韓式泡菜 凍豆腐2公斤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甘藍 大番茄    </v>
      </c>
      <c r="AF45" s="28" t="str">
        <f>U46&amp;" "&amp;U47&amp;" "&amp;U48&amp;" "&amp;U49&amp;" "&amp;U50&amp;" "&amp;U51</f>
        <v xml:space="preserve">黑糖饅頭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1"/>
      <c r="B46" s="82"/>
      <c r="C46" s="82"/>
      <c r="D46" s="82"/>
      <c r="E46" s="87"/>
      <c r="F46" s="82"/>
      <c r="G46" s="82"/>
      <c r="H46" s="114"/>
      <c r="I46" s="166" t="s">
        <v>17</v>
      </c>
      <c r="J46" s="167">
        <v>7</v>
      </c>
      <c r="K46" s="167" t="s">
        <v>223</v>
      </c>
      <c r="L46" s="167">
        <v>6</v>
      </c>
      <c r="M46" s="167" t="s">
        <v>93</v>
      </c>
      <c r="N46" s="167">
        <v>5</v>
      </c>
      <c r="O46" s="173" t="s">
        <v>234</v>
      </c>
      <c r="P46" s="172">
        <v>2</v>
      </c>
      <c r="Q46" s="151" t="s">
        <v>13</v>
      </c>
      <c r="R46" s="151">
        <v>7</v>
      </c>
      <c r="S46" s="191" t="s">
        <v>187</v>
      </c>
      <c r="T46" s="167">
        <v>2</v>
      </c>
      <c r="U46" s="69" t="s">
        <v>100</v>
      </c>
      <c r="V46" s="19">
        <v>2.5</v>
      </c>
      <c r="W46" s="55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1"/>
      <c r="B47" s="82"/>
      <c r="C47" s="82"/>
      <c r="D47" s="82"/>
      <c r="E47" s="87"/>
      <c r="F47" s="82"/>
      <c r="G47" s="82"/>
      <c r="H47" s="114"/>
      <c r="I47" s="166" t="s">
        <v>23</v>
      </c>
      <c r="J47" s="187">
        <v>3</v>
      </c>
      <c r="K47" s="167" t="s">
        <v>169</v>
      </c>
      <c r="L47" s="167">
        <v>3</v>
      </c>
      <c r="M47" s="166" t="s">
        <v>94</v>
      </c>
      <c r="N47" s="167">
        <v>1.5</v>
      </c>
      <c r="O47" s="173" t="s">
        <v>175</v>
      </c>
      <c r="P47" s="172">
        <v>1</v>
      </c>
      <c r="Q47" s="151" t="s">
        <v>20</v>
      </c>
      <c r="R47" s="151">
        <v>0.05</v>
      </c>
      <c r="S47" s="167" t="s">
        <v>153</v>
      </c>
      <c r="T47" s="167">
        <v>2</v>
      </c>
      <c r="U47" s="19"/>
      <c r="V47" s="19"/>
      <c r="W47" s="55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1"/>
      <c r="B48" s="82"/>
      <c r="C48" s="82"/>
      <c r="D48" s="82"/>
      <c r="E48" s="87"/>
      <c r="F48" s="82"/>
      <c r="G48" s="82"/>
      <c r="H48" s="114"/>
      <c r="I48" s="166"/>
      <c r="J48" s="187"/>
      <c r="K48" s="167" t="s">
        <v>154</v>
      </c>
      <c r="L48" s="167">
        <v>0.1</v>
      </c>
      <c r="M48" s="166" t="s">
        <v>18</v>
      </c>
      <c r="N48" s="167">
        <v>0.5</v>
      </c>
      <c r="O48" s="178" t="s">
        <v>235</v>
      </c>
      <c r="P48" s="167">
        <v>2</v>
      </c>
      <c r="Q48" s="151"/>
      <c r="R48" s="151"/>
      <c r="S48" s="167"/>
      <c r="T48" s="167"/>
      <c r="U48" s="19"/>
      <c r="V48" s="19"/>
      <c r="W48" s="55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1"/>
      <c r="B49" s="82"/>
      <c r="C49" s="82"/>
      <c r="D49" s="82"/>
      <c r="E49" s="87"/>
      <c r="F49" s="82"/>
      <c r="G49" s="82"/>
      <c r="H49" s="114"/>
      <c r="I49" s="166"/>
      <c r="J49" s="187"/>
      <c r="K49" s="189"/>
      <c r="L49" s="189"/>
      <c r="M49" s="166" t="s">
        <v>20</v>
      </c>
      <c r="N49" s="167">
        <v>0.05</v>
      </c>
      <c r="O49" s="167"/>
      <c r="P49" s="167"/>
      <c r="Q49" s="151"/>
      <c r="R49" s="151"/>
      <c r="S49" s="167"/>
      <c r="T49" s="167"/>
      <c r="U49" s="19"/>
      <c r="V49" s="19"/>
      <c r="W49" s="55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1"/>
      <c r="B50" s="82"/>
      <c r="C50" s="82"/>
      <c r="D50" s="82"/>
      <c r="E50" s="87"/>
      <c r="F50" s="82"/>
      <c r="G50" s="82"/>
      <c r="H50" s="114"/>
      <c r="I50" s="166"/>
      <c r="J50" s="187"/>
      <c r="K50" s="189"/>
      <c r="L50" s="189"/>
      <c r="M50" s="166"/>
      <c r="N50" s="167"/>
      <c r="O50" s="167"/>
      <c r="P50" s="167"/>
      <c r="Q50" s="151"/>
      <c r="R50" s="151"/>
      <c r="S50" s="167"/>
      <c r="T50" s="167"/>
      <c r="U50" s="19"/>
      <c r="V50" s="19"/>
      <c r="W50" s="55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1"/>
      <c r="B51" s="85"/>
      <c r="C51" s="85"/>
      <c r="D51" s="85"/>
      <c r="E51" s="95"/>
      <c r="F51" s="85"/>
      <c r="G51" s="85"/>
      <c r="H51" s="120"/>
      <c r="I51" s="171"/>
      <c r="J51" s="169"/>
      <c r="K51" s="186"/>
      <c r="L51" s="186"/>
      <c r="M51" s="174"/>
      <c r="N51" s="174"/>
      <c r="O51" s="174"/>
      <c r="P51" s="174"/>
      <c r="Q51" s="149"/>
      <c r="R51" s="154"/>
      <c r="S51" s="174"/>
      <c r="T51" s="174"/>
      <c r="U51" s="24"/>
      <c r="V51" s="24"/>
      <c r="W51" s="56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8" t="s">
        <v>123</v>
      </c>
      <c r="B52" s="82">
        <v>5.0999999999999996</v>
      </c>
      <c r="C52" s="82">
        <v>3.4</v>
      </c>
      <c r="D52" s="82">
        <v>1.5</v>
      </c>
      <c r="E52" s="87">
        <v>2.7</v>
      </c>
      <c r="F52" s="82">
        <v>0</v>
      </c>
      <c r="G52" s="101">
        <v>0</v>
      </c>
      <c r="H52" s="113">
        <f t="shared" si="0"/>
        <v>771</v>
      </c>
      <c r="I52" s="164" t="s">
        <v>138</v>
      </c>
      <c r="J52" s="165"/>
      <c r="K52" s="164" t="s">
        <v>67</v>
      </c>
      <c r="L52" s="172"/>
      <c r="M52" s="179" t="s">
        <v>203</v>
      </c>
      <c r="N52" s="172"/>
      <c r="O52" s="183" t="s">
        <v>29</v>
      </c>
      <c r="P52" s="172"/>
      <c r="Q52" s="155" t="s">
        <v>16</v>
      </c>
      <c r="R52" s="155"/>
      <c r="S52" s="164" t="s">
        <v>257</v>
      </c>
      <c r="T52" s="172"/>
      <c r="U52" s="22" t="s">
        <v>96</v>
      </c>
      <c r="V52" s="22"/>
      <c r="W52" s="55"/>
      <c r="X52" s="50"/>
      <c r="Y52" s="27" t="str">
        <f>A52</f>
        <v>L3</v>
      </c>
      <c r="Z52" s="28" t="str">
        <f>I53&amp;" "&amp;I54&amp;" "&amp;I55&amp;" "&amp;I56&amp;" "&amp;I57&amp;" "&amp;I58</f>
        <v xml:space="preserve">烏龍麵     </v>
      </c>
      <c r="AA52" s="28" t="str">
        <f>K53&amp;" "&amp;K54&amp;" "&amp;K55&amp;" "&amp;K56&amp;" "&amp;K57&amp;" "&amp;K58</f>
        <v xml:space="preserve">雞蛋     </v>
      </c>
      <c r="AB52" s="28" t="str">
        <f>M53&amp;" "&amp;M54&amp;" "&amp;M55&amp;" "&amp;M56&amp;" "&amp;M57&amp;" "&amp;M58</f>
        <v>素肉絲 甘藍 乾木耳 冷凍玉米粒 筍乾 金針菇</v>
      </c>
      <c r="AC52" s="28" t="str">
        <f>O53&amp;" "&amp;O54&amp;" "&amp;O55&amp;" "&amp;O56&amp;" "&amp;O57&amp;" "&amp;O58</f>
        <v xml:space="preserve">豆干 滷包 芝麻(熟)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味噌 豆腐    </v>
      </c>
      <c r="AF52" s="28" t="str">
        <f>U53&amp;" "&amp;U54&amp;" "&amp;U55&amp;" "&amp;U56&amp;" "&amp;U57&amp;" "&amp;U58</f>
        <v xml:space="preserve">原味餐包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1"/>
      <c r="B53" s="82"/>
      <c r="C53" s="82"/>
      <c r="D53" s="82"/>
      <c r="E53" s="87"/>
      <c r="F53" s="82"/>
      <c r="G53" s="101"/>
      <c r="H53" s="113"/>
      <c r="I53" s="166" t="s">
        <v>139</v>
      </c>
      <c r="J53" s="167">
        <v>15</v>
      </c>
      <c r="K53" s="190" t="s">
        <v>170</v>
      </c>
      <c r="L53" s="167">
        <v>5.5</v>
      </c>
      <c r="M53" s="167" t="s">
        <v>291</v>
      </c>
      <c r="N53" s="167">
        <v>1.2</v>
      </c>
      <c r="O53" s="172" t="s">
        <v>228</v>
      </c>
      <c r="P53" s="172">
        <v>4</v>
      </c>
      <c r="Q53" s="151" t="s">
        <v>13</v>
      </c>
      <c r="R53" s="151">
        <v>7</v>
      </c>
      <c r="S53" s="167" t="s">
        <v>258</v>
      </c>
      <c r="T53" s="167">
        <v>1</v>
      </c>
      <c r="U53" s="19" t="s">
        <v>96</v>
      </c>
      <c r="V53" s="19">
        <v>2.5</v>
      </c>
      <c r="W53" s="55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1"/>
      <c r="B54" s="82"/>
      <c r="C54" s="82"/>
      <c r="D54" s="82"/>
      <c r="E54" s="87"/>
      <c r="F54" s="82"/>
      <c r="G54" s="101"/>
      <c r="H54" s="113"/>
      <c r="I54" s="166"/>
      <c r="J54" s="167"/>
      <c r="K54" s="167"/>
      <c r="L54" s="167"/>
      <c r="M54" s="167" t="s">
        <v>187</v>
      </c>
      <c r="N54" s="167">
        <v>3</v>
      </c>
      <c r="O54" s="172" t="s">
        <v>24</v>
      </c>
      <c r="P54" s="172"/>
      <c r="Q54" s="151" t="s">
        <v>20</v>
      </c>
      <c r="R54" s="151">
        <v>0.05</v>
      </c>
      <c r="S54" s="191" t="s">
        <v>213</v>
      </c>
      <c r="T54" s="172">
        <v>3</v>
      </c>
      <c r="U54" s="69"/>
      <c r="V54" s="71"/>
      <c r="W54" s="55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1"/>
      <c r="B55" s="82"/>
      <c r="C55" s="82"/>
      <c r="D55" s="82"/>
      <c r="E55" s="87"/>
      <c r="F55" s="82"/>
      <c r="G55" s="101"/>
      <c r="H55" s="113"/>
      <c r="I55" s="166"/>
      <c r="J55" s="167"/>
      <c r="K55" s="167"/>
      <c r="L55" s="167"/>
      <c r="M55" s="178" t="s">
        <v>204</v>
      </c>
      <c r="N55" s="167">
        <v>0.2</v>
      </c>
      <c r="O55" s="172" t="s">
        <v>71</v>
      </c>
      <c r="P55" s="172"/>
      <c r="Q55" s="151"/>
      <c r="R55" s="151"/>
      <c r="S55" s="172"/>
      <c r="T55" s="167"/>
      <c r="U55" s="69"/>
      <c r="V55" s="19"/>
      <c r="W55" s="55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1"/>
      <c r="B56" s="82"/>
      <c r="C56" s="82"/>
      <c r="D56" s="82"/>
      <c r="E56" s="87"/>
      <c r="F56" s="82"/>
      <c r="G56" s="102"/>
      <c r="H56" s="115"/>
      <c r="I56" s="166"/>
      <c r="J56" s="167"/>
      <c r="K56" s="167"/>
      <c r="L56" s="167"/>
      <c r="M56" s="167" t="s">
        <v>196</v>
      </c>
      <c r="N56" s="167">
        <v>1</v>
      </c>
      <c r="O56" s="167"/>
      <c r="P56" s="167"/>
      <c r="Q56" s="151"/>
      <c r="R56" s="151"/>
      <c r="S56" s="167"/>
      <c r="T56" s="167"/>
      <c r="U56" s="69"/>
      <c r="V56" s="19"/>
      <c r="W56" s="55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1"/>
      <c r="B57" s="82"/>
      <c r="C57" s="82"/>
      <c r="D57" s="82"/>
      <c r="E57" s="87"/>
      <c r="F57" s="82"/>
      <c r="G57" s="101"/>
      <c r="H57" s="113"/>
      <c r="I57" s="172"/>
      <c r="J57" s="173"/>
      <c r="K57" s="167"/>
      <c r="L57" s="167"/>
      <c r="M57" s="180" t="s">
        <v>205</v>
      </c>
      <c r="N57" s="167">
        <v>1</v>
      </c>
      <c r="O57" s="167"/>
      <c r="P57" s="167"/>
      <c r="Q57" s="151"/>
      <c r="R57" s="151"/>
      <c r="S57" s="167"/>
      <c r="T57" s="167"/>
      <c r="U57" s="69"/>
      <c r="V57" s="19"/>
      <c r="W57" s="55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4"/>
      <c r="B58" s="82"/>
      <c r="C58" s="82"/>
      <c r="D58" s="82"/>
      <c r="E58" s="87"/>
      <c r="F58" s="82"/>
      <c r="G58" s="101"/>
      <c r="H58" s="113"/>
      <c r="I58" s="171"/>
      <c r="J58" s="174"/>
      <c r="K58" s="174"/>
      <c r="L58" s="174"/>
      <c r="M58" s="181" t="s">
        <v>200</v>
      </c>
      <c r="N58" s="171">
        <v>1</v>
      </c>
      <c r="O58" s="174"/>
      <c r="P58" s="174"/>
      <c r="Q58" s="156"/>
      <c r="R58" s="156"/>
      <c r="S58" s="174"/>
      <c r="T58" s="174"/>
      <c r="U58" s="57"/>
      <c r="V58" s="24"/>
      <c r="W58" s="56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8" t="s">
        <v>124</v>
      </c>
      <c r="B59" s="92">
        <v>6.5</v>
      </c>
      <c r="C59" s="92">
        <v>2.2000000000000002</v>
      </c>
      <c r="D59" s="92">
        <v>1.5</v>
      </c>
      <c r="E59" s="93">
        <v>2.7</v>
      </c>
      <c r="F59" s="92">
        <v>0</v>
      </c>
      <c r="G59" s="92">
        <v>0</v>
      </c>
      <c r="H59" s="121">
        <f t="shared" si="0"/>
        <v>779</v>
      </c>
      <c r="I59" s="164" t="s">
        <v>21</v>
      </c>
      <c r="J59" s="172"/>
      <c r="K59" s="164" t="s">
        <v>276</v>
      </c>
      <c r="L59" s="172"/>
      <c r="M59" s="164" t="s">
        <v>299</v>
      </c>
      <c r="N59" s="172"/>
      <c r="O59" s="164" t="s">
        <v>236</v>
      </c>
      <c r="P59" s="172"/>
      <c r="Q59" s="153" t="s">
        <v>16</v>
      </c>
      <c r="R59" s="153"/>
      <c r="S59" s="164" t="s">
        <v>259</v>
      </c>
      <c r="T59" s="172"/>
      <c r="U59" s="22" t="s">
        <v>101</v>
      </c>
      <c r="V59" s="22"/>
      <c r="W59" s="55"/>
      <c r="X59" s="50"/>
      <c r="Y59" s="27" t="str">
        <f>A59</f>
        <v>L4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素排     </v>
      </c>
      <c r="AB59" s="28" t="str">
        <f>M60&amp;" "&amp;M61&amp;" "&amp;M62&amp;" "&amp;M63&amp;" "&amp;M64&amp;" "&amp;M65</f>
        <v xml:space="preserve">蒲瓜 胡蘿蔔 乾木耳   </v>
      </c>
      <c r="AC59" s="28" t="str">
        <f>O60&amp;" "&amp;O61&amp;" "&amp;O62&amp;" "&amp;O63&amp;" "&amp;O64&amp;" "&amp;O65</f>
        <v xml:space="preserve">冷凍玉米粒 雞蛋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綠豆 芋圓 二砂糖   </v>
      </c>
      <c r="AF59" s="28" t="str">
        <f>U60&amp;" "&amp;U61&amp;" "&amp;U62&amp;" "&amp;U63&amp;" "&amp;U64&amp;" "&amp;U65</f>
        <v xml:space="preserve">肉包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1"/>
      <c r="B60" s="82"/>
      <c r="C60" s="82"/>
      <c r="D60" s="82"/>
      <c r="E60" s="87"/>
      <c r="F60" s="82"/>
      <c r="G60" s="82"/>
      <c r="H60" s="117"/>
      <c r="I60" s="166" t="s">
        <v>17</v>
      </c>
      <c r="J60" s="167">
        <v>7</v>
      </c>
      <c r="K60" s="167" t="s">
        <v>276</v>
      </c>
      <c r="L60" s="167">
        <v>6</v>
      </c>
      <c r="M60" s="167" t="s">
        <v>207</v>
      </c>
      <c r="N60" s="167">
        <v>5</v>
      </c>
      <c r="O60" s="167" t="s">
        <v>26</v>
      </c>
      <c r="P60" s="167">
        <v>4</v>
      </c>
      <c r="Q60" s="145" t="s">
        <v>13</v>
      </c>
      <c r="R60" s="145">
        <v>7</v>
      </c>
      <c r="S60" s="167" t="s">
        <v>260</v>
      </c>
      <c r="T60" s="167">
        <v>2</v>
      </c>
      <c r="U60" s="19" t="s">
        <v>101</v>
      </c>
      <c r="V60" s="19">
        <v>2.5</v>
      </c>
      <c r="W60" s="55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1"/>
      <c r="B61" s="82"/>
      <c r="C61" s="82"/>
      <c r="D61" s="82"/>
      <c r="E61" s="87"/>
      <c r="F61" s="82"/>
      <c r="G61" s="82"/>
      <c r="H61" s="117"/>
      <c r="I61" s="166" t="s">
        <v>23</v>
      </c>
      <c r="J61" s="167">
        <v>3</v>
      </c>
      <c r="K61" s="167"/>
      <c r="L61" s="167"/>
      <c r="M61" s="167" t="s">
        <v>163</v>
      </c>
      <c r="N61" s="167">
        <v>0.5</v>
      </c>
      <c r="O61" s="167" t="s">
        <v>22</v>
      </c>
      <c r="P61" s="167">
        <v>1</v>
      </c>
      <c r="Q61" s="145" t="s">
        <v>20</v>
      </c>
      <c r="R61" s="145">
        <v>0.05</v>
      </c>
      <c r="S61" s="167" t="s">
        <v>261</v>
      </c>
      <c r="T61" s="167">
        <v>1</v>
      </c>
      <c r="U61" s="19"/>
      <c r="V61" s="71"/>
      <c r="W61" s="55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1"/>
      <c r="B62" s="82"/>
      <c r="C62" s="82"/>
      <c r="D62" s="82"/>
      <c r="E62" s="87"/>
      <c r="F62" s="82"/>
      <c r="G62" s="82"/>
      <c r="H62" s="114"/>
      <c r="I62" s="166"/>
      <c r="J62" s="167"/>
      <c r="K62" s="167"/>
      <c r="L62" s="167"/>
      <c r="M62" s="167" t="s">
        <v>204</v>
      </c>
      <c r="N62" s="167">
        <v>0.01</v>
      </c>
      <c r="O62" s="167"/>
      <c r="P62" s="167"/>
      <c r="Q62" s="145"/>
      <c r="R62" s="145"/>
      <c r="S62" s="167" t="s">
        <v>253</v>
      </c>
      <c r="T62" s="167">
        <v>1</v>
      </c>
      <c r="U62" s="19"/>
      <c r="V62" s="19"/>
      <c r="W62" s="55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1"/>
      <c r="B63" s="82"/>
      <c r="C63" s="82"/>
      <c r="D63" s="82"/>
      <c r="E63" s="87"/>
      <c r="F63" s="82"/>
      <c r="G63" s="82"/>
      <c r="H63" s="117"/>
      <c r="I63" s="166"/>
      <c r="J63" s="167"/>
      <c r="K63" s="167"/>
      <c r="L63" s="167"/>
      <c r="M63" s="167"/>
      <c r="N63" s="167"/>
      <c r="O63" s="167"/>
      <c r="P63" s="167"/>
      <c r="Q63" s="145"/>
      <c r="R63" s="145"/>
      <c r="S63" s="167"/>
      <c r="T63" s="167"/>
      <c r="U63" s="19"/>
      <c r="V63" s="19"/>
      <c r="W63" s="55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1"/>
      <c r="B64" s="82"/>
      <c r="C64" s="82"/>
      <c r="D64" s="82"/>
      <c r="E64" s="87"/>
      <c r="F64" s="82"/>
      <c r="G64" s="82"/>
      <c r="H64" s="117"/>
      <c r="I64" s="166"/>
      <c r="J64" s="167"/>
      <c r="K64" s="167"/>
      <c r="L64" s="167"/>
      <c r="M64" s="167"/>
      <c r="N64" s="167"/>
      <c r="O64" s="167"/>
      <c r="P64" s="167"/>
      <c r="Q64" s="145"/>
      <c r="R64" s="145"/>
      <c r="S64" s="167"/>
      <c r="T64" s="167"/>
      <c r="U64" s="19"/>
      <c r="V64" s="19"/>
      <c r="W64" s="55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4"/>
      <c r="B65" s="85"/>
      <c r="C65" s="85"/>
      <c r="D65" s="85"/>
      <c r="E65" s="95"/>
      <c r="F65" s="85"/>
      <c r="G65" s="85"/>
      <c r="H65" s="118"/>
      <c r="I65" s="168"/>
      <c r="J65" s="174"/>
      <c r="K65" s="174"/>
      <c r="L65" s="174"/>
      <c r="M65" s="174"/>
      <c r="N65" s="174"/>
      <c r="O65" s="174"/>
      <c r="P65" s="174"/>
      <c r="Q65" s="146"/>
      <c r="R65" s="146"/>
      <c r="S65" s="174"/>
      <c r="T65" s="174"/>
      <c r="U65" s="24"/>
      <c r="V65" s="24"/>
      <c r="W65" s="56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1" t="s">
        <v>125</v>
      </c>
      <c r="B66" s="89">
        <v>5.8</v>
      </c>
      <c r="C66" s="89">
        <v>3</v>
      </c>
      <c r="D66" s="89">
        <v>1.5</v>
      </c>
      <c r="E66" s="87">
        <v>2.7</v>
      </c>
      <c r="F66" s="89">
        <v>0</v>
      </c>
      <c r="G66" s="89">
        <v>0</v>
      </c>
      <c r="H66" s="116">
        <f t="shared" si="0"/>
        <v>790</v>
      </c>
      <c r="I66" s="170" t="s">
        <v>140</v>
      </c>
      <c r="J66" s="165"/>
      <c r="K66" s="164" t="s">
        <v>284</v>
      </c>
      <c r="L66" s="172"/>
      <c r="M66" s="164" t="s">
        <v>67</v>
      </c>
      <c r="N66" s="172"/>
      <c r="O66" s="164" t="s">
        <v>307</v>
      </c>
      <c r="P66" s="172"/>
      <c r="Q66" s="147" t="s">
        <v>16</v>
      </c>
      <c r="R66" s="147"/>
      <c r="S66" s="164" t="s">
        <v>91</v>
      </c>
      <c r="T66" s="172"/>
      <c r="U66" s="22" t="s">
        <v>56</v>
      </c>
      <c r="V66" s="22"/>
      <c r="W66" s="55" t="s">
        <v>57</v>
      </c>
      <c r="X66" s="51"/>
      <c r="Y66" s="27" t="str">
        <f>A66</f>
        <v>L5</v>
      </c>
      <c r="Z66" s="28" t="str">
        <f>I67&amp;" "&amp;I68&amp;" "&amp;I69&amp;" "&amp;I70&amp;" "&amp;I71&amp;" "&amp;I72</f>
        <v xml:space="preserve">米 小米    </v>
      </c>
      <c r="AA66" s="28" t="str">
        <f>K67&amp;" "&amp;K68&amp;" "&amp;K69&amp;" "&amp;K70&amp;" "&amp;K71&amp;" "&amp;K72</f>
        <v xml:space="preserve">麵腸 醃漬花胡瓜 胡蘿蔔 薑  </v>
      </c>
      <c r="AB66" s="28" t="str">
        <f>M67&amp;" "&amp;M68&amp;" "&amp;M69&amp;" "&amp;M70&amp;" "&amp;M71&amp;" "&amp;M72</f>
        <v xml:space="preserve">雞蛋     </v>
      </c>
      <c r="AC66" s="28" t="str">
        <f>O67&amp;" "&amp;O68&amp;" "&amp;O69&amp;" "&amp;O70&amp;" "&amp;O71&amp;" "&amp;O72</f>
        <v xml:space="preserve">素肉絲 南瓜 薑 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冬瓜 薑絲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1"/>
      <c r="B67" s="82"/>
      <c r="C67" s="82"/>
      <c r="D67" s="82"/>
      <c r="E67" s="87"/>
      <c r="F67" s="82"/>
      <c r="G67" s="82"/>
      <c r="H67" s="117"/>
      <c r="I67" s="166" t="s">
        <v>17</v>
      </c>
      <c r="J67" s="167">
        <v>10</v>
      </c>
      <c r="K67" s="173" t="s">
        <v>45</v>
      </c>
      <c r="L67" s="172">
        <v>6</v>
      </c>
      <c r="M67" s="190" t="s">
        <v>170</v>
      </c>
      <c r="N67" s="167">
        <v>5.5</v>
      </c>
      <c r="O67" s="173" t="s">
        <v>291</v>
      </c>
      <c r="P67" s="172">
        <v>0.6</v>
      </c>
      <c r="Q67" s="145" t="s">
        <v>13</v>
      </c>
      <c r="R67" s="145">
        <v>7</v>
      </c>
      <c r="S67" s="167" t="s">
        <v>190</v>
      </c>
      <c r="T67" s="167">
        <v>4</v>
      </c>
      <c r="U67" s="19" t="s">
        <v>56</v>
      </c>
      <c r="V67" s="71">
        <v>12</v>
      </c>
      <c r="W67" s="55" t="s">
        <v>58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1"/>
      <c r="B68" s="82"/>
      <c r="C68" s="82"/>
      <c r="D68" s="82"/>
      <c r="E68" s="87"/>
      <c r="F68" s="82"/>
      <c r="G68" s="82"/>
      <c r="H68" s="117"/>
      <c r="I68" s="166" t="s">
        <v>141</v>
      </c>
      <c r="J68" s="167">
        <v>0.4</v>
      </c>
      <c r="K68" s="167" t="s">
        <v>32</v>
      </c>
      <c r="L68" s="167">
        <v>2</v>
      </c>
      <c r="M68" s="167"/>
      <c r="N68" s="167"/>
      <c r="O68" s="173" t="s">
        <v>237</v>
      </c>
      <c r="P68" s="172">
        <v>5</v>
      </c>
      <c r="Q68" s="145" t="s">
        <v>20</v>
      </c>
      <c r="R68" s="145">
        <v>0.05</v>
      </c>
      <c r="S68" s="167" t="s">
        <v>262</v>
      </c>
      <c r="T68" s="167">
        <v>0.05</v>
      </c>
      <c r="U68" s="19"/>
      <c r="V68" s="71"/>
      <c r="W68" s="55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1"/>
      <c r="B69" s="82"/>
      <c r="C69" s="82"/>
      <c r="D69" s="82"/>
      <c r="E69" s="87"/>
      <c r="F69" s="82"/>
      <c r="G69" s="82"/>
      <c r="H69" s="114"/>
      <c r="I69" s="166"/>
      <c r="J69" s="167"/>
      <c r="K69" s="167" t="s">
        <v>18</v>
      </c>
      <c r="L69" s="167">
        <v>1</v>
      </c>
      <c r="M69" s="167"/>
      <c r="N69" s="167"/>
      <c r="O69" s="173" t="s">
        <v>20</v>
      </c>
      <c r="P69" s="172">
        <v>0.05</v>
      </c>
      <c r="Q69" s="145"/>
      <c r="R69" s="145"/>
      <c r="S69" s="167"/>
      <c r="T69" s="167"/>
      <c r="U69" s="19"/>
      <c r="V69" s="19"/>
      <c r="W69" s="55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1"/>
      <c r="B70" s="82"/>
      <c r="C70" s="82"/>
      <c r="D70" s="82"/>
      <c r="E70" s="87"/>
      <c r="F70" s="82"/>
      <c r="G70" s="82"/>
      <c r="H70" s="117"/>
      <c r="I70" s="166"/>
      <c r="J70" s="167"/>
      <c r="K70" s="167" t="s">
        <v>20</v>
      </c>
      <c r="L70" s="167">
        <v>0.05</v>
      </c>
      <c r="M70" s="167"/>
      <c r="N70" s="167"/>
      <c r="O70" s="173"/>
      <c r="P70" s="172"/>
      <c r="Q70" s="145"/>
      <c r="R70" s="145"/>
      <c r="S70" s="167"/>
      <c r="T70" s="167"/>
      <c r="U70" s="19"/>
      <c r="V70" s="19"/>
      <c r="W70" s="55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1"/>
      <c r="B71" s="82"/>
      <c r="C71" s="82"/>
      <c r="D71" s="82"/>
      <c r="E71" s="87"/>
      <c r="F71" s="82"/>
      <c r="G71" s="82"/>
      <c r="H71" s="117"/>
      <c r="I71" s="166"/>
      <c r="J71" s="167"/>
      <c r="K71" s="167"/>
      <c r="L71" s="167"/>
      <c r="M71" s="167"/>
      <c r="N71" s="167"/>
      <c r="O71" s="167"/>
      <c r="P71" s="167"/>
      <c r="Q71" s="157"/>
      <c r="R71" s="157"/>
      <c r="S71" s="167"/>
      <c r="T71" s="167"/>
      <c r="U71" s="19"/>
      <c r="V71" s="19"/>
      <c r="W71" s="55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4"/>
      <c r="B72" s="85"/>
      <c r="C72" s="85"/>
      <c r="D72" s="85"/>
      <c r="E72" s="95"/>
      <c r="F72" s="85"/>
      <c r="G72" s="85"/>
      <c r="H72" s="118"/>
      <c r="I72" s="168"/>
      <c r="J72" s="169"/>
      <c r="K72" s="174"/>
      <c r="L72" s="174"/>
      <c r="M72" s="174"/>
      <c r="N72" s="174"/>
      <c r="O72" s="174"/>
      <c r="P72" s="174"/>
      <c r="Q72" s="146"/>
      <c r="R72" s="146"/>
      <c r="S72" s="174"/>
      <c r="T72" s="174"/>
      <c r="U72" s="24"/>
      <c r="V72" s="24"/>
      <c r="W72" s="56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126</v>
      </c>
      <c r="B73" s="93">
        <v>5</v>
      </c>
      <c r="C73" s="93">
        <v>2.6</v>
      </c>
      <c r="D73" s="93">
        <v>2</v>
      </c>
      <c r="E73" s="93">
        <v>2.7</v>
      </c>
      <c r="F73" s="93">
        <v>0</v>
      </c>
      <c r="G73" s="93">
        <v>0</v>
      </c>
      <c r="H73" s="112">
        <f t="shared" ref="H73:H129" si="1">B73*70+C73*75+D73*25+E73*45</f>
        <v>716.5</v>
      </c>
      <c r="I73" s="164" t="s">
        <v>15</v>
      </c>
      <c r="J73" s="165"/>
      <c r="K73" s="164" t="s">
        <v>285</v>
      </c>
      <c r="L73" s="172"/>
      <c r="M73" s="164" t="s">
        <v>300</v>
      </c>
      <c r="N73" s="172"/>
      <c r="O73" s="183" t="s">
        <v>308</v>
      </c>
      <c r="P73" s="172"/>
      <c r="Q73" s="144" t="s">
        <v>16</v>
      </c>
      <c r="R73" s="144"/>
      <c r="S73" s="164" t="s">
        <v>314</v>
      </c>
      <c r="T73" s="172"/>
      <c r="U73" s="22" t="s">
        <v>102</v>
      </c>
      <c r="V73" s="22"/>
      <c r="W73" s="55"/>
      <c r="X73" s="50"/>
      <c r="Y73" s="5" t="str">
        <f>A73</f>
        <v>M1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百頁豆腐 韓式泡菜 結球白菜   </v>
      </c>
      <c r="AB73" s="5" t="str">
        <f>M74&amp;" "&amp;M75&amp;" "&amp;M76&amp;" "&amp;M77&amp;" "&amp;M78&amp;" "&amp;M79</f>
        <v xml:space="preserve">素冷凍蟹味棒 雞蛋 乾香菇   </v>
      </c>
      <c r="AC73" s="5" t="str">
        <f>O74&amp;" "&amp;O75&amp;" "&amp;O76&amp;" "&amp;O77&amp;" "&amp;O78&amp;" "&amp;O79</f>
        <v xml:space="preserve">甘藍 素絞肉 乾木耳 薑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白蘿蔔 素丸    </v>
      </c>
      <c r="AF73" s="5" t="str">
        <f>U74&amp;" "&amp;U75&amp;" "&amp;U76&amp;" "&amp;U77&amp;" "&amp;U78&amp;" "&amp;U79</f>
        <v xml:space="preserve">奶酥餐包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1"/>
      <c r="B74" s="87"/>
      <c r="C74" s="87"/>
      <c r="D74" s="87"/>
      <c r="E74" s="87"/>
      <c r="F74" s="87"/>
      <c r="G74" s="87"/>
      <c r="H74" s="113"/>
      <c r="I74" s="166" t="s">
        <v>17</v>
      </c>
      <c r="J74" s="167">
        <v>10</v>
      </c>
      <c r="K74" s="173" t="s">
        <v>286</v>
      </c>
      <c r="L74" s="172">
        <v>7</v>
      </c>
      <c r="M74" s="167" t="s">
        <v>301</v>
      </c>
      <c r="N74" s="167">
        <v>1</v>
      </c>
      <c r="O74" s="172" t="s">
        <v>187</v>
      </c>
      <c r="P74" s="172">
        <v>5</v>
      </c>
      <c r="Q74" s="145" t="s">
        <v>13</v>
      </c>
      <c r="R74" s="145">
        <v>7</v>
      </c>
      <c r="S74" s="167" t="s">
        <v>162</v>
      </c>
      <c r="T74" s="167">
        <v>3</v>
      </c>
      <c r="U74" s="19" t="s">
        <v>102</v>
      </c>
      <c r="V74" s="19">
        <v>2.5</v>
      </c>
      <c r="W74" s="55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1"/>
      <c r="B75" s="87"/>
      <c r="C75" s="87"/>
      <c r="D75" s="87"/>
      <c r="E75" s="87"/>
      <c r="F75" s="87"/>
      <c r="G75" s="87"/>
      <c r="H75" s="113"/>
      <c r="I75" s="166"/>
      <c r="J75" s="167"/>
      <c r="K75" s="173" t="s">
        <v>175</v>
      </c>
      <c r="L75" s="172">
        <v>1</v>
      </c>
      <c r="M75" s="167" t="s">
        <v>170</v>
      </c>
      <c r="N75" s="167">
        <v>4</v>
      </c>
      <c r="O75" s="172" t="s">
        <v>296</v>
      </c>
      <c r="P75" s="172">
        <v>0.6</v>
      </c>
      <c r="Q75" s="145" t="s">
        <v>20</v>
      </c>
      <c r="R75" s="145">
        <v>0.05</v>
      </c>
      <c r="S75" s="172" t="s">
        <v>297</v>
      </c>
      <c r="T75" s="172">
        <v>1</v>
      </c>
      <c r="U75" s="19"/>
      <c r="V75" s="19"/>
      <c r="W75" s="55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1"/>
      <c r="B76" s="87"/>
      <c r="C76" s="87"/>
      <c r="D76" s="87"/>
      <c r="E76" s="87"/>
      <c r="F76" s="87"/>
      <c r="G76" s="87"/>
      <c r="H76" s="113"/>
      <c r="I76" s="166"/>
      <c r="J76" s="167"/>
      <c r="K76" s="167" t="s">
        <v>176</v>
      </c>
      <c r="L76" s="167">
        <v>3</v>
      </c>
      <c r="M76" s="167" t="s">
        <v>33</v>
      </c>
      <c r="N76" s="167"/>
      <c r="O76" s="172" t="s">
        <v>204</v>
      </c>
      <c r="P76" s="172">
        <v>0.01</v>
      </c>
      <c r="Q76" s="145"/>
      <c r="R76" s="145"/>
      <c r="S76" s="167"/>
      <c r="T76" s="167"/>
      <c r="U76" s="19"/>
      <c r="V76" s="19"/>
      <c r="W76" s="55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1"/>
      <c r="B77" s="87"/>
      <c r="C77" s="87"/>
      <c r="D77" s="87"/>
      <c r="E77" s="87"/>
      <c r="F77" s="87"/>
      <c r="G77" s="87"/>
      <c r="H77" s="113"/>
      <c r="I77" s="166"/>
      <c r="J77" s="167"/>
      <c r="K77" s="167"/>
      <c r="L77" s="167"/>
      <c r="M77" s="167"/>
      <c r="N77" s="167"/>
      <c r="O77" s="172" t="s">
        <v>20</v>
      </c>
      <c r="P77" s="172">
        <v>0.05</v>
      </c>
      <c r="Q77" s="145"/>
      <c r="R77" s="145"/>
      <c r="S77" s="167"/>
      <c r="T77" s="167"/>
      <c r="U77" s="19"/>
      <c r="V77" s="19"/>
      <c r="W77" s="55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 thickBot="1">
      <c r="A78" s="81"/>
      <c r="B78" s="87"/>
      <c r="C78" s="87"/>
      <c r="D78" s="87"/>
      <c r="E78" s="87"/>
      <c r="F78" s="87"/>
      <c r="G78" s="87"/>
      <c r="H78" s="113"/>
      <c r="I78" s="166"/>
      <c r="J78" s="167"/>
      <c r="K78" s="174"/>
      <c r="L78" s="174"/>
      <c r="M78" s="167"/>
      <c r="N78" s="167"/>
      <c r="O78" s="172"/>
      <c r="P78" s="172"/>
      <c r="Q78" s="145"/>
      <c r="R78" s="145"/>
      <c r="S78" s="167"/>
      <c r="T78" s="167"/>
      <c r="U78" s="19"/>
      <c r="V78" s="19"/>
      <c r="W78" s="55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1"/>
      <c r="B79" s="87"/>
      <c r="C79" s="87"/>
      <c r="D79" s="87"/>
      <c r="E79" s="87"/>
      <c r="F79" s="87"/>
      <c r="G79" s="87"/>
      <c r="H79" s="113"/>
      <c r="I79" s="171"/>
      <c r="J79" s="169"/>
      <c r="K79" s="174"/>
      <c r="L79" s="174"/>
      <c r="M79" s="174"/>
      <c r="N79" s="174"/>
      <c r="O79" s="174"/>
      <c r="P79" s="174"/>
      <c r="Q79" s="148"/>
      <c r="R79" s="148"/>
      <c r="S79" s="174"/>
      <c r="T79" s="174"/>
      <c r="U79" s="24"/>
      <c r="V79" s="24"/>
      <c r="W79" s="56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8" t="s">
        <v>127</v>
      </c>
      <c r="B80" s="98">
        <v>5</v>
      </c>
      <c r="C80" s="98">
        <v>2.1</v>
      </c>
      <c r="D80" s="98">
        <v>1.9</v>
      </c>
      <c r="E80" s="93">
        <v>2.9</v>
      </c>
      <c r="F80" s="98">
        <v>0</v>
      </c>
      <c r="G80" s="98">
        <v>0</v>
      </c>
      <c r="H80" s="119">
        <f t="shared" si="1"/>
        <v>685.5</v>
      </c>
      <c r="I80" s="164" t="s">
        <v>21</v>
      </c>
      <c r="J80" s="165"/>
      <c r="K80" s="164" t="s">
        <v>287</v>
      </c>
      <c r="L80" s="172"/>
      <c r="M80" s="164" t="s">
        <v>54</v>
      </c>
      <c r="N80" s="172"/>
      <c r="O80" s="183" t="s">
        <v>80</v>
      </c>
      <c r="P80" s="172"/>
      <c r="Q80" s="144" t="s">
        <v>16</v>
      </c>
      <c r="R80" s="144"/>
      <c r="S80" s="164" t="s">
        <v>263</v>
      </c>
      <c r="T80" s="172"/>
      <c r="U80" s="22" t="s">
        <v>104</v>
      </c>
      <c r="V80" s="22"/>
      <c r="W80" s="55"/>
      <c r="X80" s="50"/>
      <c r="Y80" s="27" t="str">
        <f>A80</f>
        <v>M2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雞蛋     </v>
      </c>
      <c r="AB80" s="28" t="str">
        <f>M81&amp;" "&amp;M82&amp;" "&amp;M83&amp;" "&amp;M84&amp;" "&amp;M85&amp;" "&amp;M86</f>
        <v xml:space="preserve">豆腐 素絞肉 胡蘿蔔 薑 豆瓣醬 </v>
      </c>
      <c r="AC80" s="28" t="str">
        <f>O81&amp;" "&amp;O82&amp;" "&amp;O83&amp;" "&amp;O84&amp;" "&amp;O85&amp;" "&amp;O86</f>
        <v xml:space="preserve">金針菇 大黃瓜 胡蘿蔔 薑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大番茄 時蔬 薑   </v>
      </c>
      <c r="AF80" s="28" t="str">
        <f>U81&amp;" "&amp;U82&amp;" "&amp;U83&amp;" "&amp;U84&amp;" "&amp;U85&amp;" "&amp;U86</f>
        <v xml:space="preserve">銀絲捲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1"/>
      <c r="B81" s="82"/>
      <c r="C81" s="82"/>
      <c r="D81" s="82"/>
      <c r="E81" s="87"/>
      <c r="F81" s="82"/>
      <c r="G81" s="82"/>
      <c r="H81" s="114"/>
      <c r="I81" s="166" t="s">
        <v>17</v>
      </c>
      <c r="J81" s="167">
        <v>7</v>
      </c>
      <c r="K81" s="173" t="s">
        <v>170</v>
      </c>
      <c r="L81" s="172">
        <v>5.5</v>
      </c>
      <c r="M81" s="167" t="s">
        <v>213</v>
      </c>
      <c r="N81" s="167">
        <v>5</v>
      </c>
      <c r="O81" s="172" t="s">
        <v>200</v>
      </c>
      <c r="P81" s="172">
        <v>1</v>
      </c>
      <c r="Q81" s="145" t="s">
        <v>13</v>
      </c>
      <c r="R81" s="145">
        <v>7</v>
      </c>
      <c r="S81" s="167" t="s">
        <v>153</v>
      </c>
      <c r="T81" s="167">
        <v>2</v>
      </c>
      <c r="U81" s="19" t="s">
        <v>104</v>
      </c>
      <c r="V81" s="19">
        <v>2.5</v>
      </c>
      <c r="W81" s="55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1"/>
      <c r="B82" s="82"/>
      <c r="C82" s="82"/>
      <c r="D82" s="82"/>
      <c r="E82" s="87"/>
      <c r="F82" s="82"/>
      <c r="G82" s="82"/>
      <c r="H82" s="114"/>
      <c r="I82" s="166" t="s">
        <v>23</v>
      </c>
      <c r="J82" s="167">
        <v>3</v>
      </c>
      <c r="K82" s="173"/>
      <c r="L82" s="172"/>
      <c r="M82" s="167" t="s">
        <v>296</v>
      </c>
      <c r="N82" s="167">
        <v>0.6</v>
      </c>
      <c r="O82" s="172" t="s">
        <v>239</v>
      </c>
      <c r="P82" s="172">
        <v>5</v>
      </c>
      <c r="Q82" s="145" t="s">
        <v>20</v>
      </c>
      <c r="R82" s="145">
        <v>0.05</v>
      </c>
      <c r="S82" s="178" t="s">
        <v>230</v>
      </c>
      <c r="T82" s="167">
        <v>2</v>
      </c>
      <c r="U82" s="19"/>
      <c r="V82" s="71"/>
      <c r="W82" s="55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1"/>
      <c r="B83" s="82"/>
      <c r="C83" s="82"/>
      <c r="D83" s="82"/>
      <c r="E83" s="87"/>
      <c r="F83" s="82"/>
      <c r="G83" s="82"/>
      <c r="H83" s="114"/>
      <c r="I83" s="166"/>
      <c r="J83" s="167"/>
      <c r="K83" s="173"/>
      <c r="L83" s="172"/>
      <c r="M83" s="167" t="s">
        <v>163</v>
      </c>
      <c r="N83" s="167">
        <v>1</v>
      </c>
      <c r="O83" s="172" t="s">
        <v>163</v>
      </c>
      <c r="P83" s="172">
        <v>0.5</v>
      </c>
      <c r="Q83" s="145"/>
      <c r="R83" s="145"/>
      <c r="S83" s="167" t="s">
        <v>201</v>
      </c>
      <c r="T83" s="167">
        <v>0.5</v>
      </c>
      <c r="U83" s="19"/>
      <c r="V83" s="19"/>
      <c r="W83" s="55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1"/>
      <c r="B84" s="82"/>
      <c r="C84" s="82"/>
      <c r="D84" s="82"/>
      <c r="E84" s="87"/>
      <c r="F84" s="82"/>
      <c r="G84" s="82"/>
      <c r="H84" s="114"/>
      <c r="I84" s="166"/>
      <c r="J84" s="167"/>
      <c r="K84" s="167"/>
      <c r="L84" s="167"/>
      <c r="M84" s="167" t="s">
        <v>20</v>
      </c>
      <c r="N84" s="167">
        <v>0.05</v>
      </c>
      <c r="O84" s="172" t="s">
        <v>20</v>
      </c>
      <c r="P84" s="172">
        <v>0.05</v>
      </c>
      <c r="Q84" s="145"/>
      <c r="R84" s="145"/>
      <c r="S84" s="167"/>
      <c r="T84" s="167"/>
      <c r="U84" s="19"/>
      <c r="V84" s="19"/>
      <c r="W84" s="55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1"/>
      <c r="B85" s="82"/>
      <c r="C85" s="82"/>
      <c r="D85" s="82"/>
      <c r="E85" s="87"/>
      <c r="F85" s="82"/>
      <c r="G85" s="82"/>
      <c r="H85" s="114"/>
      <c r="I85" s="166"/>
      <c r="J85" s="167"/>
      <c r="K85" s="167"/>
      <c r="L85" s="167"/>
      <c r="M85" s="167" t="s">
        <v>38</v>
      </c>
      <c r="N85" s="167"/>
      <c r="O85" s="172"/>
      <c r="P85" s="172"/>
      <c r="Q85" s="145"/>
      <c r="R85" s="145"/>
      <c r="S85" s="167"/>
      <c r="T85" s="167"/>
      <c r="U85" s="19"/>
      <c r="V85" s="19"/>
      <c r="W85" s="55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4"/>
      <c r="B86" s="85"/>
      <c r="C86" s="85"/>
      <c r="D86" s="85"/>
      <c r="E86" s="95"/>
      <c r="F86" s="85"/>
      <c r="G86" s="85"/>
      <c r="H86" s="120"/>
      <c r="I86" s="171"/>
      <c r="J86" s="169"/>
      <c r="K86" s="174"/>
      <c r="L86" s="174"/>
      <c r="M86" s="174"/>
      <c r="N86" s="174"/>
      <c r="O86" s="174"/>
      <c r="P86" s="174"/>
      <c r="Q86" s="149"/>
      <c r="R86" s="149"/>
      <c r="S86" s="174"/>
      <c r="T86" s="174"/>
      <c r="U86" s="24"/>
      <c r="V86" s="24"/>
      <c r="W86" s="56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1" t="s">
        <v>128</v>
      </c>
      <c r="B87" s="82">
        <v>3.6</v>
      </c>
      <c r="C87" s="82">
        <v>3.4</v>
      </c>
      <c r="D87" s="82">
        <v>1.5</v>
      </c>
      <c r="E87" s="87">
        <v>2.9</v>
      </c>
      <c r="F87" s="82">
        <v>0</v>
      </c>
      <c r="G87" s="101">
        <v>0</v>
      </c>
      <c r="H87" s="113">
        <f t="shared" si="1"/>
        <v>675</v>
      </c>
      <c r="I87" s="164" t="s">
        <v>142</v>
      </c>
      <c r="J87" s="165"/>
      <c r="K87" s="164" t="s">
        <v>288</v>
      </c>
      <c r="L87" s="172"/>
      <c r="M87" s="179" t="s">
        <v>214</v>
      </c>
      <c r="N87" s="172"/>
      <c r="O87" s="164" t="s">
        <v>240</v>
      </c>
      <c r="P87" s="172"/>
      <c r="Q87" s="155" t="s">
        <v>16</v>
      </c>
      <c r="R87" s="155"/>
      <c r="S87" s="164" t="s">
        <v>37</v>
      </c>
      <c r="T87" s="172"/>
      <c r="U87" s="19" t="s">
        <v>317</v>
      </c>
      <c r="V87" s="71"/>
      <c r="W87" s="55"/>
      <c r="X87" s="50"/>
      <c r="Y87" s="27" t="str">
        <f>A87</f>
        <v>M3</v>
      </c>
      <c r="Z87" s="28" t="str">
        <f>I88&amp;" "&amp;I89&amp;" "&amp;I90&amp;" "&amp;I91&amp;" "&amp;I92&amp;" "&amp;I93</f>
        <v xml:space="preserve">漢堡 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素絞肉 馬鈴薯 小黃瓜 番茄糊  </v>
      </c>
      <c r="AC87" s="28" t="str">
        <f>O88&amp;" "&amp;O89&amp;" "&amp;O90&amp;" "&amp;O91&amp;" "&amp;O92&amp;" "&amp;O93</f>
        <v xml:space="preserve">杏鮑菇 素甜不辣  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雞蛋 冷凍玉米粒 素玉米濃湯調理包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1"/>
      <c r="B88" s="82"/>
      <c r="C88" s="82"/>
      <c r="D88" s="82"/>
      <c r="E88" s="87"/>
      <c r="F88" s="82"/>
      <c r="G88" s="101"/>
      <c r="H88" s="113"/>
      <c r="I88" s="166" t="s">
        <v>143</v>
      </c>
      <c r="J88" s="167">
        <v>4</v>
      </c>
      <c r="K88" s="167" t="s">
        <v>223</v>
      </c>
      <c r="L88" s="167">
        <v>6</v>
      </c>
      <c r="M88" s="167" t="s">
        <v>296</v>
      </c>
      <c r="N88" s="167">
        <v>1</v>
      </c>
      <c r="O88" s="173" t="s">
        <v>241</v>
      </c>
      <c r="P88" s="172">
        <v>3</v>
      </c>
      <c r="Q88" s="151" t="s">
        <v>13</v>
      </c>
      <c r="R88" s="151">
        <v>7</v>
      </c>
      <c r="S88" s="167" t="s">
        <v>170</v>
      </c>
      <c r="T88" s="167">
        <v>2</v>
      </c>
      <c r="U88" s="19" t="s">
        <v>317</v>
      </c>
      <c r="V88" s="19">
        <v>17</v>
      </c>
      <c r="W88" s="55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1"/>
      <c r="B89" s="82"/>
      <c r="C89" s="82"/>
      <c r="D89" s="82"/>
      <c r="E89" s="87"/>
      <c r="F89" s="82"/>
      <c r="G89" s="101"/>
      <c r="H89" s="113"/>
      <c r="I89" s="166"/>
      <c r="J89" s="167"/>
      <c r="K89" s="167"/>
      <c r="L89" s="167"/>
      <c r="M89" s="167" t="s">
        <v>169</v>
      </c>
      <c r="N89" s="167">
        <v>3</v>
      </c>
      <c r="O89" s="173" t="s">
        <v>309</v>
      </c>
      <c r="P89" s="172">
        <v>2</v>
      </c>
      <c r="Q89" s="151" t="s">
        <v>20</v>
      </c>
      <c r="R89" s="151">
        <v>0.05</v>
      </c>
      <c r="S89" s="167" t="s">
        <v>196</v>
      </c>
      <c r="T89" s="167">
        <v>2</v>
      </c>
      <c r="U89" s="19"/>
      <c r="V89" s="71"/>
      <c r="W89" s="55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1"/>
      <c r="B90" s="82"/>
      <c r="C90" s="82"/>
      <c r="D90" s="82"/>
      <c r="E90" s="87"/>
      <c r="F90" s="82"/>
      <c r="G90" s="101"/>
      <c r="H90" s="113"/>
      <c r="I90" s="166"/>
      <c r="J90" s="167"/>
      <c r="K90" s="167"/>
      <c r="L90" s="167"/>
      <c r="M90" s="167" t="s">
        <v>215</v>
      </c>
      <c r="N90" s="167">
        <v>1</v>
      </c>
      <c r="O90" s="167"/>
      <c r="P90" s="167"/>
      <c r="Q90" s="151"/>
      <c r="R90" s="151"/>
      <c r="S90" s="167" t="s">
        <v>315</v>
      </c>
      <c r="T90" s="167"/>
      <c r="U90" s="19"/>
      <c r="V90" s="19"/>
      <c r="W90" s="55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1"/>
      <c r="B91" s="82"/>
      <c r="C91" s="82"/>
      <c r="D91" s="82"/>
      <c r="E91" s="87"/>
      <c r="F91" s="82"/>
      <c r="G91" s="102"/>
      <c r="H91" s="115"/>
      <c r="I91" s="166"/>
      <c r="J91" s="167"/>
      <c r="K91" s="167"/>
      <c r="L91" s="167"/>
      <c r="M91" s="167" t="s">
        <v>34</v>
      </c>
      <c r="N91" s="167"/>
      <c r="O91" s="167"/>
      <c r="P91" s="167"/>
      <c r="Q91" s="151"/>
      <c r="R91" s="151"/>
      <c r="S91" s="167"/>
      <c r="T91" s="167"/>
      <c r="U91" s="19"/>
      <c r="V91" s="19"/>
      <c r="W91" s="55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1"/>
      <c r="B92" s="82"/>
      <c r="C92" s="82"/>
      <c r="D92" s="82"/>
      <c r="E92" s="87"/>
      <c r="F92" s="82"/>
      <c r="G92" s="101"/>
      <c r="H92" s="113"/>
      <c r="I92" s="166"/>
      <c r="J92" s="167"/>
      <c r="K92" s="167"/>
      <c r="L92" s="167"/>
      <c r="M92" s="167"/>
      <c r="N92" s="167"/>
      <c r="O92" s="167"/>
      <c r="P92" s="167"/>
      <c r="Q92" s="151"/>
      <c r="R92" s="151"/>
      <c r="S92" s="167"/>
      <c r="T92" s="167"/>
      <c r="U92" s="19"/>
      <c r="V92" s="19"/>
      <c r="W92" s="55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1"/>
      <c r="B93" s="82"/>
      <c r="C93" s="82"/>
      <c r="D93" s="82"/>
      <c r="E93" s="87"/>
      <c r="F93" s="82"/>
      <c r="G93" s="101"/>
      <c r="H93" s="113"/>
      <c r="I93" s="168"/>
      <c r="J93" s="169"/>
      <c r="K93" s="174"/>
      <c r="L93" s="174"/>
      <c r="M93" s="174"/>
      <c r="N93" s="174"/>
      <c r="O93" s="174"/>
      <c r="P93" s="174"/>
      <c r="Q93" s="156"/>
      <c r="R93" s="156"/>
      <c r="S93" s="174"/>
      <c r="T93" s="174"/>
      <c r="U93" s="24"/>
      <c r="V93" s="24"/>
      <c r="W93" s="56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129</v>
      </c>
      <c r="B94" s="92">
        <v>6</v>
      </c>
      <c r="C94" s="92">
        <v>2.9</v>
      </c>
      <c r="D94" s="92">
        <v>2</v>
      </c>
      <c r="E94" s="93">
        <v>2.7</v>
      </c>
      <c r="F94" s="92">
        <v>0</v>
      </c>
      <c r="G94" s="92">
        <v>0</v>
      </c>
      <c r="H94" s="121">
        <f t="shared" si="1"/>
        <v>809</v>
      </c>
      <c r="I94" s="164" t="s">
        <v>21</v>
      </c>
      <c r="J94" s="165"/>
      <c r="K94" s="164" t="s">
        <v>289</v>
      </c>
      <c r="L94" s="172"/>
      <c r="M94" s="164" t="s">
        <v>73</v>
      </c>
      <c r="N94" s="172"/>
      <c r="O94" s="183" t="s">
        <v>79</v>
      </c>
      <c r="P94" s="172"/>
      <c r="Q94" s="153" t="s">
        <v>16</v>
      </c>
      <c r="R94" s="153"/>
      <c r="S94" s="164" t="s">
        <v>264</v>
      </c>
      <c r="T94" s="172"/>
      <c r="U94" s="22" t="s">
        <v>103</v>
      </c>
      <c r="V94" s="22"/>
      <c r="W94" s="55"/>
      <c r="X94" s="50"/>
      <c r="Y94" s="27" t="str">
        <f>A94</f>
        <v>M4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麵腸 醃漬花胡瓜 胡蘿蔔 薑  </v>
      </c>
      <c r="AB94" s="28" t="str">
        <f>M95&amp;" "&amp;M96&amp;" "&amp;M97&amp;" "&amp;M98&amp;" "&amp;M99&amp;" "&amp;M100</f>
        <v xml:space="preserve">寬粉 結球白菜 素肉絲 乾香菇 薑 </v>
      </c>
      <c r="AC94" s="28" t="str">
        <f>O95&amp;" "&amp;O96&amp;" "&amp;O97&amp;" "&amp;O98&amp;" "&amp;O99&amp;" "&amp;O100</f>
        <v xml:space="preserve">四角油豆腐 白蘿蔔 薑 胡蘿蔔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西谷米 二砂糖    </v>
      </c>
      <c r="AF94" s="28" t="str">
        <f>U95&amp;" "&amp;U96&amp;" "&amp;U97&amp;" "&amp;U98&amp;" "&amp;U99&amp;" "&amp;U100</f>
        <v xml:space="preserve">芝麻饅頭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1"/>
      <c r="B95" s="82"/>
      <c r="C95" s="82"/>
      <c r="D95" s="82"/>
      <c r="E95" s="87"/>
      <c r="F95" s="82"/>
      <c r="G95" s="82"/>
      <c r="H95" s="117"/>
      <c r="I95" s="166" t="s">
        <v>17</v>
      </c>
      <c r="J95" s="167">
        <v>7</v>
      </c>
      <c r="K95" s="173" t="s">
        <v>274</v>
      </c>
      <c r="L95" s="172">
        <v>6</v>
      </c>
      <c r="M95" s="167" t="s">
        <v>216</v>
      </c>
      <c r="N95" s="167">
        <v>1</v>
      </c>
      <c r="O95" s="172" t="s">
        <v>194</v>
      </c>
      <c r="P95" s="172">
        <v>2</v>
      </c>
      <c r="Q95" s="151" t="s">
        <v>13</v>
      </c>
      <c r="R95" s="151">
        <v>7</v>
      </c>
      <c r="S95" s="167" t="s">
        <v>265</v>
      </c>
      <c r="T95" s="167">
        <v>0.4</v>
      </c>
      <c r="U95" s="19" t="s">
        <v>103</v>
      </c>
      <c r="V95" s="19">
        <v>2.5</v>
      </c>
      <c r="W95" s="55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1"/>
      <c r="B96" s="82"/>
      <c r="C96" s="82"/>
      <c r="D96" s="82"/>
      <c r="E96" s="87"/>
      <c r="F96" s="82"/>
      <c r="G96" s="82"/>
      <c r="H96" s="117"/>
      <c r="I96" s="166" t="s">
        <v>23</v>
      </c>
      <c r="J96" s="167">
        <v>3</v>
      </c>
      <c r="K96" s="173" t="s">
        <v>181</v>
      </c>
      <c r="L96" s="172">
        <v>4</v>
      </c>
      <c r="M96" s="167" t="s">
        <v>176</v>
      </c>
      <c r="N96" s="167">
        <v>4</v>
      </c>
      <c r="O96" s="172" t="s">
        <v>162</v>
      </c>
      <c r="P96" s="172">
        <v>3</v>
      </c>
      <c r="Q96" s="151" t="s">
        <v>20</v>
      </c>
      <c r="R96" s="151">
        <v>0.05</v>
      </c>
      <c r="S96" s="172" t="s">
        <v>253</v>
      </c>
      <c r="T96" s="172">
        <v>1</v>
      </c>
      <c r="U96" s="19"/>
      <c r="V96" s="71"/>
      <c r="W96" s="55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1"/>
      <c r="B97" s="82"/>
      <c r="C97" s="82"/>
      <c r="D97" s="82"/>
      <c r="E97" s="87"/>
      <c r="F97" s="82"/>
      <c r="G97" s="82"/>
      <c r="H97" s="114"/>
      <c r="I97" s="166"/>
      <c r="J97" s="167"/>
      <c r="K97" s="173" t="s">
        <v>163</v>
      </c>
      <c r="L97" s="172">
        <v>1</v>
      </c>
      <c r="M97" s="167" t="s">
        <v>291</v>
      </c>
      <c r="N97" s="167">
        <v>1.2</v>
      </c>
      <c r="O97" s="172" t="s">
        <v>20</v>
      </c>
      <c r="P97" s="172">
        <v>0.05</v>
      </c>
      <c r="Q97" s="151"/>
      <c r="R97" s="151"/>
      <c r="S97" s="167"/>
      <c r="T97" s="167"/>
      <c r="U97" s="19"/>
      <c r="V97" s="19"/>
      <c r="W97" s="55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1"/>
      <c r="B98" s="82"/>
      <c r="C98" s="82"/>
      <c r="D98" s="82"/>
      <c r="E98" s="87"/>
      <c r="F98" s="82"/>
      <c r="G98" s="82"/>
      <c r="H98" s="117"/>
      <c r="I98" s="166"/>
      <c r="J98" s="167"/>
      <c r="K98" s="167" t="s">
        <v>20</v>
      </c>
      <c r="L98" s="167">
        <v>0.05</v>
      </c>
      <c r="M98" s="167" t="s">
        <v>191</v>
      </c>
      <c r="N98" s="167">
        <v>0.05</v>
      </c>
      <c r="O98" s="172" t="s">
        <v>163</v>
      </c>
      <c r="P98" s="172">
        <v>0.5</v>
      </c>
      <c r="Q98" s="151"/>
      <c r="R98" s="151"/>
      <c r="S98" s="167"/>
      <c r="T98" s="167"/>
      <c r="U98" s="19"/>
      <c r="V98" s="19"/>
      <c r="W98" s="55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1"/>
      <c r="B99" s="82"/>
      <c r="C99" s="82"/>
      <c r="D99" s="82"/>
      <c r="E99" s="87"/>
      <c r="F99" s="82"/>
      <c r="G99" s="82"/>
      <c r="H99" s="117"/>
      <c r="I99" s="166"/>
      <c r="J99" s="167"/>
      <c r="K99" s="167"/>
      <c r="L99" s="167"/>
      <c r="M99" s="167" t="s">
        <v>20</v>
      </c>
      <c r="N99" s="167">
        <v>0.05</v>
      </c>
      <c r="O99" s="172"/>
      <c r="P99" s="172"/>
      <c r="Q99" s="151"/>
      <c r="R99" s="151"/>
      <c r="S99" s="167"/>
      <c r="T99" s="167"/>
      <c r="U99" s="19"/>
      <c r="V99" s="19"/>
      <c r="W99" s="55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4"/>
      <c r="B100" s="85"/>
      <c r="C100" s="85"/>
      <c r="D100" s="85"/>
      <c r="E100" s="95"/>
      <c r="F100" s="85"/>
      <c r="G100" s="85"/>
      <c r="H100" s="118"/>
      <c r="I100" s="171"/>
      <c r="J100" s="169"/>
      <c r="K100" s="174"/>
      <c r="L100" s="174"/>
      <c r="M100" s="174"/>
      <c r="N100" s="174"/>
      <c r="O100" s="174"/>
      <c r="P100" s="174"/>
      <c r="Q100" s="154"/>
      <c r="R100" s="154"/>
      <c r="S100" s="174"/>
      <c r="T100" s="174"/>
      <c r="U100" s="24"/>
      <c r="V100" s="24"/>
      <c r="W100" s="56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1" t="s">
        <v>130</v>
      </c>
      <c r="B101" s="89">
        <v>5.8</v>
      </c>
      <c r="C101" s="89">
        <v>2.4</v>
      </c>
      <c r="D101" s="89">
        <v>2</v>
      </c>
      <c r="E101" s="87">
        <v>2.8</v>
      </c>
      <c r="F101" s="89">
        <v>0</v>
      </c>
      <c r="G101" s="89">
        <v>0</v>
      </c>
      <c r="H101" s="116">
        <f t="shared" si="1"/>
        <v>762</v>
      </c>
      <c r="I101" s="170" t="s">
        <v>144</v>
      </c>
      <c r="J101" s="165"/>
      <c r="K101" s="164" t="s">
        <v>290</v>
      </c>
      <c r="L101" s="172"/>
      <c r="M101" s="164" t="s">
        <v>302</v>
      </c>
      <c r="N101" s="172"/>
      <c r="O101" s="183" t="s">
        <v>72</v>
      </c>
      <c r="P101" s="172"/>
      <c r="Q101" s="155" t="s">
        <v>16</v>
      </c>
      <c r="R101" s="155"/>
      <c r="S101" s="164" t="s">
        <v>88</v>
      </c>
      <c r="T101" s="172"/>
      <c r="U101" s="22" t="s">
        <v>56</v>
      </c>
      <c r="V101" s="22"/>
      <c r="W101" s="55" t="s">
        <v>57</v>
      </c>
      <c r="X101" s="51"/>
      <c r="Y101" s="27" t="str">
        <f>A101</f>
        <v>M5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>素肉絲 豆干 芹菜 胡蘿蔔 九層塔 素沙茶醬</v>
      </c>
      <c r="AB101" s="28" t="str">
        <f>M102&amp;" "&amp;M103&amp;" "&amp;M104&amp;" "&amp;M105&amp;" "&amp;M106&amp;" "&amp;M107</f>
        <v xml:space="preserve">冬瓜 素絞肉 胡蘿蔔 薑  </v>
      </c>
      <c r="AC101" s="28" t="str">
        <f>O102&amp;" "&amp;O103&amp;" "&amp;O104&amp;" "&amp;O105&amp;" "&amp;O106&amp;" "&amp;O107</f>
        <v xml:space="preserve">雞蛋 豆薯 薑 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乾裙帶菜 薑 雞蛋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1"/>
      <c r="B102" s="82"/>
      <c r="C102" s="82"/>
      <c r="D102" s="82"/>
      <c r="E102" s="87"/>
      <c r="F102" s="82"/>
      <c r="G102" s="82"/>
      <c r="H102" s="117"/>
      <c r="I102" s="166" t="s">
        <v>17</v>
      </c>
      <c r="J102" s="167">
        <v>10</v>
      </c>
      <c r="K102" s="173" t="s">
        <v>291</v>
      </c>
      <c r="L102" s="172">
        <v>1.2</v>
      </c>
      <c r="M102" s="167" t="s">
        <v>190</v>
      </c>
      <c r="N102" s="167">
        <v>5</v>
      </c>
      <c r="O102" s="172" t="s">
        <v>22</v>
      </c>
      <c r="P102" s="172">
        <v>0.6</v>
      </c>
      <c r="Q102" s="151" t="s">
        <v>13</v>
      </c>
      <c r="R102" s="151">
        <v>7</v>
      </c>
      <c r="S102" s="167" t="s">
        <v>199</v>
      </c>
      <c r="T102" s="167">
        <v>0.4</v>
      </c>
      <c r="U102" s="19" t="s">
        <v>56</v>
      </c>
      <c r="V102" s="19">
        <v>12</v>
      </c>
      <c r="W102" s="55" t="s">
        <v>58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1"/>
      <c r="B103" s="82"/>
      <c r="C103" s="82"/>
      <c r="D103" s="82"/>
      <c r="E103" s="87"/>
      <c r="F103" s="82"/>
      <c r="G103" s="82"/>
      <c r="H103" s="117"/>
      <c r="I103" s="166" t="s">
        <v>145</v>
      </c>
      <c r="J103" s="167">
        <v>0.4</v>
      </c>
      <c r="K103" s="173" t="s">
        <v>228</v>
      </c>
      <c r="L103" s="172">
        <v>2</v>
      </c>
      <c r="M103" s="178" t="s">
        <v>296</v>
      </c>
      <c r="N103" s="167">
        <v>0.6</v>
      </c>
      <c r="O103" s="172" t="s">
        <v>64</v>
      </c>
      <c r="P103" s="172">
        <v>5</v>
      </c>
      <c r="Q103" s="151" t="s">
        <v>20</v>
      </c>
      <c r="R103" s="151">
        <v>0.05</v>
      </c>
      <c r="S103" s="172" t="s">
        <v>201</v>
      </c>
      <c r="T103" s="172">
        <v>0.05</v>
      </c>
      <c r="U103" s="19"/>
      <c r="V103" s="71"/>
      <c r="W103" s="55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1"/>
      <c r="B104" s="82"/>
      <c r="C104" s="82"/>
      <c r="D104" s="82"/>
      <c r="E104" s="87"/>
      <c r="F104" s="82"/>
      <c r="G104" s="82"/>
      <c r="H104" s="114"/>
      <c r="I104" s="166"/>
      <c r="J104" s="167"/>
      <c r="K104" s="178" t="s">
        <v>282</v>
      </c>
      <c r="L104" s="172">
        <v>2</v>
      </c>
      <c r="M104" s="178" t="s">
        <v>163</v>
      </c>
      <c r="N104" s="167">
        <v>0.5</v>
      </c>
      <c r="O104" s="184" t="s">
        <v>20</v>
      </c>
      <c r="P104" s="172">
        <v>0.05</v>
      </c>
      <c r="Q104" s="151"/>
      <c r="R104" s="151"/>
      <c r="S104" s="167" t="s">
        <v>170</v>
      </c>
      <c r="T104" s="167">
        <v>1</v>
      </c>
      <c r="U104" s="19"/>
      <c r="V104" s="19"/>
      <c r="W104" s="55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1"/>
      <c r="B105" s="82"/>
      <c r="C105" s="82"/>
      <c r="D105" s="82"/>
      <c r="E105" s="87"/>
      <c r="F105" s="82"/>
      <c r="G105" s="82"/>
      <c r="H105" s="117"/>
      <c r="I105" s="166"/>
      <c r="J105" s="167"/>
      <c r="K105" s="173" t="s">
        <v>163</v>
      </c>
      <c r="L105" s="167">
        <v>1</v>
      </c>
      <c r="M105" s="167" t="s">
        <v>20</v>
      </c>
      <c r="N105" s="167">
        <v>0.05</v>
      </c>
      <c r="O105" s="182"/>
      <c r="P105" s="172"/>
      <c r="Q105" s="151"/>
      <c r="R105" s="151"/>
      <c r="S105" s="167"/>
      <c r="T105" s="167"/>
      <c r="U105" s="19"/>
      <c r="V105" s="19"/>
      <c r="W105" s="55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1"/>
      <c r="B106" s="82"/>
      <c r="C106" s="82"/>
      <c r="D106" s="82"/>
      <c r="E106" s="87"/>
      <c r="F106" s="82"/>
      <c r="G106" s="82"/>
      <c r="H106" s="117"/>
      <c r="I106" s="166"/>
      <c r="J106" s="167"/>
      <c r="K106" s="167" t="s">
        <v>154</v>
      </c>
      <c r="L106" s="167">
        <v>0.1</v>
      </c>
      <c r="M106" s="167"/>
      <c r="N106" s="167"/>
      <c r="O106" s="172"/>
      <c r="P106" s="172"/>
      <c r="Q106" s="151"/>
      <c r="R106" s="151"/>
      <c r="S106" s="167"/>
      <c r="T106" s="167"/>
      <c r="U106" s="19"/>
      <c r="V106" s="19"/>
      <c r="W106" s="55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4"/>
      <c r="B107" s="85"/>
      <c r="C107" s="85"/>
      <c r="D107" s="85"/>
      <c r="E107" s="95"/>
      <c r="F107" s="85"/>
      <c r="G107" s="85"/>
      <c r="H107" s="118"/>
      <c r="I107" s="171"/>
      <c r="J107" s="169"/>
      <c r="K107" s="174" t="s">
        <v>292</v>
      </c>
      <c r="L107" s="174"/>
      <c r="M107" s="174"/>
      <c r="N107" s="174"/>
      <c r="O107" s="174"/>
      <c r="P107" s="174"/>
      <c r="Q107" s="154"/>
      <c r="R107" s="154"/>
      <c r="S107" s="174"/>
      <c r="T107" s="174"/>
      <c r="U107" s="24"/>
      <c r="V107" s="24"/>
      <c r="W107" s="56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8" t="s">
        <v>131</v>
      </c>
      <c r="B108" s="93">
        <v>5.2</v>
      </c>
      <c r="C108" s="93">
        <v>1.8</v>
      </c>
      <c r="D108" s="93">
        <v>2</v>
      </c>
      <c r="E108" s="93">
        <v>2.7</v>
      </c>
      <c r="F108" s="93">
        <v>0.3</v>
      </c>
      <c r="G108" s="93">
        <v>0</v>
      </c>
      <c r="H108" s="112">
        <f t="shared" si="1"/>
        <v>670.5</v>
      </c>
      <c r="I108" s="164" t="s">
        <v>15</v>
      </c>
      <c r="J108" s="165"/>
      <c r="K108" s="164" t="s">
        <v>293</v>
      </c>
      <c r="L108" s="172"/>
      <c r="M108" s="164" t="s">
        <v>70</v>
      </c>
      <c r="N108" s="172"/>
      <c r="O108" s="183" t="s">
        <v>243</v>
      </c>
      <c r="P108" s="172"/>
      <c r="Q108" s="153" t="s">
        <v>16</v>
      </c>
      <c r="R108" s="158"/>
      <c r="S108" s="164" t="s">
        <v>92</v>
      </c>
      <c r="T108" s="172"/>
      <c r="U108" s="22" t="s">
        <v>105</v>
      </c>
      <c r="V108" s="22"/>
      <c r="W108" s="55"/>
      <c r="X108" s="50"/>
      <c r="Y108" s="5" t="str">
        <f>A108</f>
        <v>N1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百頁豆腐 馬鈴薯 甜椒(青皮) 胡蘿蔔 咖哩粉 </v>
      </c>
      <c r="AB108" s="5" t="str">
        <f>M109&amp;" "&amp;M110&amp;" "&amp;M111&amp;" "&amp;M112&amp;" "&amp;M113&amp;" "&amp;M114</f>
        <v xml:space="preserve">雞蛋 蘿蔔乾    </v>
      </c>
      <c r="AC108" s="5" t="str">
        <f>O109&amp;" "&amp;O110&amp;" "&amp;O111&amp;" "&amp;O112&amp;" "&amp;O113&amp;" "&amp;O114</f>
        <v xml:space="preserve">海帶結 凍豆腐 薑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大黃瓜 薑    </v>
      </c>
      <c r="AF108" s="5" t="str">
        <f>U109&amp;" "&amp;U110&amp;" "&amp;U111&amp;" "&amp;U112&amp;" "&amp;U113&amp;" "&amp;U114</f>
        <v xml:space="preserve">旺仔小饅頭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1"/>
      <c r="B109" s="87"/>
      <c r="C109" s="87"/>
      <c r="D109" s="87"/>
      <c r="E109" s="87"/>
      <c r="F109" s="87"/>
      <c r="G109" s="87"/>
      <c r="H109" s="113"/>
      <c r="I109" s="166" t="s">
        <v>17</v>
      </c>
      <c r="J109" s="167">
        <v>10</v>
      </c>
      <c r="K109" s="173" t="s">
        <v>286</v>
      </c>
      <c r="L109" s="172">
        <v>7</v>
      </c>
      <c r="M109" s="167" t="s">
        <v>170</v>
      </c>
      <c r="N109" s="167">
        <v>1</v>
      </c>
      <c r="O109" s="172" t="s">
        <v>227</v>
      </c>
      <c r="P109" s="172">
        <v>1</v>
      </c>
      <c r="Q109" s="151" t="s">
        <v>13</v>
      </c>
      <c r="R109" s="151">
        <v>7</v>
      </c>
      <c r="S109" s="167" t="s">
        <v>239</v>
      </c>
      <c r="T109" s="167">
        <v>4</v>
      </c>
      <c r="U109" s="19" t="s">
        <v>105</v>
      </c>
      <c r="V109" s="71">
        <v>2</v>
      </c>
      <c r="W109" s="55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1"/>
      <c r="B110" s="87"/>
      <c r="C110" s="87"/>
      <c r="D110" s="87"/>
      <c r="E110" s="87"/>
      <c r="F110" s="87"/>
      <c r="G110" s="87"/>
      <c r="H110" s="113"/>
      <c r="I110" s="166"/>
      <c r="J110" s="167"/>
      <c r="K110" s="173" t="s">
        <v>169</v>
      </c>
      <c r="L110" s="172">
        <v>2</v>
      </c>
      <c r="M110" s="167" t="s">
        <v>218</v>
      </c>
      <c r="N110" s="167">
        <v>4</v>
      </c>
      <c r="O110" s="172" t="s">
        <v>244</v>
      </c>
      <c r="P110" s="172">
        <v>4</v>
      </c>
      <c r="Q110" s="151" t="s">
        <v>20</v>
      </c>
      <c r="R110" s="151">
        <v>0.05</v>
      </c>
      <c r="S110" s="167" t="s">
        <v>201</v>
      </c>
      <c r="T110" s="167">
        <v>0.05</v>
      </c>
      <c r="U110" s="19"/>
      <c r="V110" s="71"/>
      <c r="W110" s="55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1"/>
      <c r="B111" s="87"/>
      <c r="C111" s="87"/>
      <c r="D111" s="87"/>
      <c r="E111" s="87"/>
      <c r="F111" s="87"/>
      <c r="G111" s="87"/>
      <c r="H111" s="113"/>
      <c r="I111" s="166"/>
      <c r="J111" s="167"/>
      <c r="K111" s="173" t="s">
        <v>275</v>
      </c>
      <c r="L111" s="172">
        <v>2</v>
      </c>
      <c r="M111" s="167"/>
      <c r="N111" s="167"/>
      <c r="O111" s="172" t="s">
        <v>20</v>
      </c>
      <c r="P111" s="172">
        <v>0.05</v>
      </c>
      <c r="Q111" s="151"/>
      <c r="R111" s="151"/>
      <c r="S111" s="167"/>
      <c r="T111" s="167"/>
      <c r="U111" s="19"/>
      <c r="V111" s="19"/>
      <c r="W111" s="55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1"/>
      <c r="B112" s="87"/>
      <c r="C112" s="87"/>
      <c r="D112" s="87"/>
      <c r="E112" s="87"/>
      <c r="F112" s="87"/>
      <c r="G112" s="87"/>
      <c r="H112" s="113"/>
      <c r="I112" s="166"/>
      <c r="J112" s="167"/>
      <c r="K112" s="167" t="s">
        <v>163</v>
      </c>
      <c r="L112" s="167">
        <v>1</v>
      </c>
      <c r="M112" s="167"/>
      <c r="N112" s="167"/>
      <c r="O112" s="172"/>
      <c r="P112" s="172"/>
      <c r="Q112" s="151"/>
      <c r="R112" s="151"/>
      <c r="S112" s="167"/>
      <c r="T112" s="167"/>
      <c r="U112" s="19"/>
      <c r="V112" s="19"/>
      <c r="W112" s="55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1"/>
      <c r="B113" s="87"/>
      <c r="C113" s="87"/>
      <c r="D113" s="87"/>
      <c r="E113" s="87"/>
      <c r="F113" s="87"/>
      <c r="G113" s="87"/>
      <c r="H113" s="113"/>
      <c r="I113" s="166"/>
      <c r="J113" s="167"/>
      <c r="K113" s="167" t="s">
        <v>30</v>
      </c>
      <c r="L113" s="167"/>
      <c r="M113" s="167"/>
      <c r="N113" s="167"/>
      <c r="O113" s="172"/>
      <c r="P113" s="172"/>
      <c r="Q113" s="151"/>
      <c r="R113" s="151"/>
      <c r="S113" s="167"/>
      <c r="T113" s="167"/>
      <c r="U113" s="19"/>
      <c r="V113" s="19"/>
      <c r="W113" s="55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1"/>
      <c r="B114" s="87"/>
      <c r="C114" s="87"/>
      <c r="D114" s="87"/>
      <c r="E114" s="87"/>
      <c r="F114" s="87"/>
      <c r="G114" s="87"/>
      <c r="H114" s="113"/>
      <c r="I114" s="171"/>
      <c r="J114" s="169"/>
      <c r="K114" s="174"/>
      <c r="L114" s="174"/>
      <c r="M114" s="174"/>
      <c r="N114" s="174"/>
      <c r="O114" s="174"/>
      <c r="P114" s="174"/>
      <c r="Q114" s="156"/>
      <c r="R114" s="156"/>
      <c r="S114" s="174"/>
      <c r="T114" s="174"/>
      <c r="U114" s="24"/>
      <c r="V114" s="24"/>
      <c r="W114" s="56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78" t="s">
        <v>132</v>
      </c>
      <c r="B115" s="98">
        <v>5.3</v>
      </c>
      <c r="C115" s="98">
        <v>2.2999999999999998</v>
      </c>
      <c r="D115" s="98">
        <v>2</v>
      </c>
      <c r="E115" s="93">
        <v>2.7</v>
      </c>
      <c r="F115" s="98">
        <v>0</v>
      </c>
      <c r="G115" s="98">
        <v>0</v>
      </c>
      <c r="H115" s="119">
        <f t="shared" si="1"/>
        <v>715</v>
      </c>
      <c r="I115" s="164" t="s">
        <v>21</v>
      </c>
      <c r="J115" s="165"/>
      <c r="K115" s="164" t="s">
        <v>294</v>
      </c>
      <c r="L115" s="172"/>
      <c r="M115" s="179" t="s">
        <v>219</v>
      </c>
      <c r="N115" s="172"/>
      <c r="O115" s="164" t="s">
        <v>197</v>
      </c>
      <c r="P115" s="172"/>
      <c r="Q115" s="153" t="s">
        <v>16</v>
      </c>
      <c r="R115" s="158"/>
      <c r="S115" s="164" t="s">
        <v>266</v>
      </c>
      <c r="T115" s="172"/>
      <c r="U115" s="22" t="s">
        <v>317</v>
      </c>
      <c r="V115" s="22"/>
      <c r="W115" s="55"/>
      <c r="X115" s="50"/>
      <c r="Y115" s="27" t="str">
        <f>A115</f>
        <v>N2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豆干 甘藍 胡蘿蔔 薑  </v>
      </c>
      <c r="AB115" s="28" t="str">
        <f>M116&amp;" "&amp;M117&amp;" "&amp;M118&amp;" "&amp;M119&amp;" "&amp;M120&amp;" "&amp;M121</f>
        <v xml:space="preserve">素絞肉 冷凍毛豆仁 冷凍玉米粒 胡蘿蔔 薑 </v>
      </c>
      <c r="AC115" s="28" t="str">
        <f>O116&amp;" "&amp;O117&amp;" "&amp;O118&amp;" "&amp;O119&amp;" "&amp;O120&amp;" "&amp;O121</f>
        <v xml:space="preserve">冬瓜 胡蘿蔔 素丸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時蔬 雞蛋    </v>
      </c>
      <c r="AF115" s="28" t="str">
        <f>U116&amp;" "&amp;U117&amp;" "&amp;U118&amp;" "&amp;U119&amp;" "&amp;U120&amp;" "&amp;U121</f>
        <v xml:space="preserve">果汁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1"/>
      <c r="B116" s="82"/>
      <c r="C116" s="82"/>
      <c r="D116" s="82"/>
      <c r="E116" s="87"/>
      <c r="F116" s="82"/>
      <c r="G116" s="82"/>
      <c r="H116" s="114"/>
      <c r="I116" s="166" t="s">
        <v>17</v>
      </c>
      <c r="J116" s="167">
        <v>7</v>
      </c>
      <c r="K116" s="167" t="s">
        <v>228</v>
      </c>
      <c r="L116" s="167">
        <v>6</v>
      </c>
      <c r="M116" s="167" t="s">
        <v>296</v>
      </c>
      <c r="N116" s="167">
        <v>0.6</v>
      </c>
      <c r="O116" s="173" t="s">
        <v>190</v>
      </c>
      <c r="P116" s="172">
        <v>5</v>
      </c>
      <c r="Q116" s="151" t="s">
        <v>13</v>
      </c>
      <c r="R116" s="151">
        <v>7</v>
      </c>
      <c r="S116" s="167" t="s">
        <v>230</v>
      </c>
      <c r="T116" s="167">
        <v>3</v>
      </c>
      <c r="U116" s="19" t="s">
        <v>317</v>
      </c>
      <c r="V116" s="19">
        <v>17</v>
      </c>
      <c r="W116" s="55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1"/>
      <c r="B117" s="82"/>
      <c r="C117" s="82"/>
      <c r="D117" s="82"/>
      <c r="E117" s="87"/>
      <c r="F117" s="82"/>
      <c r="G117" s="82"/>
      <c r="H117" s="114"/>
      <c r="I117" s="166" t="s">
        <v>23</v>
      </c>
      <c r="J117" s="167">
        <v>3</v>
      </c>
      <c r="K117" s="167" t="s">
        <v>187</v>
      </c>
      <c r="L117" s="167">
        <v>3</v>
      </c>
      <c r="M117" s="167" t="s">
        <v>220</v>
      </c>
      <c r="N117" s="167">
        <v>1</v>
      </c>
      <c r="O117" s="173" t="s">
        <v>163</v>
      </c>
      <c r="P117" s="172">
        <v>0.5</v>
      </c>
      <c r="Q117" s="151" t="s">
        <v>20</v>
      </c>
      <c r="R117" s="151">
        <v>0.05</v>
      </c>
      <c r="S117" s="167" t="s">
        <v>170</v>
      </c>
      <c r="T117" s="167">
        <v>1</v>
      </c>
      <c r="U117" s="19"/>
      <c r="V117" s="19"/>
      <c r="W117" s="55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1"/>
      <c r="B118" s="82"/>
      <c r="C118" s="82"/>
      <c r="D118" s="82"/>
      <c r="E118" s="87"/>
      <c r="F118" s="82"/>
      <c r="G118" s="82"/>
      <c r="H118" s="114"/>
      <c r="I118" s="166"/>
      <c r="J118" s="167"/>
      <c r="K118" s="167" t="s">
        <v>163</v>
      </c>
      <c r="L118" s="167">
        <v>1</v>
      </c>
      <c r="M118" s="167" t="s">
        <v>196</v>
      </c>
      <c r="N118" s="167">
        <v>3</v>
      </c>
      <c r="O118" s="167" t="s">
        <v>297</v>
      </c>
      <c r="P118" s="167">
        <v>0.3</v>
      </c>
      <c r="Q118" s="151"/>
      <c r="R118" s="151"/>
      <c r="S118" s="167"/>
      <c r="T118" s="167"/>
      <c r="U118" s="19"/>
      <c r="V118" s="19"/>
      <c r="W118" s="55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1"/>
      <c r="B119" s="82"/>
      <c r="C119" s="82"/>
      <c r="D119" s="82"/>
      <c r="E119" s="87"/>
      <c r="F119" s="82"/>
      <c r="G119" s="82"/>
      <c r="H119" s="114"/>
      <c r="I119" s="166"/>
      <c r="J119" s="167"/>
      <c r="K119" s="167" t="s">
        <v>20</v>
      </c>
      <c r="L119" s="167">
        <v>0.05</v>
      </c>
      <c r="M119" s="167" t="s">
        <v>163</v>
      </c>
      <c r="N119" s="167">
        <v>0.5</v>
      </c>
      <c r="O119" s="167" t="s">
        <v>20</v>
      </c>
      <c r="P119" s="167">
        <v>0.05</v>
      </c>
      <c r="Q119" s="151"/>
      <c r="R119" s="151"/>
      <c r="S119" s="167"/>
      <c r="T119" s="167"/>
      <c r="U119" s="19"/>
      <c r="V119" s="19"/>
      <c r="W119" s="55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1"/>
      <c r="B120" s="82"/>
      <c r="C120" s="82"/>
      <c r="D120" s="82"/>
      <c r="E120" s="87"/>
      <c r="F120" s="82"/>
      <c r="G120" s="82"/>
      <c r="H120" s="114"/>
      <c r="I120" s="166"/>
      <c r="J120" s="167"/>
      <c r="K120" s="167"/>
      <c r="L120" s="167"/>
      <c r="M120" s="167" t="s">
        <v>20</v>
      </c>
      <c r="N120" s="167">
        <v>0.05</v>
      </c>
      <c r="O120" s="167"/>
      <c r="P120" s="167"/>
      <c r="Q120" s="151"/>
      <c r="R120" s="151"/>
      <c r="S120" s="167"/>
      <c r="T120" s="167"/>
      <c r="U120" s="19"/>
      <c r="V120" s="19"/>
      <c r="W120" s="55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4"/>
      <c r="B121" s="85"/>
      <c r="C121" s="85"/>
      <c r="D121" s="85"/>
      <c r="E121" s="95"/>
      <c r="F121" s="85"/>
      <c r="G121" s="85"/>
      <c r="H121" s="120"/>
      <c r="I121" s="168"/>
      <c r="J121" s="169"/>
      <c r="K121" s="174"/>
      <c r="L121" s="174"/>
      <c r="M121" s="174"/>
      <c r="N121" s="174"/>
      <c r="O121" s="174"/>
      <c r="P121" s="174"/>
      <c r="Q121" s="149"/>
      <c r="R121" s="149"/>
      <c r="S121" s="174"/>
      <c r="T121" s="174"/>
      <c r="U121" s="24"/>
      <c r="V121" s="24"/>
      <c r="W121" s="56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1" t="s">
        <v>133</v>
      </c>
      <c r="B122" s="82">
        <v>5</v>
      </c>
      <c r="C122" s="82">
        <v>2.2000000000000002</v>
      </c>
      <c r="D122" s="82">
        <v>1.7</v>
      </c>
      <c r="E122" s="87">
        <v>2.8</v>
      </c>
      <c r="F122" s="82">
        <v>0</v>
      </c>
      <c r="G122" s="101">
        <v>0</v>
      </c>
      <c r="H122" s="113">
        <f t="shared" si="1"/>
        <v>683.5</v>
      </c>
      <c r="I122" s="164" t="s">
        <v>146</v>
      </c>
      <c r="J122" s="165"/>
      <c r="K122" s="164" t="s">
        <v>287</v>
      </c>
      <c r="L122" s="172"/>
      <c r="M122" s="164" t="s">
        <v>221</v>
      </c>
      <c r="N122" s="172"/>
      <c r="O122" s="183" t="s">
        <v>78</v>
      </c>
      <c r="P122" s="172"/>
      <c r="Q122" s="155" t="s">
        <v>16</v>
      </c>
      <c r="R122" s="159"/>
      <c r="S122" s="164" t="s">
        <v>86</v>
      </c>
      <c r="T122" s="172"/>
      <c r="U122" s="19" t="s">
        <v>319</v>
      </c>
      <c r="V122" s="71"/>
      <c r="W122" s="55"/>
      <c r="X122" s="50"/>
      <c r="Y122" s="27" t="str">
        <f>A122</f>
        <v>N3</v>
      </c>
      <c r="Z122" s="28" t="str">
        <f>I123&amp;" "&amp;I124&amp;" "&amp;I125&amp;" "&amp;I126&amp;" "&amp;I127&amp;" "&amp;I128</f>
        <v xml:space="preserve">麵條     </v>
      </c>
      <c r="AA122" s="28" t="str">
        <f>K123&amp;" "&amp;K124&amp;" "&amp;K125&amp;" "&amp;K126&amp;" "&amp;K127&amp;" "&amp;K128</f>
        <v xml:space="preserve">雞蛋     </v>
      </c>
      <c r="AB122" s="28" t="str">
        <f>M123&amp;" "&amp;M124&amp;" "&amp;M125&amp;" "&amp;M126&amp;" "&amp;M127&amp;" "&amp;M128</f>
        <v xml:space="preserve">素肉絲 甘藍 胡蘿蔔 乾香菇  </v>
      </c>
      <c r="AC122" s="28" t="str">
        <f>O123&amp;" "&amp;O124&amp;" "&amp;O125&amp;" "&amp;O126&amp;" "&amp;O127&amp;" "&amp;O128</f>
        <v xml:space="preserve">杏鮑菇 素黑輪 九層塔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豆腐 脆筍 胡蘿蔔 金針菇 乾木耳 </v>
      </c>
      <c r="AF122" s="28" t="str">
        <f>U123&amp;" "&amp;U124&amp;" "&amp;U125&amp;" "&amp;U126&amp;" "&amp;U127&amp;" "&amp;U128</f>
        <v xml:space="preserve">芋頭饅頭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1"/>
      <c r="B123" s="82"/>
      <c r="C123" s="82"/>
      <c r="D123" s="82"/>
      <c r="E123" s="87"/>
      <c r="F123" s="82"/>
      <c r="G123" s="101"/>
      <c r="H123" s="113"/>
      <c r="I123" s="166" t="s">
        <v>147</v>
      </c>
      <c r="J123" s="167">
        <v>15</v>
      </c>
      <c r="K123" s="173" t="s">
        <v>170</v>
      </c>
      <c r="L123" s="172">
        <v>5.5</v>
      </c>
      <c r="M123" s="167" t="s">
        <v>291</v>
      </c>
      <c r="N123" s="167">
        <v>1</v>
      </c>
      <c r="O123" s="172" t="s">
        <v>241</v>
      </c>
      <c r="P123" s="172">
        <v>3</v>
      </c>
      <c r="Q123" s="151" t="s">
        <v>13</v>
      </c>
      <c r="R123" s="151">
        <v>7</v>
      </c>
      <c r="S123" s="167" t="s">
        <v>213</v>
      </c>
      <c r="T123" s="167">
        <v>2</v>
      </c>
      <c r="U123" s="19" t="s">
        <v>319</v>
      </c>
      <c r="V123" s="19">
        <v>2.5</v>
      </c>
      <c r="W123" s="55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1"/>
      <c r="B124" s="82"/>
      <c r="C124" s="82"/>
      <c r="D124" s="82"/>
      <c r="E124" s="87"/>
      <c r="F124" s="82"/>
      <c r="G124" s="101"/>
      <c r="H124" s="113"/>
      <c r="I124" s="166"/>
      <c r="J124" s="167"/>
      <c r="K124" s="173"/>
      <c r="L124" s="172"/>
      <c r="M124" s="167" t="s">
        <v>187</v>
      </c>
      <c r="N124" s="167">
        <v>3</v>
      </c>
      <c r="O124" s="172" t="s">
        <v>306</v>
      </c>
      <c r="P124" s="172">
        <v>2</v>
      </c>
      <c r="Q124" s="151" t="s">
        <v>20</v>
      </c>
      <c r="R124" s="151">
        <v>0.05</v>
      </c>
      <c r="S124" s="172" t="s">
        <v>267</v>
      </c>
      <c r="T124" s="172">
        <v>1</v>
      </c>
      <c r="U124" s="19"/>
      <c r="V124" s="71"/>
      <c r="W124" s="55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1"/>
      <c r="B125" s="82"/>
      <c r="C125" s="82"/>
      <c r="D125" s="82"/>
      <c r="E125" s="87"/>
      <c r="F125" s="82"/>
      <c r="G125" s="101"/>
      <c r="H125" s="113"/>
      <c r="I125" s="166"/>
      <c r="J125" s="167"/>
      <c r="K125" s="173"/>
      <c r="L125" s="172"/>
      <c r="M125" s="167" t="s">
        <v>163</v>
      </c>
      <c r="N125" s="167">
        <v>1</v>
      </c>
      <c r="O125" s="172" t="s">
        <v>154</v>
      </c>
      <c r="P125" s="172">
        <v>0.1</v>
      </c>
      <c r="Q125" s="151"/>
      <c r="R125" s="151"/>
      <c r="S125" s="167" t="s">
        <v>163</v>
      </c>
      <c r="T125" s="167">
        <v>0.5</v>
      </c>
      <c r="U125" s="19"/>
      <c r="V125" s="19"/>
      <c r="W125" s="55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1"/>
      <c r="B126" s="82"/>
      <c r="C126" s="82"/>
      <c r="D126" s="82"/>
      <c r="E126" s="87"/>
      <c r="F126" s="82"/>
      <c r="G126" s="102"/>
      <c r="H126" s="115"/>
      <c r="I126" s="166"/>
      <c r="J126" s="167"/>
      <c r="K126" s="167"/>
      <c r="L126" s="167"/>
      <c r="M126" s="167" t="s">
        <v>191</v>
      </c>
      <c r="N126" s="167">
        <v>0.01</v>
      </c>
      <c r="O126" s="172"/>
      <c r="P126" s="172"/>
      <c r="Q126" s="151"/>
      <c r="R126" s="151"/>
      <c r="S126" s="167" t="s">
        <v>200</v>
      </c>
      <c r="T126" s="167">
        <v>1</v>
      </c>
      <c r="U126" s="19"/>
      <c r="V126" s="19"/>
      <c r="W126" s="55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1"/>
      <c r="B127" s="82"/>
      <c r="C127" s="82"/>
      <c r="D127" s="82"/>
      <c r="E127" s="87"/>
      <c r="F127" s="82"/>
      <c r="G127" s="101"/>
      <c r="H127" s="113"/>
      <c r="I127" s="166"/>
      <c r="J127" s="167"/>
      <c r="K127" s="167"/>
      <c r="L127" s="167"/>
      <c r="M127" s="167"/>
      <c r="N127" s="167"/>
      <c r="O127" s="172"/>
      <c r="P127" s="172"/>
      <c r="Q127" s="151"/>
      <c r="R127" s="151"/>
      <c r="S127" s="167" t="s">
        <v>204</v>
      </c>
      <c r="T127" s="167">
        <v>0.01</v>
      </c>
      <c r="U127" s="19"/>
      <c r="V127" s="19"/>
      <c r="W127" s="55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1"/>
      <c r="B128" s="82"/>
      <c r="C128" s="82"/>
      <c r="D128" s="82"/>
      <c r="E128" s="87"/>
      <c r="F128" s="82"/>
      <c r="G128" s="101"/>
      <c r="H128" s="113"/>
      <c r="I128" s="171"/>
      <c r="J128" s="169"/>
      <c r="K128" s="174"/>
      <c r="L128" s="174"/>
      <c r="M128" s="174"/>
      <c r="N128" s="174"/>
      <c r="O128" s="174"/>
      <c r="P128" s="174"/>
      <c r="Q128" s="152"/>
      <c r="R128" s="152"/>
      <c r="S128" s="174"/>
      <c r="T128" s="174"/>
      <c r="U128" s="24"/>
      <c r="V128" s="24"/>
      <c r="W128" s="56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134</v>
      </c>
      <c r="B129" s="92">
        <v>6</v>
      </c>
      <c r="C129" s="92">
        <v>2</v>
      </c>
      <c r="D129" s="92">
        <v>2.2000000000000002</v>
      </c>
      <c r="E129" s="93">
        <v>2.7</v>
      </c>
      <c r="F129" s="92">
        <v>0</v>
      </c>
      <c r="G129" s="92">
        <v>0</v>
      </c>
      <c r="H129" s="121">
        <f t="shared" si="1"/>
        <v>746.5</v>
      </c>
      <c r="I129" s="164" t="s">
        <v>21</v>
      </c>
      <c r="J129" s="165"/>
      <c r="K129" s="164" t="s">
        <v>295</v>
      </c>
      <c r="L129" s="172"/>
      <c r="M129" s="164" t="s">
        <v>222</v>
      </c>
      <c r="N129" s="172"/>
      <c r="O129" s="183" t="s">
        <v>310</v>
      </c>
      <c r="P129" s="172"/>
      <c r="Q129" s="153" t="s">
        <v>16</v>
      </c>
      <c r="R129" s="158"/>
      <c r="S129" s="164" t="s">
        <v>268</v>
      </c>
      <c r="T129" s="172"/>
      <c r="U129" s="22" t="s">
        <v>96</v>
      </c>
      <c r="V129" s="22"/>
      <c r="W129" s="55"/>
      <c r="X129" s="50"/>
      <c r="Y129" s="27" t="str">
        <f>A129</f>
        <v>N4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素絞肉 冬瓜 乾香菇 薑  </v>
      </c>
      <c r="AB129" s="28" t="str">
        <f>M130&amp;" "&amp;M131&amp;" "&amp;M132&amp;" "&amp;M133&amp;" "&amp;M134&amp;" "&amp;M135</f>
        <v xml:space="preserve">甘藍 豆包 胡蘿蔔 薑  </v>
      </c>
      <c r="AC129" s="28" t="str">
        <f>O130&amp;" "&amp;O131&amp;" "&amp;O132&amp;" "&amp;O133&amp;" "&amp;O134&amp;" "&amp;O135</f>
        <v xml:space="preserve">素絞肉 白蘿蔔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粉圓 紅茶包 二砂糖   </v>
      </c>
      <c r="AF129" s="28" t="str">
        <f>U130&amp;" "&amp;U131&amp;" "&amp;U132&amp;" "&amp;U133&amp;" "&amp;U134&amp;" "&amp;U135</f>
        <v xml:space="preserve">原味餐包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1"/>
      <c r="B130" s="82"/>
      <c r="C130" s="82"/>
      <c r="D130" s="82"/>
      <c r="E130" s="87"/>
      <c r="F130" s="82"/>
      <c r="G130" s="82"/>
      <c r="H130" s="117"/>
      <c r="I130" s="166" t="s">
        <v>17</v>
      </c>
      <c r="J130" s="167">
        <v>7</v>
      </c>
      <c r="K130" s="173" t="s">
        <v>296</v>
      </c>
      <c r="L130" s="172">
        <v>1.2</v>
      </c>
      <c r="M130" s="167" t="s">
        <v>187</v>
      </c>
      <c r="N130" s="167">
        <v>5</v>
      </c>
      <c r="O130" s="172" t="s">
        <v>296</v>
      </c>
      <c r="P130" s="172">
        <v>0.6</v>
      </c>
      <c r="Q130" s="151" t="s">
        <v>13</v>
      </c>
      <c r="R130" s="151">
        <v>7</v>
      </c>
      <c r="S130" s="167" t="s">
        <v>269</v>
      </c>
      <c r="T130" s="167">
        <v>3</v>
      </c>
      <c r="U130" s="19" t="s">
        <v>96</v>
      </c>
      <c r="V130" s="19">
        <v>2.5</v>
      </c>
      <c r="W130" s="55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1"/>
      <c r="B131" s="82"/>
      <c r="C131" s="82"/>
      <c r="D131" s="82"/>
      <c r="E131" s="87"/>
      <c r="F131" s="82"/>
      <c r="G131" s="82"/>
      <c r="H131" s="117"/>
      <c r="I131" s="166" t="s">
        <v>23</v>
      </c>
      <c r="J131" s="167">
        <v>3</v>
      </c>
      <c r="K131" s="173" t="s">
        <v>190</v>
      </c>
      <c r="L131" s="172">
        <v>4</v>
      </c>
      <c r="M131" s="167" t="s">
        <v>223</v>
      </c>
      <c r="N131" s="167">
        <v>1.5</v>
      </c>
      <c r="O131" s="172" t="s">
        <v>162</v>
      </c>
      <c r="P131" s="172">
        <v>5</v>
      </c>
      <c r="Q131" s="151" t="s">
        <v>20</v>
      </c>
      <c r="R131" s="151">
        <v>0.05</v>
      </c>
      <c r="S131" s="172" t="s">
        <v>270</v>
      </c>
      <c r="T131" s="172"/>
      <c r="U131" s="19"/>
      <c r="V131" s="71"/>
      <c r="W131" s="55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1"/>
      <c r="B132" s="82"/>
      <c r="C132" s="82"/>
      <c r="D132" s="82"/>
      <c r="E132" s="87"/>
      <c r="F132" s="82"/>
      <c r="G132" s="82"/>
      <c r="H132" s="114"/>
      <c r="I132" s="166"/>
      <c r="J132" s="167"/>
      <c r="K132" s="173" t="s">
        <v>191</v>
      </c>
      <c r="L132" s="172">
        <v>0.2</v>
      </c>
      <c r="M132" s="167" t="s">
        <v>163</v>
      </c>
      <c r="N132" s="167">
        <v>0.5</v>
      </c>
      <c r="O132" s="172" t="s">
        <v>20</v>
      </c>
      <c r="P132" s="172">
        <v>0.05</v>
      </c>
      <c r="Q132" s="151"/>
      <c r="R132" s="151"/>
      <c r="S132" s="167" t="s">
        <v>25</v>
      </c>
      <c r="T132" s="167"/>
      <c r="U132" s="19"/>
      <c r="V132" s="19"/>
      <c r="W132" s="55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1"/>
      <c r="B133" s="82"/>
      <c r="C133" s="82"/>
      <c r="D133" s="82"/>
      <c r="E133" s="87"/>
      <c r="F133" s="82"/>
      <c r="G133" s="82"/>
      <c r="H133" s="117"/>
      <c r="I133" s="166"/>
      <c r="J133" s="167"/>
      <c r="K133" s="167" t="s">
        <v>20</v>
      </c>
      <c r="L133" s="167">
        <v>0.05</v>
      </c>
      <c r="M133" s="167" t="s">
        <v>20</v>
      </c>
      <c r="N133" s="167">
        <v>0.05</v>
      </c>
      <c r="O133" s="172"/>
      <c r="P133" s="172"/>
      <c r="Q133" s="151"/>
      <c r="R133" s="151"/>
      <c r="S133" s="167"/>
      <c r="T133" s="167"/>
      <c r="U133" s="19"/>
      <c r="V133" s="19"/>
      <c r="W133" s="55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1"/>
      <c r="B134" s="82"/>
      <c r="C134" s="82"/>
      <c r="D134" s="82"/>
      <c r="E134" s="87"/>
      <c r="F134" s="82"/>
      <c r="G134" s="82"/>
      <c r="H134" s="117"/>
      <c r="I134" s="166"/>
      <c r="J134" s="167"/>
      <c r="K134" s="167"/>
      <c r="L134" s="167"/>
      <c r="M134" s="167"/>
      <c r="N134" s="167"/>
      <c r="O134" s="172"/>
      <c r="P134" s="172"/>
      <c r="Q134" s="151"/>
      <c r="R134" s="151"/>
      <c r="S134" s="167"/>
      <c r="T134" s="167"/>
      <c r="U134" s="19"/>
      <c r="V134" s="19"/>
      <c r="W134" s="55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4"/>
      <c r="B135" s="85"/>
      <c r="C135" s="85"/>
      <c r="D135" s="85"/>
      <c r="E135" s="95"/>
      <c r="F135" s="85"/>
      <c r="G135" s="85"/>
      <c r="H135" s="118"/>
      <c r="I135" s="171"/>
      <c r="J135" s="169"/>
      <c r="K135" s="174"/>
      <c r="L135" s="174"/>
      <c r="M135" s="174"/>
      <c r="N135" s="174"/>
      <c r="O135" s="174"/>
      <c r="P135" s="174"/>
      <c r="Q135" s="154"/>
      <c r="R135" s="154"/>
      <c r="S135" s="174"/>
      <c r="T135" s="174"/>
      <c r="U135" s="24"/>
      <c r="V135" s="24"/>
      <c r="W135" s="56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1" t="s">
        <v>135</v>
      </c>
      <c r="B136" s="89">
        <v>5.2</v>
      </c>
      <c r="C136" s="89">
        <v>3.3</v>
      </c>
      <c r="D136" s="89">
        <v>2.2000000000000002</v>
      </c>
      <c r="E136" s="87">
        <v>2.7</v>
      </c>
      <c r="F136" s="89">
        <v>0</v>
      </c>
      <c r="G136" s="89">
        <v>0</v>
      </c>
      <c r="H136" s="116">
        <f t="shared" ref="H136" si="2">B136*70+C136*75+D136*25+E136*45</f>
        <v>788</v>
      </c>
      <c r="I136" s="170" t="s">
        <v>148</v>
      </c>
      <c r="J136" s="165"/>
      <c r="K136" s="164" t="s">
        <v>280</v>
      </c>
      <c r="L136" s="172"/>
      <c r="M136" s="164" t="s">
        <v>303</v>
      </c>
      <c r="N136" s="172"/>
      <c r="O136" s="183" t="s">
        <v>311</v>
      </c>
      <c r="P136" s="172"/>
      <c r="Q136" s="155" t="s">
        <v>16</v>
      </c>
      <c r="R136" s="159"/>
      <c r="S136" s="164" t="s">
        <v>316</v>
      </c>
      <c r="T136" s="172"/>
      <c r="U136" s="143" t="s">
        <v>56</v>
      </c>
      <c r="V136" s="22"/>
      <c r="W136" s="137" t="s">
        <v>58</v>
      </c>
      <c r="X136" s="51"/>
      <c r="Y136" s="27" t="str">
        <f>A136</f>
        <v>N5</v>
      </c>
      <c r="Z136" s="28" t="str">
        <f>I137&amp;" "&amp;I138&amp;" "&amp;I139&amp;" "&amp;I140&amp;" "&amp;I141&amp;" "&amp;I142</f>
        <v xml:space="preserve">米 芝麻飯    </v>
      </c>
      <c r="AA136" s="28" t="str">
        <f>K137&amp;" "&amp;K138&amp;" "&amp;K139&amp;" "&amp;K140&amp;" "&amp;K141&amp;" "&amp;K142</f>
        <v xml:space="preserve">豆包     </v>
      </c>
      <c r="AB136" s="28" t="str">
        <f>M137&amp;" "&amp;M138&amp;" "&amp;M139&amp;" "&amp;M140&amp;" "&amp;M141&amp;" "&amp;M142</f>
        <v xml:space="preserve">蒲瓜 胡蘿蔔 乾木耳   </v>
      </c>
      <c r="AC136" s="28" t="str">
        <f>O137&amp;" "&amp;O138&amp;" "&amp;O139&amp;" "&amp;O140&amp;" "&amp;O141&amp;" "&amp;O142</f>
        <v xml:space="preserve">綠豆芽 胡蘿蔔 素肉絲 薑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酸菜 素肉絲 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有機豆奶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1"/>
      <c r="B137" s="82"/>
      <c r="C137" s="82"/>
      <c r="D137" s="82"/>
      <c r="E137" s="87"/>
      <c r="F137" s="82"/>
      <c r="G137" s="82"/>
      <c r="H137" s="117"/>
      <c r="I137" s="166" t="s">
        <v>17</v>
      </c>
      <c r="J137" s="167">
        <v>10</v>
      </c>
      <c r="K137" s="173" t="s">
        <v>223</v>
      </c>
      <c r="L137" s="172">
        <v>6</v>
      </c>
      <c r="M137" s="167" t="s">
        <v>207</v>
      </c>
      <c r="N137" s="167">
        <v>5</v>
      </c>
      <c r="O137" s="172" t="s">
        <v>224</v>
      </c>
      <c r="P137" s="172">
        <v>5</v>
      </c>
      <c r="Q137" s="151" t="s">
        <v>13</v>
      </c>
      <c r="R137" s="151">
        <v>7</v>
      </c>
      <c r="S137" s="167" t="s">
        <v>272</v>
      </c>
      <c r="T137" s="167">
        <v>3</v>
      </c>
      <c r="U137" s="140" t="s">
        <v>56</v>
      </c>
      <c r="V137" s="19">
        <v>12</v>
      </c>
      <c r="W137" s="23" t="s">
        <v>58</v>
      </c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1"/>
      <c r="B138" s="82"/>
      <c r="C138" s="82"/>
      <c r="D138" s="82"/>
      <c r="E138" s="87"/>
      <c r="F138" s="82"/>
      <c r="G138" s="82"/>
      <c r="H138" s="117"/>
      <c r="I138" s="166" t="s">
        <v>149</v>
      </c>
      <c r="J138" s="167">
        <v>0.05</v>
      </c>
      <c r="K138" s="173"/>
      <c r="L138" s="172"/>
      <c r="M138" s="178" t="s">
        <v>163</v>
      </c>
      <c r="N138" s="167">
        <v>1</v>
      </c>
      <c r="O138" s="172" t="s">
        <v>163</v>
      </c>
      <c r="P138" s="172">
        <v>1</v>
      </c>
      <c r="Q138" s="151" t="s">
        <v>20</v>
      </c>
      <c r="R138" s="151">
        <v>0.05</v>
      </c>
      <c r="S138" s="172" t="s">
        <v>291</v>
      </c>
      <c r="T138" s="172">
        <v>1</v>
      </c>
      <c r="U138" s="140"/>
      <c r="V138" s="71"/>
      <c r="W138" s="55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1"/>
      <c r="B139" s="82"/>
      <c r="C139" s="82"/>
      <c r="D139" s="82"/>
      <c r="E139" s="87"/>
      <c r="F139" s="82"/>
      <c r="G139" s="82"/>
      <c r="H139" s="114"/>
      <c r="I139" s="166"/>
      <c r="J139" s="167"/>
      <c r="K139" s="173"/>
      <c r="L139" s="172"/>
      <c r="M139" s="178" t="s">
        <v>204</v>
      </c>
      <c r="N139" s="167">
        <v>0.01</v>
      </c>
      <c r="O139" s="184" t="s">
        <v>291</v>
      </c>
      <c r="P139" s="172">
        <v>0.6</v>
      </c>
      <c r="Q139" s="151"/>
      <c r="R139" s="151"/>
      <c r="S139" s="167"/>
      <c r="T139" s="167"/>
      <c r="U139" s="140"/>
      <c r="V139" s="19"/>
      <c r="W139" s="55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1"/>
      <c r="B140" s="82"/>
      <c r="C140" s="82"/>
      <c r="D140" s="82"/>
      <c r="E140" s="87"/>
      <c r="F140" s="82"/>
      <c r="G140" s="82"/>
      <c r="H140" s="117"/>
      <c r="I140" s="166"/>
      <c r="J140" s="167"/>
      <c r="K140" s="167"/>
      <c r="L140" s="167"/>
      <c r="M140" s="178"/>
      <c r="N140" s="167"/>
      <c r="O140" s="172" t="s">
        <v>20</v>
      </c>
      <c r="P140" s="172">
        <v>0.05</v>
      </c>
      <c r="Q140" s="151"/>
      <c r="R140" s="151"/>
      <c r="S140" s="167"/>
      <c r="T140" s="167"/>
      <c r="U140" s="140"/>
      <c r="V140" s="19"/>
      <c r="W140" s="55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1"/>
      <c r="B141" s="82"/>
      <c r="C141" s="82"/>
      <c r="D141" s="82"/>
      <c r="E141" s="87"/>
      <c r="F141" s="82"/>
      <c r="G141" s="82"/>
      <c r="H141" s="117"/>
      <c r="I141" s="166"/>
      <c r="J141" s="167"/>
      <c r="K141" s="167"/>
      <c r="L141" s="167"/>
      <c r="M141" s="167"/>
      <c r="N141" s="167"/>
      <c r="O141" s="172"/>
      <c r="P141" s="172"/>
      <c r="Q141" s="151"/>
      <c r="R141" s="151"/>
      <c r="S141" s="167"/>
      <c r="T141" s="167"/>
      <c r="U141" s="140"/>
      <c r="V141" s="19"/>
      <c r="W141" s="55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4"/>
      <c r="B142" s="85"/>
      <c r="C142" s="85"/>
      <c r="D142" s="85"/>
      <c r="E142" s="95"/>
      <c r="F142" s="85"/>
      <c r="G142" s="85"/>
      <c r="H142" s="118"/>
      <c r="I142" s="171"/>
      <c r="J142" s="169"/>
      <c r="K142" s="174"/>
      <c r="L142" s="174"/>
      <c r="M142" s="174"/>
      <c r="N142" s="174"/>
      <c r="O142" s="174"/>
      <c r="P142" s="174"/>
      <c r="Q142" s="160"/>
      <c r="R142" s="160"/>
      <c r="S142" s="174"/>
      <c r="T142" s="174"/>
      <c r="U142" s="142"/>
      <c r="V142" s="24"/>
      <c r="W142" s="56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Y985"/>
  <sheetViews>
    <sheetView workbookViewId="0">
      <selection activeCell="A28" sqref="A2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00" t="s">
        <v>114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</row>
    <row r="2" spans="1:23" ht="15.75" customHeight="1" thickBot="1">
      <c r="A2" s="66" t="s">
        <v>51</v>
      </c>
      <c r="B2" s="72" t="s">
        <v>0</v>
      </c>
      <c r="C2" s="73" t="s">
        <v>8</v>
      </c>
      <c r="D2" s="73" t="s">
        <v>39</v>
      </c>
      <c r="E2" s="74" t="s">
        <v>10</v>
      </c>
      <c r="F2" s="75" t="s">
        <v>40</v>
      </c>
      <c r="G2" s="63" t="s">
        <v>11</v>
      </c>
      <c r="H2" s="75" t="s">
        <v>41</v>
      </c>
      <c r="I2" s="76" t="s">
        <v>12</v>
      </c>
      <c r="J2" s="75" t="s">
        <v>42</v>
      </c>
      <c r="K2" s="63" t="s">
        <v>13</v>
      </c>
      <c r="L2" s="75" t="s">
        <v>43</v>
      </c>
      <c r="M2" s="63" t="s">
        <v>14</v>
      </c>
      <c r="N2" s="75" t="s">
        <v>44</v>
      </c>
      <c r="O2" s="74" t="s">
        <v>60</v>
      </c>
      <c r="P2" s="74" t="s">
        <v>61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22">
        <v>46146</v>
      </c>
      <c r="B3" s="38" t="str">
        <f>'非偏鄉計劃學校(素)國中'!A3</f>
        <v>K1</v>
      </c>
      <c r="C3" s="39" t="str">
        <f>'非偏鄉計劃學校(素)國中'!I3</f>
        <v>白米飯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</v>
      </c>
      <c r="E3" s="39" t="str">
        <f>'非偏鄉計劃學校(素)國中'!K3</f>
        <v>打拋麵腸</v>
      </c>
      <c r="F3" s="139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麵腸甜椒(青皮)豆薯大番茄九層塔薑</v>
      </c>
      <c r="G3" s="39" t="str">
        <f>'非偏鄉計劃學校(素)國中'!M3</f>
        <v>照燒油腐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四角油豆腐白蘿蔔薑</v>
      </c>
      <c r="I3" s="39" t="str">
        <f>'非偏鄉計劃學校(素)國中'!O3</f>
        <v>若絲白菜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素肉絲結球白菜薑胡蘿蔔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榨菜若絲湯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榨菜素肉絲</v>
      </c>
      <c r="O3" s="39" t="str">
        <f>'非偏鄉計劃學校(素)國中'!U3</f>
        <v>驗證豆漿</v>
      </c>
      <c r="P3" s="39">
        <f>'非偏鄉計劃學校(素)國中'!W4</f>
        <v>0</v>
      </c>
      <c r="Q3" s="161">
        <f>'非偏鄉計劃學校(素)國中'!B3</f>
        <v>5.2</v>
      </c>
      <c r="R3" s="161">
        <f>'非偏鄉計劃學校(素)國中'!C3</f>
        <v>3.6</v>
      </c>
      <c r="S3" s="161">
        <f>'非偏鄉計劃學校(素)國中'!D3</f>
        <v>2.2999999999999998</v>
      </c>
      <c r="T3" s="161">
        <f>'非偏鄉計劃學校(素)國中'!E3</f>
        <v>2.8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817.5</v>
      </c>
    </row>
    <row r="4" spans="1:23" ht="15.75" customHeight="1">
      <c r="A4" s="122">
        <v>46147</v>
      </c>
      <c r="B4" s="38" t="str">
        <f>'非偏鄉計劃學校(素)國中'!A10</f>
        <v>K2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素排</v>
      </c>
      <c r="F4" s="140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素排</v>
      </c>
      <c r="G4" s="34" t="str">
        <f>'非偏鄉計劃學校(素)國中'!M10</f>
        <v>番茄炒蛋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雞蛋大番茄番茄糊</v>
      </c>
      <c r="I4" s="34" t="str">
        <f>'非偏鄉計劃學校(素)國中'!O10</f>
        <v>銀芽若絲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綠豆芽胡蘿蔔素肉絲乾木耳薑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金針湯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金針菜乾薑冬粉</v>
      </c>
      <c r="O4" s="34" t="str">
        <f>'非偏鄉計劃學校(素)國中'!U10</f>
        <v>紅豆捲</v>
      </c>
      <c r="P4" s="34">
        <f>'非偏鄉計劃學校(素)國中'!W11</f>
        <v>0</v>
      </c>
      <c r="Q4" s="162">
        <f>'非偏鄉計劃學校(素)國中'!B10</f>
        <v>5.0999999999999996</v>
      </c>
      <c r="R4" s="162">
        <f>'非偏鄉計劃學校(素)國中'!C10</f>
        <v>2.7</v>
      </c>
      <c r="S4" s="162">
        <f>'非偏鄉計劃學校(素)國中'!D10</f>
        <v>2</v>
      </c>
      <c r="T4" s="162">
        <f>'非偏鄉計劃學校(素)國中'!E10</f>
        <v>2.9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740</v>
      </c>
    </row>
    <row r="5" spans="1:23" ht="15.75" customHeight="1">
      <c r="A5" s="122">
        <v>46148</v>
      </c>
      <c r="B5" s="38" t="str">
        <f>'非偏鄉計劃學校(素)國中'!A17</f>
        <v>K3</v>
      </c>
      <c r="C5" s="34" t="str">
        <f>'非偏鄉計劃學校(素)國中'!I17</f>
        <v>咖哩炒飯特餐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米糙米</v>
      </c>
      <c r="E5" s="34" t="str">
        <f>'非偏鄉計劃學校(素)國中'!K17</f>
        <v>麥克素塊</v>
      </c>
      <c r="F5" s="140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素麥克雞塊</v>
      </c>
      <c r="G5" s="34" t="str">
        <f>'非偏鄉計劃學校(素)國中'!M17</f>
        <v>咖哩配料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素肉絲冷凍玉米粒胡蘿蔔馬鈴薯咖哩粉</v>
      </c>
      <c r="I5" s="34" t="str">
        <f>'非偏鄉計劃學校(素)國中'!O17</f>
        <v>滷味雙拼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海帶結豆干芝麻(熟)滷包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時瓜湯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時瓜</v>
      </c>
      <c r="O5" s="34" t="str">
        <f>'非偏鄉計劃學校(素)國中'!U17</f>
        <v>奶油餐包</v>
      </c>
      <c r="P5" s="34">
        <f>'非偏鄉計劃學校(素)國中'!W18</f>
        <v>0</v>
      </c>
      <c r="Q5" s="162">
        <f>'非偏鄉計劃學校(素)國中'!B17</f>
        <v>5.3</v>
      </c>
      <c r="R5" s="162">
        <f>'非偏鄉計劃學校(素)國中'!C17</f>
        <v>3.1</v>
      </c>
      <c r="S5" s="162">
        <f>'非偏鄉計劃學校(素)國中'!D17</f>
        <v>1.6</v>
      </c>
      <c r="T5" s="162">
        <f>'非偏鄉計劃學校(素)國中'!E17</f>
        <v>2.9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774</v>
      </c>
    </row>
    <row r="6" spans="1:23" ht="15.75" customHeight="1">
      <c r="A6" s="122">
        <v>46149</v>
      </c>
      <c r="B6" s="38" t="str">
        <f>'非偏鄉計劃學校(素)國中'!A24</f>
        <v>K4</v>
      </c>
      <c r="C6" s="34" t="str">
        <f>'非偏鄉計劃學校(素)國中'!I24</f>
        <v>糙米飯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紅白燒腐</v>
      </c>
      <c r="F6" s="140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四角油豆腐白蘿蔔胡蘿蔔薑</v>
      </c>
      <c r="G6" s="34" t="str">
        <f>'非偏鄉計劃學校(素)國中'!M24</f>
        <v>奶香玉米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冷凍玉米粒冷凍毛豆仁胡蘿蔔薑奶油(固態)</v>
      </c>
      <c r="I6" s="34" t="str">
        <f>'非偏鄉計劃學校(素)國中'!O24</f>
        <v>螞蟻上樹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素絞肉冬粉時蔬乾木耳薑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愛玉甜湯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愛玉二砂糖檸檬</v>
      </c>
      <c r="O6" s="34" t="str">
        <f>'非偏鄉計劃學校(素)國中'!U24</f>
        <v>玉米饅頭</v>
      </c>
      <c r="P6" s="34">
        <f>'非偏鄉計劃學校(素)國中'!W25</f>
        <v>0</v>
      </c>
      <c r="Q6" s="162">
        <f>'非偏鄉計劃學校(素)國中'!B24</f>
        <v>6.5</v>
      </c>
      <c r="R6" s="162">
        <f>'非偏鄉計劃學校(素)國中'!C24</f>
        <v>1.8</v>
      </c>
      <c r="S6" s="162">
        <f>'非偏鄉計劃學校(素)國中'!D24</f>
        <v>1.6</v>
      </c>
      <c r="T6" s="162">
        <f>'非偏鄉計劃學校(素)國中'!E24</f>
        <v>2.8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756</v>
      </c>
    </row>
    <row r="7" spans="1:23" ht="15.75" customHeight="1">
      <c r="A7" s="122">
        <v>46150</v>
      </c>
      <c r="B7" s="38" t="str">
        <f>'非偏鄉計劃學校(素)國中'!A31</f>
        <v>K5</v>
      </c>
      <c r="C7" s="34" t="str">
        <f>'非偏鄉計劃學校(素)國中'!I31</f>
        <v>燕麥飯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米燕麥</v>
      </c>
      <c r="E7" s="34" t="str">
        <f>'非偏鄉計劃學校(素)國中'!K31</f>
        <v>香滷豆包</v>
      </c>
      <c r="F7" s="140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豆包滷包</v>
      </c>
      <c r="G7" s="34" t="str">
        <f>'非偏鄉計劃學校(素)國中'!M31</f>
        <v>冬瓜丸片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冬瓜胡蘿蔔素丸薑</v>
      </c>
      <c r="I7" s="34" t="str">
        <f>'非偏鄉計劃學校(素)國中'!O31</f>
        <v>蛋香甘藍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雞蛋甘藍乾木耳薑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白菜金菇湯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結球白菜金針菇</v>
      </c>
      <c r="O7" s="34" t="str">
        <f>'非偏鄉計劃學校(素)國中'!U31</f>
        <v>水果</v>
      </c>
      <c r="P7" s="34">
        <f>'非偏鄉計劃學校(素)國中'!W32</f>
        <v>0</v>
      </c>
      <c r="Q7" s="162">
        <f>'非偏鄉計劃學校(素)國中'!B31</f>
        <v>5.2</v>
      </c>
      <c r="R7" s="162">
        <f>'非偏鄉計劃學校(素)國中'!C31</f>
        <v>2.2999999999999998</v>
      </c>
      <c r="S7" s="162">
        <f>'非偏鄉計劃學校(素)國中'!D31</f>
        <v>2.1</v>
      </c>
      <c r="T7" s="162">
        <f>'非偏鄉計劃學校(素)國中'!E31</f>
        <v>2.7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710.5</v>
      </c>
    </row>
    <row r="8" spans="1:23" ht="15.75" customHeight="1">
      <c r="A8" s="122">
        <v>46153</v>
      </c>
      <c r="B8" s="38" t="str">
        <f>'非偏鄉計劃學校(素)國中'!A38</f>
        <v>L1</v>
      </c>
      <c r="C8" s="34" t="str">
        <f>'非偏鄉計劃學校(素)國中'!I38</f>
        <v>白米飯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</v>
      </c>
      <c r="E8" s="34" t="str">
        <f>'非偏鄉計劃學校(素)國中'!K38</f>
        <v>黑胡椒豆干</v>
      </c>
      <c r="F8" s="140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豆干芹菜胡蘿蔔黑胡椒粒</v>
      </c>
      <c r="G8" s="34" t="str">
        <f>'非偏鄉計劃學校(素)國中'!M38</f>
        <v>涼拌海芽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乾裙帶菜金針菇胡蘿蔔薑</v>
      </c>
      <c r="I8" s="34" t="str">
        <f>'非偏鄉計劃學校(素)國中'!O38</f>
        <v>日式關東煮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素黑輪白蘿蔔甜玉米胡蘿蔔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時蔬湯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時蔬薑</v>
      </c>
      <c r="O8" s="34" t="str">
        <f>'非偏鄉計劃學校(素)國中'!U38</f>
        <v>旺仔小饅頭</v>
      </c>
      <c r="P8" s="34">
        <f>'非偏鄉計劃學校(素)國中'!W39</f>
        <v>0</v>
      </c>
      <c r="Q8" s="162">
        <f>'非偏鄉計劃學校(素)國中'!B38</f>
        <v>5.2</v>
      </c>
      <c r="R8" s="162">
        <f>'非偏鄉計劃學校(素)國中'!C38</f>
        <v>1.8</v>
      </c>
      <c r="S8" s="162">
        <f>'非偏鄉計劃學校(素)國中'!D38</f>
        <v>2.5</v>
      </c>
      <c r="T8" s="162">
        <f>'非偏鄉計劃學校(素)國中'!E38</f>
        <v>2.7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683</v>
      </c>
    </row>
    <row r="9" spans="1:23" ht="15.75" customHeight="1">
      <c r="A9" s="122">
        <v>46154</v>
      </c>
      <c r="B9" s="38" t="str">
        <f>'非偏鄉計劃學校(素)國中'!A45</f>
        <v>L2</v>
      </c>
      <c r="C9" s="34" t="str">
        <f>'非偏鄉計劃學校(素)國中'!I45</f>
        <v>糙米飯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米糙米</v>
      </c>
      <c r="E9" s="34" t="str">
        <f>'非偏鄉計劃學校(素)國中'!K45</f>
        <v>香酥豆包</v>
      </c>
      <c r="F9" s="140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豆包馬鈴薯九層塔</v>
      </c>
      <c r="G9" s="34" t="str">
        <f>'非偏鄉計劃學校(素)國中'!M45</f>
        <v>黃瓜素輪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大黃瓜素黑輪胡蘿蔔薑</v>
      </c>
      <c r="I9" s="34" t="str">
        <f>'非偏鄉計劃學校(素)國中'!O45</f>
        <v>泡菜凍腐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結球泡菜韓式泡菜凍豆腐2公斤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羅宋湯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甘藍大番茄</v>
      </c>
      <c r="O9" s="34" t="str">
        <f>'非偏鄉計劃學校(素)國中'!U45</f>
        <v>黑糖饅頭</v>
      </c>
      <c r="P9" s="34">
        <f>'非偏鄉計劃學校(素)國中'!W46</f>
        <v>0</v>
      </c>
      <c r="Q9" s="162">
        <f>'非偏鄉計劃學校(素)國中'!B45</f>
        <v>5.3</v>
      </c>
      <c r="R9" s="162">
        <f>'非偏鄉計劃學校(素)國中'!C45</f>
        <v>2.4</v>
      </c>
      <c r="S9" s="162">
        <f>'非偏鄉計劃學校(素)國中'!D45</f>
        <v>2</v>
      </c>
      <c r="T9" s="162">
        <f>'非偏鄉計劃學校(素)國中'!E45</f>
        <v>2.9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731.5</v>
      </c>
    </row>
    <row r="10" spans="1:23" ht="15.75" customHeight="1">
      <c r="A10" s="122">
        <v>46155</v>
      </c>
      <c r="B10" s="38" t="str">
        <f>'非偏鄉計劃學校(素)國中'!A52</f>
        <v>L3</v>
      </c>
      <c r="C10" s="34" t="str">
        <f>'非偏鄉計劃學校(素)國中'!I52</f>
        <v>和風味噌烏龍麵特餐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烏龍麵</v>
      </c>
      <c r="E10" s="34" t="str">
        <f>'非偏鄉計劃學校(素)國中'!K52</f>
        <v>滷蛋</v>
      </c>
      <c r="F10" s="140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雞蛋</v>
      </c>
      <c r="G10" s="34" t="str">
        <f>'非偏鄉計劃學校(素)國中'!M52</f>
        <v>烏龍麵特餐配料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素肉絲甘藍乾木耳冷凍玉米粒筍乾金針菇</v>
      </c>
      <c r="I10" s="34" t="str">
        <f>'非偏鄉計劃學校(素)國中'!O52</f>
        <v>蜜汁豆干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豆干滷包芝麻(熟)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日式味噌湯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味噌豆腐</v>
      </c>
      <c r="O10" s="34" t="str">
        <f>'非偏鄉計劃學校(素)國中'!U52</f>
        <v>原味餐包</v>
      </c>
      <c r="P10" s="34">
        <f>'非偏鄉計劃學校(素)國中'!W53</f>
        <v>0</v>
      </c>
      <c r="Q10" s="162">
        <f>'非偏鄉計劃學校(素)國中'!B52</f>
        <v>5.0999999999999996</v>
      </c>
      <c r="R10" s="162">
        <f>'非偏鄉計劃學校(素)國中'!C52</f>
        <v>3.4</v>
      </c>
      <c r="S10" s="162">
        <f>'非偏鄉計劃學校(素)國中'!D52</f>
        <v>1.5</v>
      </c>
      <c r="T10" s="162">
        <f>'非偏鄉計劃學校(素)國中'!E52</f>
        <v>2.7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771</v>
      </c>
    </row>
    <row r="11" spans="1:23" ht="15.75" customHeight="1">
      <c r="A11" s="122">
        <v>46156</v>
      </c>
      <c r="B11" s="38" t="str">
        <f>'非偏鄉計劃學校(素)國中'!A59</f>
        <v>L4</v>
      </c>
      <c r="C11" s="34" t="str">
        <f>'非偏鄉計劃學校(素)國中'!I59</f>
        <v>糙米飯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米糙米</v>
      </c>
      <c r="E11" s="34" t="str">
        <f>'非偏鄉計劃學校(素)國中'!K59</f>
        <v>素排</v>
      </c>
      <c r="F11" s="140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素排</v>
      </c>
      <c r="G11" s="34" t="str">
        <f>'非偏鄉計劃學校(素)國中'!M59</f>
        <v>素炒蒲瓜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蒲瓜胡蘿蔔乾木耳</v>
      </c>
      <c r="I11" s="34" t="str">
        <f>'非偏鄉計劃學校(素)國中'!O59</f>
        <v>玉米炒蛋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冷凍玉米粒雞蛋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綠豆芋圓湯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綠豆芋圓二砂糖</v>
      </c>
      <c r="O11" s="34" t="str">
        <f>'非偏鄉計劃學校(素)國中'!U59</f>
        <v>肉包</v>
      </c>
      <c r="P11" s="34">
        <f>'非偏鄉計劃學校(素)國中'!W60</f>
        <v>0</v>
      </c>
      <c r="Q11" s="162">
        <f>'非偏鄉計劃學校(素)國中'!B59</f>
        <v>6.5</v>
      </c>
      <c r="R11" s="162">
        <f>'非偏鄉計劃學校(素)國中'!C59</f>
        <v>2.2000000000000002</v>
      </c>
      <c r="S11" s="162">
        <f>'非偏鄉計劃學校(素)國中'!D59</f>
        <v>1.5</v>
      </c>
      <c r="T11" s="162">
        <f>'非偏鄉計劃學校(素)國中'!E59</f>
        <v>2.7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779</v>
      </c>
    </row>
    <row r="12" spans="1:23" ht="15.75" customHeight="1">
      <c r="A12" s="122">
        <v>46157</v>
      </c>
      <c r="B12" s="38" t="str">
        <f>'非偏鄉計劃學校(素)國中'!A66</f>
        <v>L5</v>
      </c>
      <c r="C12" s="34" t="str">
        <f>'非偏鄉計劃學校(素)國中'!I66</f>
        <v>小米飯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米小米</v>
      </c>
      <c r="E12" s="34" t="str">
        <f>'非偏鄉計劃學校(素)國中'!K66</f>
        <v>花瓜麵腸</v>
      </c>
      <c r="F12" s="140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麵腸醃漬花胡瓜胡蘿蔔薑</v>
      </c>
      <c r="G12" s="34" t="str">
        <f>'非偏鄉計劃學校(素)國中'!M66</f>
        <v>滷蛋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雞蛋</v>
      </c>
      <c r="I12" s="34" t="str">
        <f>'非偏鄉計劃學校(素)國中'!O66</f>
        <v>若絲南瓜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素肉絲南瓜薑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冬瓜薑絲湯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冬瓜薑絲</v>
      </c>
      <c r="O12" s="34" t="str">
        <f>'非偏鄉計劃學校(素)國中'!U66</f>
        <v>水果</v>
      </c>
      <c r="P12" s="34" t="str">
        <f>'非偏鄉計劃學校(素)國中'!W67</f>
        <v>有機豆奶</v>
      </c>
      <c r="Q12" s="162">
        <f>'非偏鄉計劃學校(素)國中'!B66</f>
        <v>5.8</v>
      </c>
      <c r="R12" s="162">
        <f>'非偏鄉計劃學校(素)國中'!C66</f>
        <v>3</v>
      </c>
      <c r="S12" s="162">
        <f>'非偏鄉計劃學校(素)國中'!D66</f>
        <v>1.5</v>
      </c>
      <c r="T12" s="162">
        <f>'非偏鄉計劃學校(素)國中'!E66</f>
        <v>2.7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790</v>
      </c>
    </row>
    <row r="13" spans="1:23" ht="15.75" customHeight="1">
      <c r="A13" s="122">
        <v>46160</v>
      </c>
      <c r="B13" s="38" t="str">
        <f>'非偏鄉計劃學校(素)國中'!A73</f>
        <v>M1</v>
      </c>
      <c r="C13" s="34" t="str">
        <f>'非偏鄉計劃學校(素)國中'!I73</f>
        <v>白米飯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</v>
      </c>
      <c r="E13" s="34" t="str">
        <f>'非偏鄉計劃學校(素)國中'!K73</f>
        <v>春川炒百頁</v>
      </c>
      <c r="F13" s="140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百頁豆腐韓式泡菜結球白菜</v>
      </c>
      <c r="G13" s="34" t="str">
        <f>'非偏鄉計劃學校(素)國中'!M73</f>
        <v>素蟹味棒蒸蛋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素冷凍蟹味棒雞蛋乾香菇</v>
      </c>
      <c r="I13" s="34" t="str">
        <f>'非偏鄉計劃學校(素)國中'!O73</f>
        <v>絞若甘藍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甘藍素絞肉乾木耳薑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蘿蔔素丸湯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白蘿蔔素丸</v>
      </c>
      <c r="O13" s="34" t="str">
        <f>'非偏鄉計劃學校(素)國中'!U73</f>
        <v>奶酥餐包</v>
      </c>
      <c r="P13" s="34">
        <f>'非偏鄉計劃學校(素)國中'!W74</f>
        <v>0</v>
      </c>
      <c r="Q13" s="162">
        <f>'非偏鄉計劃學校(素)國中'!B73</f>
        <v>5</v>
      </c>
      <c r="R13" s="162">
        <f>'非偏鄉計劃學校(素)國中'!C73</f>
        <v>2.6</v>
      </c>
      <c r="S13" s="162">
        <f>'非偏鄉計劃學校(素)國中'!D73</f>
        <v>2</v>
      </c>
      <c r="T13" s="162">
        <f>'非偏鄉計劃學校(素)國中'!E73</f>
        <v>2.7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716.5</v>
      </c>
    </row>
    <row r="14" spans="1:23" ht="15.75" customHeight="1">
      <c r="A14" s="122">
        <v>46161</v>
      </c>
      <c r="B14" s="38" t="str">
        <f>'非偏鄉計劃學校(素)國中'!A80</f>
        <v>M2</v>
      </c>
      <c r="C14" s="34" t="str">
        <f>'非偏鄉計劃學校(素)國中'!I80</f>
        <v>糙米飯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米糙米</v>
      </c>
      <c r="E14" s="34" t="str">
        <f>'非偏鄉計劃學校(素)國中'!K80</f>
        <v>滷煎蒸炒滑蛋</v>
      </c>
      <c r="F14" s="140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雞蛋</v>
      </c>
      <c r="G14" s="34" t="str">
        <f>'非偏鄉計劃學校(素)國中'!M80</f>
        <v>麻婆豆腐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豆腐素絞肉胡蘿蔔薑豆瓣醬</v>
      </c>
      <c r="I14" s="34" t="str">
        <f>'非偏鄉計劃學校(素)國中'!O80</f>
        <v>鮮燴什錦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金針菇大黃瓜胡蘿蔔薑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番茄蔬湯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大番茄時蔬薑</v>
      </c>
      <c r="O14" s="34" t="str">
        <f>'非偏鄉計劃學校(素)國中'!U80</f>
        <v>銀絲捲</v>
      </c>
      <c r="P14" s="34">
        <f>'非偏鄉計劃學校(素)國中'!W81</f>
        <v>0</v>
      </c>
      <c r="Q14" s="162">
        <f>'非偏鄉計劃學校(素)國中'!B80</f>
        <v>5</v>
      </c>
      <c r="R14" s="162">
        <f>'非偏鄉計劃學校(素)國中'!C80</f>
        <v>2.1</v>
      </c>
      <c r="S14" s="162">
        <f>'非偏鄉計劃學校(素)國中'!D80</f>
        <v>1.9</v>
      </c>
      <c r="T14" s="162">
        <f>'非偏鄉計劃學校(素)國中'!E80</f>
        <v>2.9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685.5</v>
      </c>
    </row>
    <row r="15" spans="1:23" ht="15.75" customHeight="1">
      <c r="A15" s="122">
        <v>46162</v>
      </c>
      <c r="B15" s="38" t="str">
        <f>'非偏鄉計劃學校(素)國中'!A87</f>
        <v>M3</v>
      </c>
      <c r="C15" s="34" t="str">
        <f>'非偏鄉計劃學校(素)國中'!I87</f>
        <v>漢堡特餐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漢堡</v>
      </c>
      <c r="E15" s="34" t="str">
        <f>'非偏鄉計劃學校(素)國中'!K87</f>
        <v>美味豆包</v>
      </c>
      <c r="F15" s="140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豆包</v>
      </c>
      <c r="G15" s="34" t="str">
        <f>'非偏鄉計劃學校(素)國中'!M87</f>
        <v>漢堡料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素絞肉馬鈴薯小黃瓜番茄糊</v>
      </c>
      <c r="I15" s="34" t="str">
        <f>'非偏鄉計劃學校(素)國中'!O87</f>
        <v>酥炸雙拼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杏鮑菇素甜不辣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玉米濃湯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雞蛋冷凍玉米粒素玉米濃湯調理包</v>
      </c>
      <c r="O15" s="34" t="str">
        <f>'非偏鄉計劃學校(素)國中'!U87</f>
        <v>果汁</v>
      </c>
      <c r="P15" s="34">
        <f>'非偏鄉計劃學校(素)國中'!W88</f>
        <v>0</v>
      </c>
      <c r="Q15" s="162">
        <f>'非偏鄉計劃學校(素)國中'!B87</f>
        <v>3.6</v>
      </c>
      <c r="R15" s="162">
        <f>'非偏鄉計劃學校(素)國中'!C87</f>
        <v>3.4</v>
      </c>
      <c r="S15" s="162">
        <f>'非偏鄉計劃學校(素)國中'!D87</f>
        <v>1.5</v>
      </c>
      <c r="T15" s="162">
        <f>'非偏鄉計劃學校(素)國中'!E87</f>
        <v>2.9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675</v>
      </c>
    </row>
    <row r="16" spans="1:23" ht="15.75" customHeight="1">
      <c r="A16" s="122">
        <v>46163</v>
      </c>
      <c r="B16" s="38" t="str">
        <f>'非偏鄉計劃學校(素)國中'!A94</f>
        <v>M4</v>
      </c>
      <c r="C16" s="34" t="str">
        <f>'非偏鄉計劃學校(素)國中'!I94</f>
        <v>糙米飯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米糙米</v>
      </c>
      <c r="E16" s="34" t="str">
        <f>'非偏鄉計劃學校(素)國中'!K94</f>
        <v>瓜仔麵腸</v>
      </c>
      <c r="F16" s="140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麵腸醃漬花胡瓜胡蘿蔔薑</v>
      </c>
      <c r="G16" s="34" t="str">
        <f>'非偏鄉計劃學校(素)國中'!M94</f>
        <v>蔬香寬粉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寬粉結球白菜素肉絲乾香菇薑</v>
      </c>
      <c r="I16" s="34" t="str">
        <f>'非偏鄉計劃學校(素)國中'!O94</f>
        <v>香滷油腐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四角油豆腐白蘿蔔薑胡蘿蔔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椰香西米露湯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西谷米二砂糖</v>
      </c>
      <c r="O16" s="34" t="str">
        <f>'非偏鄉計劃學校(素)國中'!U94</f>
        <v>芝麻饅頭</v>
      </c>
      <c r="P16" s="34">
        <f>'非偏鄉計劃學校(素)國中'!W95</f>
        <v>0</v>
      </c>
      <c r="Q16" s="162">
        <f>'非偏鄉計劃學校(素)國中'!B94</f>
        <v>6</v>
      </c>
      <c r="R16" s="162">
        <f>'非偏鄉計劃學校(素)國中'!C94</f>
        <v>2.9</v>
      </c>
      <c r="S16" s="162">
        <f>'非偏鄉計劃學校(素)國中'!D94</f>
        <v>2</v>
      </c>
      <c r="T16" s="162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809</v>
      </c>
    </row>
    <row r="17" spans="1:25" ht="15.75" customHeight="1">
      <c r="A17" s="122">
        <v>46164</v>
      </c>
      <c r="B17" s="38" t="str">
        <f>'非偏鄉計劃學校(素)國中'!A101</f>
        <v>M5</v>
      </c>
      <c r="C17" s="34" t="str">
        <f>'非偏鄉計劃學校(素)國中'!I101</f>
        <v>紫米飯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米黑秈糯米</v>
      </c>
      <c r="E17" s="34" t="str">
        <f>'非偏鄉計劃學校(素)國中'!K101</f>
        <v>素沙茶三鮮</v>
      </c>
      <c r="F17" s="140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素肉絲豆干芹菜胡蘿蔔九層塔沙茶醬</v>
      </c>
      <c r="G17" s="34" t="str">
        <f>'非偏鄉計劃學校(素)國中'!M101</f>
        <v>冬瓜絞若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冬瓜素絞肉胡蘿蔔薑</v>
      </c>
      <c r="I17" s="34" t="str">
        <f>'非偏鄉計劃學校(素)國中'!O101</f>
        <v>蛋香刈薯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雞蛋豆薯薑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海芽薑絲湯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乾裙帶菜薑雞蛋</v>
      </c>
      <c r="O17" s="34" t="str">
        <f>'非偏鄉計劃學校(素)國中'!U101</f>
        <v>水果</v>
      </c>
      <c r="P17" s="34" t="str">
        <f>'非偏鄉計劃學校(素)國中'!W102</f>
        <v>有機豆奶</v>
      </c>
      <c r="Q17" s="162">
        <f>'非偏鄉計劃學校(素)國中'!B101</f>
        <v>5.8</v>
      </c>
      <c r="R17" s="162">
        <f>'非偏鄉計劃學校(素)國中'!C101</f>
        <v>2.4</v>
      </c>
      <c r="S17" s="162">
        <f>'非偏鄉計劃學校(素)國中'!D101</f>
        <v>2</v>
      </c>
      <c r="T17" s="162">
        <f>'非偏鄉計劃學校(素)國中'!E101</f>
        <v>2.8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762</v>
      </c>
    </row>
    <row r="18" spans="1:25" ht="15.75" customHeight="1">
      <c r="A18" s="122">
        <v>46167</v>
      </c>
      <c r="B18" s="38" t="str">
        <f>'非偏鄉計劃學校(素)國中'!A108</f>
        <v>N1</v>
      </c>
      <c r="C18" s="34" t="str">
        <f>'非偏鄉計劃學校(素)國中'!I108</f>
        <v>白米飯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</v>
      </c>
      <c r="E18" s="34" t="str">
        <f>'非偏鄉計劃學校(素)國中'!K108</f>
        <v>咖哩百頁</v>
      </c>
      <c r="F18" s="140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百頁豆腐馬鈴薯甜椒(青皮)胡蘿蔔咖哩粉</v>
      </c>
      <c r="G18" s="34" t="str">
        <f>'非偏鄉計劃學校(素)國中'!M108</f>
        <v>菜脯蛋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雞蛋蘿蔔乾</v>
      </c>
      <c r="I18" s="34" t="str">
        <f>'非偏鄉計劃學校(素)國中'!O108</f>
        <v>帶結燒腐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海帶結凍豆腐薑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黃瓜湯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大黃瓜薑</v>
      </c>
      <c r="O18" s="34" t="str">
        <f>'非偏鄉計劃學校(素)國中'!U108</f>
        <v>旺仔小饅頭</v>
      </c>
      <c r="P18" s="34">
        <f>'非偏鄉計劃學校(素)國中'!W109</f>
        <v>0</v>
      </c>
      <c r="Q18" s="162">
        <f>'非偏鄉計劃學校(素)國中'!B108</f>
        <v>5.2</v>
      </c>
      <c r="R18" s="162">
        <f>'非偏鄉計劃學校(素)國中'!C108</f>
        <v>1.8</v>
      </c>
      <c r="S18" s="162">
        <f>'非偏鄉計劃學校(素)國中'!D108</f>
        <v>2</v>
      </c>
      <c r="T18" s="162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670.5</v>
      </c>
    </row>
    <row r="19" spans="1:25" ht="15.75" customHeight="1">
      <c r="A19" s="122">
        <v>46168</v>
      </c>
      <c r="B19" s="38" t="str">
        <f>'非偏鄉計劃學校(素)國中'!A115</f>
        <v>N2</v>
      </c>
      <c r="C19" s="34" t="str">
        <f>'非偏鄉計劃學校(素)國中'!I115</f>
        <v>糙米飯</v>
      </c>
      <c r="D19" s="35" t="str">
        <f>'非偏鄉計劃學校(素)國中'!I116&amp;'非偏鄉計劃學校(素)國中'!I117&amp;'非偏鄉計劃學校(素)國中'!I118&amp;'非偏鄉計劃學校(素)國中'!I119&amp;'非偏鄉計劃學校(素)國中'!I120&amp;'非偏鄉計劃學校(素)國中'!I121</f>
        <v>米糙米</v>
      </c>
      <c r="E19" s="34" t="str">
        <f>'非偏鄉計劃學校(素)國中'!K115</f>
        <v>壽喜豆干</v>
      </c>
      <c r="F19" s="140" t="str">
        <f>'非偏鄉計劃學校(素)國中'!K116&amp;'非偏鄉計劃學校(素)國中'!K117&amp;'非偏鄉計劃學校(素)國中'!K118&amp;'非偏鄉計劃學校(素)國中'!K119&amp;'非偏鄉計劃學校(素)國中'!K120&amp;'非偏鄉計劃學校(素)國中'!K121</f>
        <v>豆干甘藍胡蘿蔔薑</v>
      </c>
      <c r="G19" s="34" t="str">
        <f>'非偏鄉計劃學校(素)國中'!M115</f>
        <v>田園玉米</v>
      </c>
      <c r="H19" s="35" t="str">
        <f>'非偏鄉計劃學校(素)國中'!M116&amp;'非偏鄉計劃學校(素)國中'!M117&amp;'非偏鄉計劃學校(素)國中'!M118&amp;'非偏鄉計劃學校(素)國中'!M119&amp;'非偏鄉計劃學校(素)國中'!M120&amp;'非偏鄉計劃學校(素)國中'!M121</f>
        <v>素絞肉冷凍毛豆仁冷凍玉米粒胡蘿蔔薑</v>
      </c>
      <c r="I19" s="34" t="str">
        <f>'非偏鄉計劃學校(素)國中'!O115</f>
        <v>冬瓜丸片</v>
      </c>
      <c r="J19" s="35" t="str">
        <f>'非偏鄉計劃學校(素)國中'!O116&amp;'非偏鄉計劃學校(素)國中'!O117&amp;'非偏鄉計劃學校(素)國中'!O118&amp;'非偏鄉計劃學校(素)國中'!O119&amp;'非偏鄉計劃學校(素)國中'!O120&amp;'非偏鄉計劃學校(素)國中'!O121</f>
        <v>冬瓜胡蘿蔔素丸薑</v>
      </c>
      <c r="K19" s="34" t="str">
        <f>'非偏鄉計劃學校(素)國中'!Q115</f>
        <v>時蔬</v>
      </c>
      <c r="L19" s="35" t="str">
        <f>'非偏鄉計劃學校(素)國中'!AD115</f>
        <v xml:space="preserve">蔬菜 薑    </v>
      </c>
      <c r="M19" s="34" t="str">
        <f>'非偏鄉計劃學校(素)國中'!S115</f>
        <v>時蔬蛋花湯</v>
      </c>
      <c r="N19" s="35" t="str">
        <f>'非偏鄉計劃學校(素)國中'!S116&amp;'非偏鄉計劃學校(素)國中'!S117&amp;'非偏鄉計劃學校(素)國中'!S118&amp;'非偏鄉計劃學校(素)國中'!S119&amp;'非偏鄉計劃學校(素)國中'!S120&amp;'非偏鄉計劃學校(素)國中'!S121</f>
        <v>時蔬雞蛋</v>
      </c>
      <c r="O19" s="34" t="str">
        <f>'非偏鄉計劃學校(素)國中'!U115</f>
        <v>果汁</v>
      </c>
      <c r="P19" s="34">
        <f>'非偏鄉計劃學校(素)國中'!W116</f>
        <v>0</v>
      </c>
      <c r="Q19" s="162">
        <f>'非偏鄉計劃學校(素)國中'!B115</f>
        <v>5.3</v>
      </c>
      <c r="R19" s="162">
        <f>'非偏鄉計劃學校(素)國中'!C115</f>
        <v>2.2999999999999998</v>
      </c>
      <c r="S19" s="162">
        <f>'非偏鄉計劃學校(素)國中'!D115</f>
        <v>2</v>
      </c>
      <c r="T19" s="162">
        <f>'非偏鄉計劃學校(素)國中'!E115</f>
        <v>2.7</v>
      </c>
      <c r="U19" s="36">
        <f>'非偏鄉計劃學校(素)國中'!F115</f>
        <v>0</v>
      </c>
      <c r="V19" s="36">
        <f>'非偏鄉計劃學校(素)國中'!G115</f>
        <v>0</v>
      </c>
      <c r="W19" s="37">
        <f>'非偏鄉計劃學校(素)國中'!H115</f>
        <v>715</v>
      </c>
    </row>
    <row r="20" spans="1:25" ht="15.75" customHeight="1">
      <c r="A20" s="122">
        <v>46169</v>
      </c>
      <c r="B20" s="38" t="str">
        <f>'非偏鄉計劃學校(素)國中'!A122</f>
        <v>N3</v>
      </c>
      <c r="C20" s="34" t="str">
        <f>'非偏鄉計劃學校(素)國中'!I122</f>
        <v>炒麵特餐</v>
      </c>
      <c r="D20" s="35" t="str">
        <f>'非偏鄉計劃學校(素)國中'!I123&amp;'非偏鄉計劃學校(素)國中'!I124&amp;'非偏鄉計劃學校(素)國中'!I125&amp;'非偏鄉計劃學校(素)國中'!I126&amp;'非偏鄉計劃學校(素)國中'!I127&amp;'非偏鄉計劃學校(素)國中'!I128</f>
        <v>麵條</v>
      </c>
      <c r="E20" s="34" t="str">
        <f>'非偏鄉計劃學校(素)國中'!K122</f>
        <v>滷煎蒸炒滑蛋</v>
      </c>
      <c r="F20" s="140" t="str">
        <f>'非偏鄉計劃學校(素)國中'!K123&amp;'非偏鄉計劃學校(素)國中'!K124&amp;'非偏鄉計劃學校(素)國中'!K125&amp;'非偏鄉計劃學校(素)國中'!K126&amp;'非偏鄉計劃學校(素)國中'!K127&amp;'非偏鄉計劃學校(素)國中'!K128</f>
        <v>雞蛋</v>
      </c>
      <c r="G20" s="34" t="str">
        <f>'非偏鄉計劃學校(素)國中'!M122</f>
        <v>炒麵配料</v>
      </c>
      <c r="H20" s="35" t="str">
        <f>'非偏鄉計劃學校(素)國中'!M123&amp;'非偏鄉計劃學校(素)國中'!M124&amp;'非偏鄉計劃學校(素)國中'!M125&amp;'非偏鄉計劃學校(素)國中'!M126&amp;'非偏鄉計劃學校(素)國中'!M127&amp;'非偏鄉計劃學校(素)國中'!M128</f>
        <v>素肉絲甘藍胡蘿蔔乾香菇</v>
      </c>
      <c r="I20" s="34" t="str">
        <f>'非偏鄉計劃學校(素)國中'!O122</f>
        <v>塔香杏鮑菇</v>
      </c>
      <c r="J20" s="35" t="str">
        <f>'非偏鄉計劃學校(素)國中'!O123&amp;'非偏鄉計劃學校(素)國中'!O124&amp;'非偏鄉計劃學校(素)國中'!O125&amp;'非偏鄉計劃學校(素)國中'!O126&amp;'非偏鄉計劃學校(素)國中'!O127&amp;'非偏鄉計劃學校(素)國中'!O128</f>
        <v>杏鮑菇素黑輪九層塔</v>
      </c>
      <c r="K20" s="34" t="str">
        <f>'非偏鄉計劃學校(素)國中'!Q122</f>
        <v>時蔬</v>
      </c>
      <c r="L20" s="35" t="str">
        <f>'非偏鄉計劃學校(素)國中'!AD122</f>
        <v xml:space="preserve">蔬菜 薑    </v>
      </c>
      <c r="M20" s="34" t="str">
        <f>'非偏鄉計劃學校(素)國中'!S122</f>
        <v>酸辣湯</v>
      </c>
      <c r="N20" s="35" t="str">
        <f>'非偏鄉計劃學校(素)國中'!S123&amp;'非偏鄉計劃學校(素)國中'!S124&amp;'非偏鄉計劃學校(素)國中'!S125&amp;'非偏鄉計劃學校(素)國中'!S126&amp;'非偏鄉計劃學校(素)國中'!S127&amp;'非偏鄉計劃學校(素)國中'!S128</f>
        <v>豆腐脆筍胡蘿蔔金針菇乾木耳</v>
      </c>
      <c r="O20" s="34" t="str">
        <f>'非偏鄉計劃學校(素)國中'!U122</f>
        <v>芋頭饅頭</v>
      </c>
      <c r="P20" s="34">
        <f>'非偏鄉計劃學校(素)國中'!W123</f>
        <v>0</v>
      </c>
      <c r="Q20" s="162">
        <f>'非偏鄉計劃學校(素)國中'!B122</f>
        <v>5</v>
      </c>
      <c r="R20" s="162">
        <f>'非偏鄉計劃學校(素)國中'!C122</f>
        <v>2.2000000000000002</v>
      </c>
      <c r="S20" s="162">
        <f>'非偏鄉計劃學校(素)國中'!D122</f>
        <v>1.7</v>
      </c>
      <c r="T20" s="162">
        <f>'非偏鄉計劃學校(素)國中'!E122</f>
        <v>2.8</v>
      </c>
      <c r="U20" s="36">
        <f>'非偏鄉計劃學校(素)國中'!F122</f>
        <v>0</v>
      </c>
      <c r="V20" s="36">
        <f>'非偏鄉計劃學校(素)國中'!G122</f>
        <v>0</v>
      </c>
      <c r="W20" s="37">
        <f>'非偏鄉計劃學校(素)國中'!H122</f>
        <v>683.5</v>
      </c>
    </row>
    <row r="21" spans="1:25" ht="15.75" customHeight="1">
      <c r="A21" s="122">
        <v>46170</v>
      </c>
      <c r="B21" s="38" t="str">
        <f>'非偏鄉計劃學校(素)國中'!A129</f>
        <v>N4</v>
      </c>
      <c r="C21" s="34" t="str">
        <f>'非偏鄉計劃學校(素)國中'!I129</f>
        <v>糙米飯</v>
      </c>
      <c r="D21" s="35" t="str">
        <f>'非偏鄉計劃學校(素)國中'!I130&amp;'非偏鄉計劃學校(素)國中'!I134&amp;'非偏鄉計劃學校(素)國中'!I132&amp;'非偏鄉計劃學校(素)國中'!I133&amp;'非偏鄉計劃學校(素)國中'!I134&amp;'非偏鄉計劃學校(素)國中'!I135</f>
        <v>米</v>
      </c>
      <c r="E21" s="34" t="str">
        <f>'非偏鄉計劃學校(素)國中'!K129</f>
        <v>香菇絞若</v>
      </c>
      <c r="F21" s="140" t="str">
        <f>'非偏鄉計劃學校(素)國中'!K130&amp;'非偏鄉計劃學校(素)國中'!K134&amp;'非偏鄉計劃學校(素)國中'!K132&amp;'非偏鄉計劃學校(素)國中'!K133&amp;'非偏鄉計劃學校(素)國中'!K134&amp;'非偏鄉計劃學校(素)國中'!K135</f>
        <v>素絞肉乾香菇薑</v>
      </c>
      <c r="G21" s="34" t="str">
        <f>'非偏鄉計劃學校(素)國中'!M129</f>
        <v>豆包甘藍</v>
      </c>
      <c r="H21" s="35" t="str">
        <f>'非偏鄉計劃學校(素)國中'!M130&amp;'非偏鄉計劃學校(素)國中'!M134&amp;'非偏鄉計劃學校(素)國中'!M132&amp;'非偏鄉計劃學校(素)國中'!M133&amp;'非偏鄉計劃學校(素)國中'!M134&amp;'非偏鄉計劃學校(素)國中'!M135</f>
        <v>甘藍胡蘿蔔薑</v>
      </c>
      <c r="I21" s="34" t="str">
        <f>'非偏鄉計劃學校(素)國中'!O129</f>
        <v>銀蘿絞若</v>
      </c>
      <c r="J21" s="35" t="str">
        <f>'非偏鄉計劃學校(素)國中'!O130&amp;'非偏鄉計劃學校(素)國中'!O134&amp;'非偏鄉計劃學校(素)國中'!O132&amp;'非偏鄉計劃學校(素)國中'!O133&amp;'非偏鄉計劃學校(素)國中'!O134&amp;'非偏鄉計劃學校(素)國中'!O135</f>
        <v>素絞肉薑</v>
      </c>
      <c r="K21" s="34" t="str">
        <f>'非偏鄉計劃學校(素)國中'!Q129</f>
        <v>時蔬</v>
      </c>
      <c r="L21" s="35" t="str">
        <f>'非偏鄉計劃學校(素)國中'!AD129</f>
        <v xml:space="preserve">蔬菜 薑    </v>
      </c>
      <c r="M21" s="34" t="str">
        <f>'非偏鄉計劃學校(素)國中'!S129</f>
        <v>紅茶粉圓湯</v>
      </c>
      <c r="N21" s="35" t="str">
        <f>'非偏鄉計劃學校(素)國中'!S130&amp;'非偏鄉計劃學校(素)國中'!S134&amp;'非偏鄉計劃學校(素)國中'!S132&amp;'非偏鄉計劃學校(素)國中'!S133&amp;'非偏鄉計劃學校(素)國中'!S134&amp;'非偏鄉計劃學校(素)國中'!S135</f>
        <v>粉圓二砂糖</v>
      </c>
      <c r="O21" s="34" t="str">
        <f>'非偏鄉計劃學校(素)國中'!U129</f>
        <v>原味餐包</v>
      </c>
      <c r="P21" s="34">
        <f>'非偏鄉計劃學校(素)國中'!W130</f>
        <v>0</v>
      </c>
      <c r="Q21" s="162">
        <f>'非偏鄉計劃學校(素)國中'!B129</f>
        <v>6</v>
      </c>
      <c r="R21" s="162">
        <f>'非偏鄉計劃學校(素)國中'!C129</f>
        <v>2</v>
      </c>
      <c r="S21" s="162">
        <f>'非偏鄉計劃學校(素)國中'!D129</f>
        <v>2.2000000000000002</v>
      </c>
      <c r="T21" s="162">
        <f>'非偏鄉計劃學校(素)國中'!E129</f>
        <v>2.7</v>
      </c>
      <c r="U21" s="36">
        <f>'非偏鄉計劃學校(素)國中'!F129</f>
        <v>0</v>
      </c>
      <c r="V21" s="36">
        <f>'非偏鄉計劃學校(素)國中'!G129</f>
        <v>0</v>
      </c>
      <c r="W21" s="37">
        <f>'非偏鄉計劃學校(素)國中'!H129</f>
        <v>746.5</v>
      </c>
    </row>
    <row r="22" spans="1:25" ht="15.75" customHeight="1">
      <c r="A22" s="122">
        <v>46171</v>
      </c>
      <c r="B22" s="38" t="str">
        <f>'非偏鄉計劃學校(素)國中'!A136</f>
        <v>N5</v>
      </c>
      <c r="C22" s="34" t="str">
        <f>'非偏鄉計劃學校(素)國中'!I136</f>
        <v>芝麻飯</v>
      </c>
      <c r="D22" s="35" t="str">
        <f>'非偏鄉計劃學校(素)國中'!I137&amp;'非偏鄉計劃學校(素)國中'!I138&amp;'非偏鄉計劃學校(素)國中'!I139&amp;'非偏鄉計劃學校(素)國中'!I140&amp;'非偏鄉計劃學校(素)國中'!I141&amp;'非偏鄉計劃學校(素)國中'!I142</f>
        <v>米芝麻飯</v>
      </c>
      <c r="E22" s="34" t="str">
        <f>'非偏鄉計劃學校(素)國中'!K136</f>
        <v>香滷豆包</v>
      </c>
      <c r="F22" s="140" t="str">
        <f>'非偏鄉計劃學校(素)國中'!K137&amp;'非偏鄉計劃學校(素)國中'!K138&amp;'非偏鄉計劃學校(素)國中'!K139&amp;'非偏鄉計劃學校(素)國中'!K140&amp;'非偏鄉計劃學校(素)國中'!K141&amp;'非偏鄉計劃學校(素)國中'!K142</f>
        <v>豆包</v>
      </c>
      <c r="G22" s="34" t="str">
        <f>'非偏鄉計劃學校(素)國中'!M136</f>
        <v>素炒扁蒲</v>
      </c>
      <c r="H22" s="35" t="str">
        <f>'非偏鄉計劃學校(素)國中'!M137&amp;'非偏鄉計劃學校(素)國中'!M138&amp;'非偏鄉計劃學校(素)國中'!M139&amp;'非偏鄉計劃學校(素)國中'!M140&amp;'非偏鄉計劃學校(素)國中'!M141&amp;'非偏鄉計劃學校(素)國中'!M142</f>
        <v>蒲瓜胡蘿蔔乾木耳</v>
      </c>
      <c r="I22" s="34" t="str">
        <f>'非偏鄉計劃學校(素)國中'!O136</f>
        <v>若絲豆芽</v>
      </c>
      <c r="J22" s="35" t="str">
        <f>'非偏鄉計劃學校(素)國中'!O137&amp;'非偏鄉計劃學校(素)國中'!O138&amp;'非偏鄉計劃學校(素)國中'!O139&amp;'非偏鄉計劃學校(素)國中'!O140&amp;'非偏鄉計劃學校(素)國中'!O141&amp;'非偏鄉計劃學校(素)國中'!O142</f>
        <v>綠豆芽胡蘿蔔素肉絲薑</v>
      </c>
      <c r="K22" s="34" t="str">
        <f>'非偏鄉計劃學校(素)國中'!Q136</f>
        <v>時蔬</v>
      </c>
      <c r="L22" s="35" t="str">
        <f>'非偏鄉計劃學校(素)國中'!AD136</f>
        <v xml:space="preserve">蔬菜 薑    </v>
      </c>
      <c r="M22" s="34" t="str">
        <f>'非偏鄉計劃學校(素)國中'!S136</f>
        <v>酸菜若絲湯</v>
      </c>
      <c r="N22" s="35" t="str">
        <f>'非偏鄉計劃學校(素)國中'!S137&amp;'非偏鄉計劃學校(素)國中'!S138&amp;'非偏鄉計劃學校(素)國中'!S139&amp;'非偏鄉計劃學校(素)國中'!S140&amp;'非偏鄉計劃學校(素)國中'!S141&amp;'非偏鄉計劃學校(素)國中'!S142</f>
        <v>酸菜素肉絲</v>
      </c>
      <c r="O22" s="34" t="str">
        <f>'非偏鄉計劃學校(素)國中'!U136</f>
        <v>水果</v>
      </c>
      <c r="P22" s="34" t="str">
        <f>'非偏鄉計劃學校(素)國中'!W137</f>
        <v>有機豆奶</v>
      </c>
      <c r="Q22" s="162">
        <f>'非偏鄉計劃學校(素)國中'!B136</f>
        <v>5.2</v>
      </c>
      <c r="R22" s="162">
        <f>'非偏鄉計劃學校(素)國中'!C136</f>
        <v>3.3</v>
      </c>
      <c r="S22" s="162">
        <f>'非偏鄉計劃學校(素)國中'!D136</f>
        <v>2.2000000000000002</v>
      </c>
      <c r="T22" s="162">
        <f>'非偏鄉計劃學校(素)國中'!E136</f>
        <v>2.7</v>
      </c>
      <c r="U22" s="36">
        <f>'非偏鄉計劃學校(素)國中'!F136</f>
        <v>0</v>
      </c>
      <c r="V22" s="36">
        <f>'非偏鄉計劃學校(素)國中'!G136</f>
        <v>0</v>
      </c>
      <c r="W22" s="37">
        <f>'非偏鄉計劃學校(素)國中'!H136</f>
        <v>788</v>
      </c>
    </row>
    <row r="23" spans="1:25" ht="15.75" customHeight="1">
      <c r="O23" s="16"/>
      <c r="P23" s="16"/>
    </row>
    <row r="24" spans="1:25" ht="15.75" customHeight="1">
      <c r="A24" s="192" t="s">
        <v>110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6"/>
      <c r="P24" s="16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1:25" ht="15.75" customHeight="1">
      <c r="A25" s="193" t="s">
        <v>320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6"/>
      <c r="P25" s="16"/>
      <c r="Q25" s="195"/>
      <c r="R25" s="195"/>
      <c r="S25" s="195"/>
      <c r="T25" s="195"/>
      <c r="U25" s="195"/>
      <c r="V25" s="195"/>
      <c r="W25" s="195"/>
      <c r="X25" s="195"/>
      <c r="Y25" s="195"/>
    </row>
    <row r="26" spans="1:25" ht="15.75" customHeight="1">
      <c r="A26" s="193" t="s">
        <v>108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6"/>
      <c r="P26" s="16"/>
      <c r="Q26" s="195"/>
      <c r="R26" s="195"/>
      <c r="S26" s="195"/>
      <c r="T26" s="195"/>
      <c r="U26" s="195"/>
      <c r="V26" s="195"/>
      <c r="W26" s="195"/>
      <c r="X26" s="195"/>
      <c r="Y26" s="195"/>
    </row>
    <row r="27" spans="1:25" ht="15.75" customHeight="1">
      <c r="A27" s="178" t="s">
        <v>324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6"/>
      <c r="P27" s="16"/>
      <c r="Q27" s="195"/>
      <c r="R27" s="195"/>
      <c r="S27" s="195"/>
      <c r="T27" s="195"/>
      <c r="U27" s="195"/>
      <c r="V27" s="195"/>
      <c r="W27" s="195"/>
      <c r="X27" s="195"/>
      <c r="Y27" s="195"/>
    </row>
    <row r="28" spans="1:25" ht="15.75" customHeight="1">
      <c r="A28" s="194" t="s">
        <v>327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6"/>
      <c r="P28" s="16"/>
      <c r="Q28" s="195"/>
      <c r="R28" s="195"/>
      <c r="S28" s="195"/>
      <c r="T28" s="195"/>
      <c r="U28" s="195"/>
      <c r="V28" s="195"/>
      <c r="W28" s="195"/>
      <c r="X28" s="195"/>
      <c r="Y28" s="195"/>
    </row>
    <row r="29" spans="1:25" ht="15.75" customHeight="1">
      <c r="A29" s="178" t="s">
        <v>111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6"/>
      <c r="P29" s="16"/>
      <c r="Q29" s="195"/>
      <c r="R29" s="195"/>
      <c r="S29" s="195"/>
      <c r="T29" s="195"/>
      <c r="U29" s="195"/>
      <c r="V29" s="195"/>
      <c r="W29" s="195"/>
      <c r="X29" s="195"/>
      <c r="Y29" s="195"/>
    </row>
    <row r="30" spans="1:25" ht="15.75" customHeight="1">
      <c r="A30" s="163"/>
      <c r="O30" s="16"/>
      <c r="P30" s="16"/>
    </row>
    <row r="31" spans="1:25" ht="15.75" customHeight="1">
      <c r="A31" s="163"/>
      <c r="O31" s="16"/>
      <c r="P31" s="16"/>
    </row>
    <row r="32" spans="1:25" ht="15.75" customHeight="1">
      <c r="A32" s="163"/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3" activePane="bottomLeft" state="frozen"/>
      <selection pane="bottomLeft" activeCell="AG11" sqref="AG11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199" t="s">
        <v>115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74" t="s">
        <v>9</v>
      </c>
      <c r="K2" s="74" t="s">
        <v>10</v>
      </c>
      <c r="L2" s="74" t="s">
        <v>9</v>
      </c>
      <c r="M2" s="74" t="s">
        <v>52</v>
      </c>
      <c r="N2" s="74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60</v>
      </c>
      <c r="T2" s="63" t="s">
        <v>9</v>
      </c>
      <c r="U2" s="64" t="s">
        <v>61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48</v>
      </c>
      <c r="AC2" s="3" t="s">
        <v>48</v>
      </c>
      <c r="AD2" s="3" t="s">
        <v>48</v>
      </c>
    </row>
    <row r="3" spans="1:30" ht="15" customHeight="1">
      <c r="A3" s="78" t="s">
        <v>116</v>
      </c>
      <c r="B3" s="87">
        <v>5.2</v>
      </c>
      <c r="C3" s="87">
        <v>2.9</v>
      </c>
      <c r="D3" s="87">
        <v>1.6</v>
      </c>
      <c r="E3" s="87">
        <v>2.2999999999999998</v>
      </c>
      <c r="F3" s="87">
        <v>0</v>
      </c>
      <c r="G3" s="87">
        <v>0</v>
      </c>
      <c r="H3" s="97">
        <f>B3*70+C3*75+D3*25+E3*45</f>
        <v>725</v>
      </c>
      <c r="I3" s="164" t="s">
        <v>15</v>
      </c>
      <c r="J3" s="165"/>
      <c r="K3" s="164" t="s">
        <v>273</v>
      </c>
      <c r="L3" s="172"/>
      <c r="M3" s="164" t="s">
        <v>193</v>
      </c>
      <c r="N3" s="172"/>
      <c r="O3" s="52" t="s">
        <v>16</v>
      </c>
      <c r="P3" s="52"/>
      <c r="Q3" s="164" t="s">
        <v>312</v>
      </c>
      <c r="R3" s="172"/>
      <c r="S3" s="22" t="s">
        <v>318</v>
      </c>
      <c r="T3" s="22"/>
      <c r="U3" s="55"/>
      <c r="V3" s="44" t="str">
        <f>A3</f>
        <v>K1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>麵腸 甜椒(青皮) 豆薯 大番茄 九層塔 薑</v>
      </c>
      <c r="Y3" s="44" t="str">
        <f>M4&amp;" "&amp;M5&amp;" "&amp;M6&amp;" "&amp;M7&amp;" "&amp;M8&amp;" "&amp;M9</f>
        <v xml:space="preserve">四角油豆腐 白蘿蔔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榨菜 素肉絲    </v>
      </c>
      <c r="AB3" s="44" t="str">
        <f>S4&amp;" "&amp;S5&amp;" "&amp;S6&amp;" "&amp;S7&amp;" "&amp;S8&amp;" "&amp;S9</f>
        <v xml:space="preserve">驗證豆漿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1"/>
      <c r="B4" s="87"/>
      <c r="C4" s="87"/>
      <c r="D4" s="87"/>
      <c r="E4" s="87"/>
      <c r="F4" s="87"/>
      <c r="G4" s="87"/>
      <c r="H4" s="97"/>
      <c r="I4" s="166" t="s">
        <v>17</v>
      </c>
      <c r="J4" s="167">
        <v>10</v>
      </c>
      <c r="K4" s="167" t="s">
        <v>274</v>
      </c>
      <c r="L4" s="167">
        <v>6</v>
      </c>
      <c r="M4" s="167" t="s">
        <v>194</v>
      </c>
      <c r="N4" s="167">
        <v>3</v>
      </c>
      <c r="O4" s="21" t="s">
        <v>13</v>
      </c>
      <c r="P4" s="21">
        <v>7</v>
      </c>
      <c r="Q4" s="167" t="s">
        <v>246</v>
      </c>
      <c r="R4" s="167">
        <v>3</v>
      </c>
      <c r="S4" s="19" t="s">
        <v>318</v>
      </c>
      <c r="T4" s="19">
        <v>19</v>
      </c>
      <c r="U4" s="55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1"/>
      <c r="B5" s="87"/>
      <c r="C5" s="87"/>
      <c r="D5" s="87"/>
      <c r="E5" s="87"/>
      <c r="F5" s="87"/>
      <c r="G5" s="87"/>
      <c r="H5" s="97"/>
      <c r="I5" s="166"/>
      <c r="J5" s="167"/>
      <c r="K5" s="167" t="s">
        <v>275</v>
      </c>
      <c r="L5" s="167">
        <v>1</v>
      </c>
      <c r="M5" s="178" t="s">
        <v>162</v>
      </c>
      <c r="N5" s="167">
        <v>3</v>
      </c>
      <c r="O5" s="20" t="s">
        <v>20</v>
      </c>
      <c r="P5" s="20">
        <v>0.05</v>
      </c>
      <c r="Q5" s="172" t="s">
        <v>291</v>
      </c>
      <c r="R5" s="172">
        <v>1</v>
      </c>
      <c r="S5" s="19"/>
      <c r="T5" s="19"/>
      <c r="U5" s="55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1"/>
      <c r="B6" s="87"/>
      <c r="C6" s="87"/>
      <c r="D6" s="87"/>
      <c r="E6" s="87"/>
      <c r="F6" s="87"/>
      <c r="G6" s="87"/>
      <c r="H6" s="97"/>
      <c r="I6" s="166"/>
      <c r="J6" s="167"/>
      <c r="K6" s="167" t="s">
        <v>152</v>
      </c>
      <c r="L6" s="167">
        <v>2</v>
      </c>
      <c r="M6" s="167" t="s">
        <v>20</v>
      </c>
      <c r="N6" s="167">
        <v>0.05</v>
      </c>
      <c r="O6" s="20"/>
      <c r="P6" s="20"/>
      <c r="Q6" s="167"/>
      <c r="R6" s="167"/>
      <c r="S6" s="19"/>
      <c r="T6" s="19"/>
      <c r="U6" s="55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1"/>
      <c r="B7" s="87"/>
      <c r="C7" s="87"/>
      <c r="D7" s="87"/>
      <c r="E7" s="87"/>
      <c r="F7" s="87"/>
      <c r="G7" s="87"/>
      <c r="H7" s="97"/>
      <c r="I7" s="166"/>
      <c r="J7" s="167"/>
      <c r="K7" s="167" t="s">
        <v>153</v>
      </c>
      <c r="L7" s="167">
        <v>1</v>
      </c>
      <c r="M7" s="167"/>
      <c r="N7" s="167"/>
      <c r="O7" s="20"/>
      <c r="P7" s="20"/>
      <c r="Q7" s="167"/>
      <c r="R7" s="167"/>
      <c r="S7" s="19"/>
      <c r="T7" s="19"/>
      <c r="U7" s="55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1"/>
      <c r="B8" s="87"/>
      <c r="C8" s="87"/>
      <c r="D8" s="87"/>
      <c r="E8" s="87"/>
      <c r="F8" s="87"/>
      <c r="G8" s="87"/>
      <c r="H8" s="97"/>
      <c r="I8" s="166"/>
      <c r="J8" s="167"/>
      <c r="K8" s="167" t="s">
        <v>154</v>
      </c>
      <c r="L8" s="167">
        <v>0.01</v>
      </c>
      <c r="M8" s="167"/>
      <c r="N8" s="167"/>
      <c r="O8" s="20"/>
      <c r="P8" s="20"/>
      <c r="Q8" s="167"/>
      <c r="R8" s="167"/>
      <c r="S8" s="19"/>
      <c r="T8" s="19"/>
      <c r="U8" s="55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4"/>
      <c r="B9" s="95"/>
      <c r="C9" s="95"/>
      <c r="D9" s="95"/>
      <c r="E9" s="95"/>
      <c r="F9" s="95"/>
      <c r="G9" s="95"/>
      <c r="H9" s="108"/>
      <c r="I9" s="168"/>
      <c r="J9" s="169"/>
      <c r="K9" s="174" t="s">
        <v>20</v>
      </c>
      <c r="L9" s="174">
        <v>0.05</v>
      </c>
      <c r="M9" s="174"/>
      <c r="N9" s="174"/>
      <c r="O9" s="25"/>
      <c r="P9" s="25"/>
      <c r="Q9" s="174"/>
      <c r="R9" s="174"/>
      <c r="S9" s="24"/>
      <c r="T9" s="24"/>
      <c r="U9" s="56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1" t="s">
        <v>117</v>
      </c>
      <c r="B10" s="82">
        <v>5.0999999999999996</v>
      </c>
      <c r="C10" s="82">
        <v>2.2000000000000002</v>
      </c>
      <c r="D10" s="82">
        <v>1.5</v>
      </c>
      <c r="E10" s="87">
        <v>2.5</v>
      </c>
      <c r="F10" s="82">
        <v>0</v>
      </c>
      <c r="G10" s="82">
        <v>0</v>
      </c>
      <c r="H10" s="88">
        <f t="shared" ref="H10:H66" si="0">B10*70+C10*75+D10*25+E10*45</f>
        <v>672</v>
      </c>
      <c r="I10" s="164" t="s">
        <v>21</v>
      </c>
      <c r="J10" s="165"/>
      <c r="K10" s="164" t="s">
        <v>276</v>
      </c>
      <c r="L10" s="172"/>
      <c r="M10" s="164" t="s">
        <v>28</v>
      </c>
      <c r="N10" s="172"/>
      <c r="O10" s="52" t="s">
        <v>16</v>
      </c>
      <c r="P10" s="52"/>
      <c r="Q10" s="164" t="s">
        <v>89</v>
      </c>
      <c r="R10" s="172"/>
      <c r="S10" s="22" t="s">
        <v>98</v>
      </c>
      <c r="T10" s="22"/>
      <c r="U10" s="55"/>
      <c r="V10" s="44" t="str">
        <f>A10</f>
        <v>K2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素排     </v>
      </c>
      <c r="Y10" s="44" t="str">
        <f>M11&amp;" "&amp;M12&amp;" "&amp;M13&amp;" "&amp;M14&amp;" "&amp;M15&amp;" "&amp;M16</f>
        <v xml:space="preserve">雞蛋 大番茄 番茄糊 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金針菜乾 薑 冬粉   </v>
      </c>
      <c r="AB10" s="44" t="str">
        <f>S11&amp;" "&amp;S12&amp;" "&amp;S13&amp;" "&amp;S14&amp;" "&amp;S15&amp;" "&amp;S16</f>
        <v xml:space="preserve">紅豆捲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1"/>
      <c r="B11" s="82"/>
      <c r="C11" s="82"/>
      <c r="D11" s="82"/>
      <c r="E11" s="87"/>
      <c r="F11" s="82"/>
      <c r="G11" s="82"/>
      <c r="H11" s="88"/>
      <c r="I11" s="166" t="s">
        <v>17</v>
      </c>
      <c r="J11" s="167">
        <v>7</v>
      </c>
      <c r="K11" s="167" t="s">
        <v>276</v>
      </c>
      <c r="L11" s="167">
        <v>6</v>
      </c>
      <c r="M11" s="173" t="s">
        <v>170</v>
      </c>
      <c r="N11" s="172">
        <v>1</v>
      </c>
      <c r="O11" s="21" t="s">
        <v>13</v>
      </c>
      <c r="P11" s="21">
        <v>7</v>
      </c>
      <c r="Q11" s="167" t="s">
        <v>247</v>
      </c>
      <c r="R11" s="167">
        <v>0.6</v>
      </c>
      <c r="S11" s="19" t="s">
        <v>98</v>
      </c>
      <c r="T11" s="19">
        <v>2.5</v>
      </c>
      <c r="U11" s="5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1"/>
      <c r="B12" s="82"/>
      <c r="C12" s="82"/>
      <c r="D12" s="82"/>
      <c r="E12" s="87"/>
      <c r="F12" s="82"/>
      <c r="G12" s="82"/>
      <c r="H12" s="88"/>
      <c r="I12" s="166" t="s">
        <v>23</v>
      </c>
      <c r="J12" s="167">
        <v>3</v>
      </c>
      <c r="K12" s="167"/>
      <c r="L12" s="167"/>
      <c r="M12" s="173" t="s">
        <v>153</v>
      </c>
      <c r="N12" s="172">
        <v>4</v>
      </c>
      <c r="O12" s="20" t="s">
        <v>20</v>
      </c>
      <c r="P12" s="20">
        <v>0.05</v>
      </c>
      <c r="Q12" s="167" t="s">
        <v>201</v>
      </c>
      <c r="R12" s="167">
        <v>0.05</v>
      </c>
      <c r="S12" s="19"/>
      <c r="T12" s="19"/>
      <c r="U12" s="5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1"/>
      <c r="B13" s="82"/>
      <c r="C13" s="82"/>
      <c r="D13" s="82"/>
      <c r="E13" s="87"/>
      <c r="F13" s="82"/>
      <c r="G13" s="82"/>
      <c r="H13" s="88"/>
      <c r="I13" s="166"/>
      <c r="J13" s="167"/>
      <c r="K13" s="167"/>
      <c r="L13" s="167"/>
      <c r="M13" s="173" t="s">
        <v>34</v>
      </c>
      <c r="N13" s="172"/>
      <c r="O13" s="20"/>
      <c r="P13" s="20"/>
      <c r="Q13" s="167" t="s">
        <v>229</v>
      </c>
      <c r="R13" s="167">
        <v>0.2</v>
      </c>
      <c r="S13" s="19"/>
      <c r="T13" s="19"/>
      <c r="U13" s="5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1"/>
      <c r="B14" s="82"/>
      <c r="C14" s="82"/>
      <c r="D14" s="82"/>
      <c r="E14" s="87"/>
      <c r="F14" s="82"/>
      <c r="G14" s="82"/>
      <c r="H14" s="88"/>
      <c r="I14" s="166"/>
      <c r="J14" s="167"/>
      <c r="K14" s="167"/>
      <c r="L14" s="167"/>
      <c r="M14" s="173"/>
      <c r="N14" s="172"/>
      <c r="O14" s="20"/>
      <c r="P14" s="20"/>
      <c r="Q14" s="167"/>
      <c r="R14" s="167"/>
      <c r="S14" s="19"/>
      <c r="T14" s="19"/>
      <c r="U14" s="5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1"/>
      <c r="B15" s="82"/>
      <c r="C15" s="82"/>
      <c r="D15" s="82"/>
      <c r="E15" s="87"/>
      <c r="F15" s="82"/>
      <c r="G15" s="82"/>
      <c r="H15" s="88"/>
      <c r="I15" s="166"/>
      <c r="J15" s="167"/>
      <c r="K15" s="167"/>
      <c r="L15" s="167"/>
      <c r="M15" s="167"/>
      <c r="N15" s="167"/>
      <c r="O15" s="20"/>
      <c r="P15" s="20"/>
      <c r="Q15" s="167"/>
      <c r="R15" s="167"/>
      <c r="S15" s="19"/>
      <c r="T15" s="19"/>
      <c r="U15" s="5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1"/>
      <c r="B16" s="82"/>
      <c r="C16" s="82"/>
      <c r="D16" s="82"/>
      <c r="E16" s="87"/>
      <c r="F16" s="82"/>
      <c r="G16" s="82"/>
      <c r="H16" s="88"/>
      <c r="I16" s="168"/>
      <c r="J16" s="169"/>
      <c r="K16" s="174"/>
      <c r="L16" s="174"/>
      <c r="M16" s="174"/>
      <c r="N16" s="174"/>
      <c r="O16" s="126"/>
      <c r="P16" s="126"/>
      <c r="Q16" s="174"/>
      <c r="R16" s="174"/>
      <c r="S16" s="24"/>
      <c r="T16" s="24"/>
      <c r="U16" s="56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118</v>
      </c>
      <c r="B17" s="98">
        <v>5.3</v>
      </c>
      <c r="C17" s="98">
        <v>2.2999999999999998</v>
      </c>
      <c r="D17" s="98">
        <v>1.5</v>
      </c>
      <c r="E17" s="93">
        <v>2.5</v>
      </c>
      <c r="F17" s="98">
        <v>0.2</v>
      </c>
      <c r="G17" s="109">
        <v>0</v>
      </c>
      <c r="H17" s="104">
        <f t="shared" si="0"/>
        <v>693.5</v>
      </c>
      <c r="I17" s="164" t="s">
        <v>136</v>
      </c>
      <c r="J17" s="165"/>
      <c r="K17" s="164" t="s">
        <v>277</v>
      </c>
      <c r="L17" s="172"/>
      <c r="M17" s="164" t="s">
        <v>195</v>
      </c>
      <c r="N17" s="172"/>
      <c r="O17" s="131" t="s">
        <v>16</v>
      </c>
      <c r="P17" s="131"/>
      <c r="Q17" s="164" t="s">
        <v>313</v>
      </c>
      <c r="R17" s="172"/>
      <c r="S17" s="22" t="s">
        <v>97</v>
      </c>
      <c r="T17" s="22"/>
      <c r="U17" s="55"/>
      <c r="V17" s="44" t="str">
        <f>A17</f>
        <v>K3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素麥克雞塊     </v>
      </c>
      <c r="Y17" s="44" t="str">
        <f>M18&amp;" "&amp;M19&amp;" "&amp;M20&amp;" "&amp;M21&amp;" "&amp;M22&amp;" "&amp;M23</f>
        <v xml:space="preserve">素肉絲 冷凍玉米粒 胡蘿蔔 馬鈴薯 咖哩粉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時瓜     </v>
      </c>
      <c r="AB17" s="44" t="str">
        <f t="shared" ref="AB17:AB73" si="1"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1"/>
      <c r="B18" s="82"/>
      <c r="C18" s="82"/>
      <c r="D18" s="82"/>
      <c r="E18" s="87"/>
      <c r="F18" s="82"/>
      <c r="G18" s="101"/>
      <c r="H18" s="97"/>
      <c r="I18" s="166" t="s">
        <v>17</v>
      </c>
      <c r="J18" s="167">
        <v>7</v>
      </c>
      <c r="K18" s="167" t="s">
        <v>278</v>
      </c>
      <c r="L18" s="167">
        <v>6</v>
      </c>
      <c r="M18" s="167" t="s">
        <v>291</v>
      </c>
      <c r="N18" s="167">
        <v>1.2</v>
      </c>
      <c r="O18" s="21" t="s">
        <v>13</v>
      </c>
      <c r="P18" s="21">
        <v>7</v>
      </c>
      <c r="Q18" s="167" t="s">
        <v>250</v>
      </c>
      <c r="R18" s="167">
        <v>4</v>
      </c>
      <c r="S18" s="19" t="s">
        <v>97</v>
      </c>
      <c r="T18" s="19">
        <v>2.5</v>
      </c>
      <c r="U18" s="5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1"/>
      <c r="B19" s="82"/>
      <c r="C19" s="82"/>
      <c r="D19" s="82"/>
      <c r="E19" s="87"/>
      <c r="F19" s="82"/>
      <c r="G19" s="101"/>
      <c r="H19" s="97"/>
      <c r="I19" s="166" t="s">
        <v>23</v>
      </c>
      <c r="J19" s="167">
        <v>3</v>
      </c>
      <c r="K19" s="167"/>
      <c r="L19" s="167"/>
      <c r="M19" s="167" t="s">
        <v>196</v>
      </c>
      <c r="N19" s="167">
        <v>2</v>
      </c>
      <c r="O19" s="20" t="s">
        <v>20</v>
      </c>
      <c r="P19" s="20">
        <v>0.05</v>
      </c>
      <c r="Q19" s="172"/>
      <c r="R19" s="172"/>
      <c r="S19" s="19"/>
      <c r="T19" s="71"/>
      <c r="U19" s="5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1"/>
      <c r="B20" s="82"/>
      <c r="C20" s="82"/>
      <c r="D20" s="82"/>
      <c r="E20" s="87"/>
      <c r="F20" s="82"/>
      <c r="G20" s="101"/>
      <c r="H20" s="97"/>
      <c r="I20" s="166"/>
      <c r="J20" s="167"/>
      <c r="K20" s="167"/>
      <c r="L20" s="167"/>
      <c r="M20" s="167" t="s">
        <v>163</v>
      </c>
      <c r="N20" s="167">
        <v>1</v>
      </c>
      <c r="O20" s="20"/>
      <c r="P20" s="20"/>
      <c r="Q20" s="167"/>
      <c r="R20" s="167"/>
      <c r="S20" s="19"/>
      <c r="T20" s="19"/>
      <c r="U20" s="5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1"/>
      <c r="B21" s="82"/>
      <c r="C21" s="82"/>
      <c r="D21" s="82"/>
      <c r="E21" s="87"/>
      <c r="F21" s="82"/>
      <c r="G21" s="110"/>
      <c r="H21" s="103"/>
      <c r="I21" s="166"/>
      <c r="J21" s="167"/>
      <c r="K21" s="167"/>
      <c r="L21" s="167"/>
      <c r="M21" s="167" t="s">
        <v>169</v>
      </c>
      <c r="N21" s="167">
        <v>3</v>
      </c>
      <c r="O21" s="20"/>
      <c r="P21" s="20"/>
      <c r="Q21" s="167"/>
      <c r="R21" s="167"/>
      <c r="S21" s="19"/>
      <c r="T21" s="19"/>
      <c r="U21" s="5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1"/>
      <c r="B22" s="82"/>
      <c r="C22" s="82"/>
      <c r="D22" s="82"/>
      <c r="E22" s="87"/>
      <c r="F22" s="82"/>
      <c r="G22" s="101"/>
      <c r="H22" s="97"/>
      <c r="I22" s="166"/>
      <c r="J22" s="167"/>
      <c r="K22" s="167"/>
      <c r="L22" s="167"/>
      <c r="M22" s="167" t="s">
        <v>30</v>
      </c>
      <c r="N22" s="167"/>
      <c r="O22" s="20"/>
      <c r="P22" s="20"/>
      <c r="Q22" s="167"/>
      <c r="R22" s="167"/>
      <c r="S22" s="19"/>
      <c r="T22" s="19"/>
      <c r="U22" s="5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4"/>
      <c r="B23" s="85"/>
      <c r="C23" s="85"/>
      <c r="D23" s="85"/>
      <c r="E23" s="95"/>
      <c r="F23" s="85"/>
      <c r="G23" s="111"/>
      <c r="H23" s="108"/>
      <c r="I23" s="168"/>
      <c r="J23" s="169"/>
      <c r="K23" s="174"/>
      <c r="L23" s="174"/>
      <c r="M23" s="174"/>
      <c r="N23" s="174"/>
      <c r="O23" s="25"/>
      <c r="P23" s="25"/>
      <c r="Q23" s="174"/>
      <c r="R23" s="174"/>
      <c r="S23" s="24"/>
      <c r="T23" s="24"/>
      <c r="U23" s="56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1" t="s">
        <v>119</v>
      </c>
      <c r="B24" s="82">
        <v>5.5</v>
      </c>
      <c r="C24" s="82">
        <v>1.6</v>
      </c>
      <c r="D24" s="82">
        <v>1.8</v>
      </c>
      <c r="E24" s="87">
        <v>2.2999999999999998</v>
      </c>
      <c r="F24" s="82">
        <v>0</v>
      </c>
      <c r="G24" s="82">
        <v>0</v>
      </c>
      <c r="H24" s="88">
        <f t="shared" si="0"/>
        <v>653.5</v>
      </c>
      <c r="I24" s="164" t="s">
        <v>21</v>
      </c>
      <c r="J24" s="165"/>
      <c r="K24" s="175" t="s">
        <v>279</v>
      </c>
      <c r="L24" s="172"/>
      <c r="M24" s="164" t="s">
        <v>76</v>
      </c>
      <c r="N24" s="172"/>
      <c r="O24" s="52" t="s">
        <v>16</v>
      </c>
      <c r="P24" s="52"/>
      <c r="Q24" s="164" t="s">
        <v>251</v>
      </c>
      <c r="R24" s="172"/>
      <c r="S24" s="22" t="s">
        <v>106</v>
      </c>
      <c r="T24" s="22"/>
      <c r="U24" s="55"/>
      <c r="V24" s="44" t="str">
        <f>A24</f>
        <v>K4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四角油豆腐 白蘿蔔 胡蘿蔔 薑  </v>
      </c>
      <c r="Y24" s="44" t="str">
        <f>M25&amp;" "&amp;M26&amp;" "&amp;M27&amp;" "&amp;M28&amp;" "&amp;M29&amp;" "&amp;M30</f>
        <v xml:space="preserve">冷凍玉米粒 冷凍毛豆仁 胡蘿蔔 薑 奶油(固態)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愛玉 二砂糖 檸檬   </v>
      </c>
      <c r="AB24" s="44" t="str">
        <f t="shared" si="1"/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1"/>
      <c r="B25" s="82"/>
      <c r="C25" s="82"/>
      <c r="D25" s="82"/>
      <c r="E25" s="87"/>
      <c r="F25" s="82"/>
      <c r="G25" s="82"/>
      <c r="H25" s="90"/>
      <c r="I25" s="166" t="s">
        <v>17</v>
      </c>
      <c r="J25" s="167">
        <v>7</v>
      </c>
      <c r="K25" s="188" t="s">
        <v>194</v>
      </c>
      <c r="L25" s="166">
        <v>5.5</v>
      </c>
      <c r="M25" s="167" t="s">
        <v>26</v>
      </c>
      <c r="N25" s="167">
        <v>4</v>
      </c>
      <c r="O25" s="21" t="s">
        <v>13</v>
      </c>
      <c r="P25" s="21">
        <v>7</v>
      </c>
      <c r="Q25" s="167" t="s">
        <v>252</v>
      </c>
      <c r="R25" s="167">
        <v>6</v>
      </c>
      <c r="S25" s="19" t="s">
        <v>106</v>
      </c>
      <c r="T25" s="71">
        <v>2.5</v>
      </c>
      <c r="U25" s="5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1"/>
      <c r="B26" s="82"/>
      <c r="C26" s="82"/>
      <c r="D26" s="82"/>
      <c r="E26" s="87"/>
      <c r="F26" s="82"/>
      <c r="G26" s="82"/>
      <c r="H26" s="90"/>
      <c r="I26" s="166" t="s">
        <v>23</v>
      </c>
      <c r="J26" s="167">
        <v>3</v>
      </c>
      <c r="K26" s="173" t="s">
        <v>162</v>
      </c>
      <c r="L26" s="167">
        <v>4</v>
      </c>
      <c r="M26" s="167" t="s">
        <v>36</v>
      </c>
      <c r="N26" s="167">
        <v>0.5</v>
      </c>
      <c r="O26" s="20" t="s">
        <v>20</v>
      </c>
      <c r="P26" s="20">
        <v>0.05</v>
      </c>
      <c r="Q26" s="167" t="s">
        <v>253</v>
      </c>
      <c r="R26" s="167">
        <v>1</v>
      </c>
      <c r="S26" s="19"/>
      <c r="T26" s="71"/>
      <c r="U26" s="5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1"/>
      <c r="B27" s="82"/>
      <c r="C27" s="82"/>
      <c r="D27" s="82"/>
      <c r="E27" s="87"/>
      <c r="F27" s="82"/>
      <c r="G27" s="82"/>
      <c r="H27" s="88"/>
      <c r="I27" s="166"/>
      <c r="J27" s="167"/>
      <c r="K27" s="167" t="s">
        <v>163</v>
      </c>
      <c r="L27" s="167">
        <v>1</v>
      </c>
      <c r="M27" s="167" t="s">
        <v>18</v>
      </c>
      <c r="N27" s="167">
        <v>0.5</v>
      </c>
      <c r="O27" s="20"/>
      <c r="P27" s="20"/>
      <c r="Q27" s="167" t="s">
        <v>254</v>
      </c>
      <c r="R27" s="167"/>
      <c r="S27" s="19"/>
      <c r="T27" s="19"/>
      <c r="U27" s="5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1"/>
      <c r="B28" s="82"/>
      <c r="C28" s="82"/>
      <c r="D28" s="82"/>
      <c r="E28" s="87"/>
      <c r="F28" s="82"/>
      <c r="G28" s="82"/>
      <c r="H28" s="90"/>
      <c r="I28" s="166"/>
      <c r="J28" s="167"/>
      <c r="K28" s="167" t="s">
        <v>20</v>
      </c>
      <c r="L28" s="167">
        <v>0.05</v>
      </c>
      <c r="M28" s="167" t="s">
        <v>20</v>
      </c>
      <c r="N28" s="167">
        <v>0.05</v>
      </c>
      <c r="O28" s="20"/>
      <c r="P28" s="20"/>
      <c r="Q28" s="167"/>
      <c r="R28" s="167"/>
      <c r="S28" s="19"/>
      <c r="T28" s="19"/>
      <c r="U28" s="5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1"/>
      <c r="B29" s="82"/>
      <c r="C29" s="82"/>
      <c r="D29" s="82"/>
      <c r="E29" s="87"/>
      <c r="F29" s="82"/>
      <c r="G29" s="82"/>
      <c r="H29" s="90"/>
      <c r="I29" s="166"/>
      <c r="J29" s="167"/>
      <c r="K29" s="167"/>
      <c r="L29" s="167"/>
      <c r="M29" s="167" t="s">
        <v>27</v>
      </c>
      <c r="N29" s="167">
        <v>0.6</v>
      </c>
      <c r="O29" s="20"/>
      <c r="P29" s="20"/>
      <c r="Q29" s="167"/>
      <c r="R29" s="167"/>
      <c r="S29" s="19"/>
      <c r="T29" s="19"/>
      <c r="U29" s="5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1"/>
      <c r="B30" s="82"/>
      <c r="C30" s="82"/>
      <c r="D30" s="82"/>
      <c r="E30" s="87"/>
      <c r="F30" s="82"/>
      <c r="G30" s="82"/>
      <c r="H30" s="91"/>
      <c r="I30" s="168"/>
      <c r="J30" s="169"/>
      <c r="K30" s="174"/>
      <c r="L30" s="174"/>
      <c r="M30" s="174"/>
      <c r="N30" s="174"/>
      <c r="O30" s="126"/>
      <c r="P30" s="126"/>
      <c r="Q30" s="174"/>
      <c r="R30" s="174"/>
      <c r="S30" s="24"/>
      <c r="T30" s="24"/>
      <c r="U30" s="56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120</v>
      </c>
      <c r="B31" s="98">
        <v>5.2</v>
      </c>
      <c r="C31" s="98">
        <v>2.2000000000000002</v>
      </c>
      <c r="D31" s="98">
        <v>1.7</v>
      </c>
      <c r="E31" s="93">
        <v>2.2999999999999998</v>
      </c>
      <c r="F31" s="98">
        <v>0</v>
      </c>
      <c r="G31" s="98">
        <v>0</v>
      </c>
      <c r="H31" s="99">
        <f t="shared" si="0"/>
        <v>675</v>
      </c>
      <c r="I31" s="170" t="s">
        <v>35</v>
      </c>
      <c r="J31" s="165"/>
      <c r="K31" s="164" t="s">
        <v>280</v>
      </c>
      <c r="L31" s="172"/>
      <c r="M31" s="164" t="s">
        <v>197</v>
      </c>
      <c r="N31" s="172"/>
      <c r="O31" s="131" t="s">
        <v>16</v>
      </c>
      <c r="P31" s="131"/>
      <c r="Q31" s="164" t="s">
        <v>255</v>
      </c>
      <c r="R31" s="172"/>
      <c r="S31" s="22" t="s">
        <v>56</v>
      </c>
      <c r="T31" s="22"/>
      <c r="U31" s="137"/>
      <c r="V31" s="44" t="str">
        <f>A31</f>
        <v>K5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冬瓜 胡蘿蔔 素丸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結球白菜 金針菇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1"/>
      <c r="B32" s="82"/>
      <c r="C32" s="82"/>
      <c r="D32" s="82"/>
      <c r="E32" s="87"/>
      <c r="F32" s="82"/>
      <c r="G32" s="82"/>
      <c r="H32" s="91"/>
      <c r="I32" s="166" t="s">
        <v>17</v>
      </c>
      <c r="J32" s="167">
        <v>10</v>
      </c>
      <c r="K32" s="167" t="s">
        <v>223</v>
      </c>
      <c r="L32" s="167">
        <v>6</v>
      </c>
      <c r="M32" s="167" t="s">
        <v>190</v>
      </c>
      <c r="N32" s="167">
        <v>5</v>
      </c>
      <c r="O32" s="21" t="s">
        <v>13</v>
      </c>
      <c r="P32" s="21">
        <v>7</v>
      </c>
      <c r="Q32" s="167" t="s">
        <v>176</v>
      </c>
      <c r="R32" s="167">
        <v>2</v>
      </c>
      <c r="S32" s="19" t="s">
        <v>56</v>
      </c>
      <c r="T32" s="19">
        <v>12</v>
      </c>
      <c r="U32" s="23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1"/>
      <c r="B33" s="82"/>
      <c r="C33" s="82"/>
      <c r="D33" s="82"/>
      <c r="E33" s="87"/>
      <c r="F33" s="82"/>
      <c r="G33" s="82"/>
      <c r="H33" s="91"/>
      <c r="I33" s="166" t="s">
        <v>137</v>
      </c>
      <c r="J33" s="167">
        <v>0.4</v>
      </c>
      <c r="K33" s="167" t="s">
        <v>24</v>
      </c>
      <c r="L33" s="167"/>
      <c r="M33" s="167" t="s">
        <v>163</v>
      </c>
      <c r="N33" s="167">
        <v>0.5</v>
      </c>
      <c r="O33" s="20" t="s">
        <v>20</v>
      </c>
      <c r="P33" s="20">
        <v>0.05</v>
      </c>
      <c r="Q33" s="167" t="s">
        <v>200</v>
      </c>
      <c r="R33" s="167">
        <v>2</v>
      </c>
      <c r="S33" s="19"/>
      <c r="T33" s="71"/>
      <c r="U33" s="5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1"/>
      <c r="B34" s="82"/>
      <c r="C34" s="82"/>
      <c r="D34" s="82"/>
      <c r="E34" s="87"/>
      <c r="F34" s="82"/>
      <c r="G34" s="82"/>
      <c r="H34" s="88"/>
      <c r="I34" s="166"/>
      <c r="J34" s="167"/>
      <c r="K34" s="167"/>
      <c r="L34" s="167"/>
      <c r="M34" s="167" t="s">
        <v>297</v>
      </c>
      <c r="N34" s="167">
        <v>0.3</v>
      </c>
      <c r="O34" s="20"/>
      <c r="P34" s="20"/>
      <c r="Q34" s="167"/>
      <c r="R34" s="167"/>
      <c r="S34" s="19"/>
      <c r="T34" s="19"/>
      <c r="U34" s="5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1"/>
      <c r="B35" s="82"/>
      <c r="C35" s="82"/>
      <c r="D35" s="82"/>
      <c r="E35" s="87"/>
      <c r="F35" s="82"/>
      <c r="G35" s="82"/>
      <c r="H35" s="91"/>
      <c r="I35" s="166"/>
      <c r="J35" s="167"/>
      <c r="K35" s="167"/>
      <c r="L35" s="167"/>
      <c r="M35" s="167" t="s">
        <v>20</v>
      </c>
      <c r="N35" s="167">
        <v>0.05</v>
      </c>
      <c r="O35" s="20"/>
      <c r="P35" s="20"/>
      <c r="Q35" s="167"/>
      <c r="R35" s="167"/>
      <c r="S35" s="19"/>
      <c r="T35" s="19"/>
      <c r="U35" s="5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1"/>
      <c r="B36" s="82"/>
      <c r="C36" s="82"/>
      <c r="D36" s="82"/>
      <c r="E36" s="87"/>
      <c r="F36" s="82"/>
      <c r="G36" s="82"/>
      <c r="H36" s="91"/>
      <c r="I36" s="166"/>
      <c r="J36" s="167"/>
      <c r="K36" s="167"/>
      <c r="L36" s="167"/>
      <c r="M36" s="167"/>
      <c r="N36" s="167"/>
      <c r="O36" s="20"/>
      <c r="P36" s="20"/>
      <c r="Q36" s="185"/>
      <c r="R36" s="185"/>
      <c r="S36" s="19"/>
      <c r="T36" s="19"/>
      <c r="U36" s="5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4"/>
      <c r="B37" s="85"/>
      <c r="C37" s="85"/>
      <c r="D37" s="85"/>
      <c r="E37" s="95"/>
      <c r="F37" s="85"/>
      <c r="G37" s="85"/>
      <c r="H37" s="96"/>
      <c r="I37" s="168"/>
      <c r="J37" s="169"/>
      <c r="K37" s="174"/>
      <c r="L37" s="174"/>
      <c r="M37" s="174"/>
      <c r="N37" s="174"/>
      <c r="O37" s="25"/>
      <c r="P37" s="25"/>
      <c r="Q37" s="186"/>
      <c r="R37" s="186"/>
      <c r="S37" s="24"/>
      <c r="T37" s="24"/>
      <c r="U37" s="56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121</v>
      </c>
      <c r="B38" s="87">
        <v>5</v>
      </c>
      <c r="C38" s="87">
        <v>1.6</v>
      </c>
      <c r="D38" s="87">
        <v>2.1</v>
      </c>
      <c r="E38" s="87">
        <v>2.4</v>
      </c>
      <c r="F38" s="87">
        <v>0.3</v>
      </c>
      <c r="G38" s="87">
        <v>0</v>
      </c>
      <c r="H38" s="113">
        <f t="shared" si="0"/>
        <v>630.5</v>
      </c>
      <c r="I38" s="164" t="s">
        <v>15</v>
      </c>
      <c r="J38" s="165"/>
      <c r="K38" s="164" t="s">
        <v>281</v>
      </c>
      <c r="L38" s="172"/>
      <c r="M38" s="164" t="s">
        <v>84</v>
      </c>
      <c r="N38" s="172"/>
      <c r="O38" s="52" t="s">
        <v>16</v>
      </c>
      <c r="P38" s="52"/>
      <c r="Q38" s="164" t="s">
        <v>95</v>
      </c>
      <c r="R38" s="172"/>
      <c r="S38" s="135" t="s">
        <v>99</v>
      </c>
      <c r="T38" s="22"/>
      <c r="U38" s="137"/>
      <c r="V38" s="44" t="str">
        <f>A38</f>
        <v>L1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芹菜 胡蘿蔔 黑胡椒粒  </v>
      </c>
      <c r="Y38" s="44" t="str">
        <f>M39&amp;" "&amp;M40&amp;" "&amp;M41&amp;" "&amp;M42&amp;" "&amp;M43&amp;" "&amp;M44</f>
        <v xml:space="preserve">乾裙帶菜 金針菇 胡蘿蔔 薑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時蔬 薑    </v>
      </c>
      <c r="AB38" s="44" t="str">
        <f t="shared" si="1"/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1"/>
      <c r="B39" s="87"/>
      <c r="C39" s="87"/>
      <c r="D39" s="87"/>
      <c r="E39" s="87"/>
      <c r="F39" s="87"/>
      <c r="G39" s="87"/>
      <c r="H39" s="113"/>
      <c r="I39" s="166" t="s">
        <v>17</v>
      </c>
      <c r="J39" s="167">
        <v>10</v>
      </c>
      <c r="K39" s="173" t="s">
        <v>228</v>
      </c>
      <c r="L39" s="172">
        <v>6</v>
      </c>
      <c r="M39" s="167" t="s">
        <v>199</v>
      </c>
      <c r="N39" s="167">
        <v>0.5</v>
      </c>
      <c r="O39" s="21" t="s">
        <v>13</v>
      </c>
      <c r="P39" s="21">
        <v>7</v>
      </c>
      <c r="Q39" s="167" t="s">
        <v>230</v>
      </c>
      <c r="R39" s="167">
        <v>4</v>
      </c>
      <c r="S39" s="136" t="s">
        <v>99</v>
      </c>
      <c r="T39" s="19">
        <v>2</v>
      </c>
      <c r="U39" s="23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1"/>
      <c r="B40" s="87"/>
      <c r="C40" s="87"/>
      <c r="D40" s="87"/>
      <c r="E40" s="87"/>
      <c r="F40" s="87"/>
      <c r="G40" s="87"/>
      <c r="H40" s="113"/>
      <c r="I40" s="166"/>
      <c r="J40" s="167"/>
      <c r="K40" s="173" t="s">
        <v>282</v>
      </c>
      <c r="L40" s="172">
        <v>3</v>
      </c>
      <c r="M40" s="167" t="s">
        <v>200</v>
      </c>
      <c r="N40" s="167">
        <v>1</v>
      </c>
      <c r="O40" s="20" t="s">
        <v>20</v>
      </c>
      <c r="P40" s="20">
        <v>0.05</v>
      </c>
      <c r="Q40" s="178" t="s">
        <v>201</v>
      </c>
      <c r="R40" s="167">
        <v>0.05</v>
      </c>
      <c r="S40" s="19"/>
      <c r="T40" s="71"/>
      <c r="U40" s="5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1"/>
      <c r="B41" s="87"/>
      <c r="C41" s="87"/>
      <c r="D41" s="87"/>
      <c r="E41" s="87"/>
      <c r="F41" s="87"/>
      <c r="G41" s="87"/>
      <c r="H41" s="113"/>
      <c r="I41" s="166"/>
      <c r="J41" s="167"/>
      <c r="K41" s="173" t="s">
        <v>163</v>
      </c>
      <c r="L41" s="172">
        <v>1</v>
      </c>
      <c r="M41" s="167" t="s">
        <v>163</v>
      </c>
      <c r="N41" s="167">
        <v>0.5</v>
      </c>
      <c r="O41" s="20"/>
      <c r="P41" s="20"/>
      <c r="Q41" s="167"/>
      <c r="R41" s="167"/>
      <c r="S41" s="19"/>
      <c r="T41" s="19"/>
      <c r="U41" s="5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1"/>
      <c r="B42" s="87"/>
      <c r="C42" s="87"/>
      <c r="D42" s="87"/>
      <c r="E42" s="87"/>
      <c r="F42" s="87"/>
      <c r="G42" s="87"/>
      <c r="H42" s="113"/>
      <c r="I42" s="166"/>
      <c r="J42" s="167"/>
      <c r="K42" s="167" t="s">
        <v>166</v>
      </c>
      <c r="L42" s="167"/>
      <c r="M42" s="167" t="s">
        <v>201</v>
      </c>
      <c r="N42" s="167">
        <v>0.05</v>
      </c>
      <c r="O42" s="20"/>
      <c r="P42" s="20"/>
      <c r="Q42" s="167"/>
      <c r="R42" s="167"/>
      <c r="S42" s="19"/>
      <c r="T42" s="19"/>
      <c r="U42" s="5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1"/>
      <c r="B43" s="87"/>
      <c r="C43" s="87"/>
      <c r="D43" s="87"/>
      <c r="E43" s="87"/>
      <c r="F43" s="87"/>
      <c r="G43" s="87"/>
      <c r="H43" s="113"/>
      <c r="I43" s="166"/>
      <c r="J43" s="167"/>
      <c r="K43" s="167"/>
      <c r="L43" s="167"/>
      <c r="M43" s="167"/>
      <c r="N43" s="167"/>
      <c r="O43" s="20"/>
      <c r="P43" s="20"/>
      <c r="Q43" s="167"/>
      <c r="R43" s="167"/>
      <c r="S43" s="19"/>
      <c r="T43" s="19"/>
      <c r="U43" s="5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4"/>
      <c r="B44" s="87"/>
      <c r="C44" s="87"/>
      <c r="D44" s="87"/>
      <c r="E44" s="87"/>
      <c r="F44" s="87"/>
      <c r="G44" s="87"/>
      <c r="H44" s="113"/>
      <c r="I44" s="171"/>
      <c r="J44" s="169"/>
      <c r="K44" s="174"/>
      <c r="L44" s="174"/>
      <c r="M44" s="174"/>
      <c r="N44" s="174"/>
      <c r="O44" s="126"/>
      <c r="P44" s="126"/>
      <c r="Q44" s="174"/>
      <c r="R44" s="174"/>
      <c r="S44" s="24"/>
      <c r="T44" s="24"/>
      <c r="U44" s="56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1" t="s">
        <v>122</v>
      </c>
      <c r="B45" s="132">
        <v>5.3</v>
      </c>
      <c r="C45" s="98">
        <v>2.2000000000000002</v>
      </c>
      <c r="D45" s="98">
        <v>1.7</v>
      </c>
      <c r="E45" s="93">
        <v>2.5</v>
      </c>
      <c r="F45" s="98">
        <v>0</v>
      </c>
      <c r="G45" s="98">
        <v>0</v>
      </c>
      <c r="H45" s="119">
        <f t="shared" si="0"/>
        <v>691</v>
      </c>
      <c r="I45" s="164" t="s">
        <v>21</v>
      </c>
      <c r="J45" s="165"/>
      <c r="K45" s="164" t="s">
        <v>283</v>
      </c>
      <c r="L45" s="172"/>
      <c r="M45" s="164" t="s">
        <v>298</v>
      </c>
      <c r="N45" s="172"/>
      <c r="O45" s="131" t="s">
        <v>16</v>
      </c>
      <c r="P45" s="131"/>
      <c r="Q45" s="164" t="s">
        <v>256</v>
      </c>
      <c r="R45" s="172"/>
      <c r="S45" s="125" t="s">
        <v>100</v>
      </c>
      <c r="T45" s="22"/>
      <c r="U45" s="55"/>
      <c r="V45" s="44" t="str">
        <f>A45</f>
        <v>L2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馬鈴薯 九層塔   </v>
      </c>
      <c r="Y45" s="44" t="str">
        <f>M46&amp;" "&amp;M47&amp;" "&amp;M48&amp;" "&amp;M49&amp;" "&amp;M50&amp;" "&amp;M51</f>
        <v xml:space="preserve">大黃瓜 素黑輪 胡蘿蔔 薑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甘藍 大番茄    </v>
      </c>
      <c r="AB45" s="44" t="str">
        <f t="shared" si="1"/>
        <v xml:space="preserve">黑糖饅頭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1"/>
      <c r="B46" s="133"/>
      <c r="C46" s="82"/>
      <c r="D46" s="82"/>
      <c r="E46" s="87"/>
      <c r="F46" s="82"/>
      <c r="G46" s="82"/>
      <c r="H46" s="114"/>
      <c r="I46" s="166" t="s">
        <v>17</v>
      </c>
      <c r="J46" s="167">
        <v>7</v>
      </c>
      <c r="K46" s="167" t="s">
        <v>223</v>
      </c>
      <c r="L46" s="167">
        <v>6</v>
      </c>
      <c r="M46" s="167" t="s">
        <v>93</v>
      </c>
      <c r="N46" s="167">
        <v>5</v>
      </c>
      <c r="O46" s="21" t="s">
        <v>13</v>
      </c>
      <c r="P46" s="21">
        <v>7</v>
      </c>
      <c r="Q46" s="191" t="s">
        <v>187</v>
      </c>
      <c r="R46" s="167">
        <v>2</v>
      </c>
      <c r="S46" s="69" t="s">
        <v>100</v>
      </c>
      <c r="T46" s="19">
        <v>2.5</v>
      </c>
      <c r="U46" s="5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1"/>
      <c r="B47" s="133"/>
      <c r="C47" s="82"/>
      <c r="D47" s="82"/>
      <c r="E47" s="87"/>
      <c r="F47" s="82"/>
      <c r="G47" s="82"/>
      <c r="H47" s="114"/>
      <c r="I47" s="166" t="s">
        <v>23</v>
      </c>
      <c r="J47" s="187">
        <v>3</v>
      </c>
      <c r="K47" s="167" t="s">
        <v>169</v>
      </c>
      <c r="L47" s="167">
        <v>3</v>
      </c>
      <c r="M47" s="166" t="s">
        <v>94</v>
      </c>
      <c r="N47" s="167">
        <v>1.5</v>
      </c>
      <c r="O47" s="20" t="s">
        <v>20</v>
      </c>
      <c r="P47" s="20">
        <v>0.05</v>
      </c>
      <c r="Q47" s="167" t="s">
        <v>153</v>
      </c>
      <c r="R47" s="167">
        <v>2</v>
      </c>
      <c r="S47" s="19"/>
      <c r="T47" s="19"/>
      <c r="U47" s="5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1"/>
      <c r="B48" s="133"/>
      <c r="C48" s="82"/>
      <c r="D48" s="82"/>
      <c r="E48" s="87"/>
      <c r="F48" s="82"/>
      <c r="G48" s="82"/>
      <c r="H48" s="114"/>
      <c r="I48" s="166"/>
      <c r="J48" s="187"/>
      <c r="K48" s="167" t="s">
        <v>154</v>
      </c>
      <c r="L48" s="167">
        <v>0.1</v>
      </c>
      <c r="M48" s="166" t="s">
        <v>18</v>
      </c>
      <c r="N48" s="167">
        <v>0.5</v>
      </c>
      <c r="O48" s="20"/>
      <c r="P48" s="20"/>
      <c r="Q48" s="167"/>
      <c r="R48" s="167"/>
      <c r="S48" s="19"/>
      <c r="T48" s="19"/>
      <c r="U48" s="5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1"/>
      <c r="B49" s="133"/>
      <c r="C49" s="82"/>
      <c r="D49" s="82"/>
      <c r="E49" s="87"/>
      <c r="F49" s="82"/>
      <c r="G49" s="82"/>
      <c r="H49" s="114"/>
      <c r="I49" s="166"/>
      <c r="J49" s="187"/>
      <c r="K49" s="189"/>
      <c r="L49" s="189"/>
      <c r="M49" s="166" t="s">
        <v>20</v>
      </c>
      <c r="N49" s="167">
        <v>0.05</v>
      </c>
      <c r="O49" s="20"/>
      <c r="P49" s="20"/>
      <c r="Q49" s="167"/>
      <c r="R49" s="167"/>
      <c r="S49" s="19"/>
      <c r="T49" s="19"/>
      <c r="U49" s="5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1"/>
      <c r="B50" s="133"/>
      <c r="C50" s="82"/>
      <c r="D50" s="82"/>
      <c r="E50" s="87"/>
      <c r="F50" s="82"/>
      <c r="G50" s="82"/>
      <c r="H50" s="114"/>
      <c r="I50" s="166"/>
      <c r="J50" s="187"/>
      <c r="K50" s="189"/>
      <c r="L50" s="189"/>
      <c r="M50" s="166"/>
      <c r="N50" s="167"/>
      <c r="O50" s="20"/>
      <c r="P50" s="20"/>
      <c r="Q50" s="167"/>
      <c r="R50" s="167"/>
      <c r="S50" s="19"/>
      <c r="T50" s="19"/>
      <c r="U50" s="5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1"/>
      <c r="B51" s="134"/>
      <c r="C51" s="85"/>
      <c r="D51" s="85"/>
      <c r="E51" s="95"/>
      <c r="F51" s="85"/>
      <c r="G51" s="85"/>
      <c r="H51" s="120"/>
      <c r="I51" s="171"/>
      <c r="J51" s="169"/>
      <c r="K51" s="186"/>
      <c r="L51" s="186"/>
      <c r="M51" s="174"/>
      <c r="N51" s="174"/>
      <c r="O51" s="25"/>
      <c r="P51" s="25"/>
      <c r="Q51" s="174"/>
      <c r="R51" s="174"/>
      <c r="S51" s="24"/>
      <c r="T51" s="24"/>
      <c r="U51" s="56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123</v>
      </c>
      <c r="B52" s="82">
        <v>5.0999999999999996</v>
      </c>
      <c r="C52" s="82">
        <v>2.4</v>
      </c>
      <c r="D52" s="82">
        <v>1.5</v>
      </c>
      <c r="E52" s="87">
        <v>2.2999999999999998</v>
      </c>
      <c r="F52" s="82">
        <v>0</v>
      </c>
      <c r="G52" s="101">
        <v>0</v>
      </c>
      <c r="H52" s="113">
        <f t="shared" si="0"/>
        <v>678</v>
      </c>
      <c r="I52" s="164" t="s">
        <v>138</v>
      </c>
      <c r="J52" s="165"/>
      <c r="K52" s="164" t="s">
        <v>67</v>
      </c>
      <c r="L52" s="172"/>
      <c r="M52" s="179" t="s">
        <v>203</v>
      </c>
      <c r="N52" s="172"/>
      <c r="O52" s="52" t="s">
        <v>16</v>
      </c>
      <c r="P52" s="52"/>
      <c r="Q52" s="164" t="s">
        <v>257</v>
      </c>
      <c r="R52" s="172"/>
      <c r="S52" s="22" t="s">
        <v>96</v>
      </c>
      <c r="T52" s="22"/>
      <c r="U52" s="55"/>
      <c r="V52" s="44" t="str">
        <f>A52</f>
        <v>L3</v>
      </c>
      <c r="W52" s="44" t="str">
        <f>I53&amp;" "&amp;I54&amp;" "&amp;I55&amp;" "&amp;I56&amp;" "&amp;I57&amp;" "&amp;I58</f>
        <v xml:space="preserve">烏龍麵     </v>
      </c>
      <c r="X52" s="44" t="str">
        <f>K53&amp;" "&amp;K54&amp;" "&amp;K55&amp;" "&amp;K56&amp;" "&amp;K57&amp;" "&amp;K58</f>
        <v xml:space="preserve">雞蛋     </v>
      </c>
      <c r="Y52" s="44" t="str">
        <f>M53&amp;" "&amp;M54&amp;" "&amp;M55&amp;" "&amp;M56&amp;" "&amp;M57&amp;" "&amp;M58</f>
        <v>素肉絲 甘藍 乾木耳 冷凍玉米粒 筍乾 金針菇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味噌 豆腐    </v>
      </c>
      <c r="AB52" s="44" t="str">
        <f t="shared" si="1"/>
        <v xml:space="preserve">原味餐包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1"/>
      <c r="B53" s="82"/>
      <c r="C53" s="82"/>
      <c r="D53" s="82"/>
      <c r="E53" s="87"/>
      <c r="F53" s="82"/>
      <c r="G53" s="101"/>
      <c r="H53" s="113"/>
      <c r="I53" s="166" t="s">
        <v>139</v>
      </c>
      <c r="J53" s="167">
        <v>15</v>
      </c>
      <c r="K53" s="190" t="s">
        <v>170</v>
      </c>
      <c r="L53" s="167">
        <v>5.5</v>
      </c>
      <c r="M53" s="167" t="s">
        <v>291</v>
      </c>
      <c r="N53" s="167">
        <v>1.2</v>
      </c>
      <c r="O53" s="21" t="s">
        <v>13</v>
      </c>
      <c r="P53" s="21">
        <v>7</v>
      </c>
      <c r="Q53" s="167" t="s">
        <v>258</v>
      </c>
      <c r="R53" s="167">
        <v>1</v>
      </c>
      <c r="S53" s="19" t="s">
        <v>96</v>
      </c>
      <c r="T53" s="19">
        <v>2.5</v>
      </c>
      <c r="U53" s="5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1"/>
      <c r="B54" s="82"/>
      <c r="C54" s="82"/>
      <c r="D54" s="82"/>
      <c r="E54" s="87"/>
      <c r="F54" s="82"/>
      <c r="G54" s="101"/>
      <c r="H54" s="113"/>
      <c r="I54" s="166"/>
      <c r="J54" s="167"/>
      <c r="K54" s="167"/>
      <c r="L54" s="167"/>
      <c r="M54" s="167" t="s">
        <v>187</v>
      </c>
      <c r="N54" s="167">
        <v>3</v>
      </c>
      <c r="O54" s="20" t="s">
        <v>20</v>
      </c>
      <c r="P54" s="20">
        <v>0.05</v>
      </c>
      <c r="Q54" s="191" t="s">
        <v>213</v>
      </c>
      <c r="R54" s="172">
        <v>3</v>
      </c>
      <c r="S54" s="69"/>
      <c r="T54" s="71"/>
      <c r="U54" s="5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1"/>
      <c r="B55" s="82"/>
      <c r="C55" s="82"/>
      <c r="D55" s="82"/>
      <c r="E55" s="87"/>
      <c r="F55" s="82"/>
      <c r="G55" s="101"/>
      <c r="H55" s="113"/>
      <c r="I55" s="166"/>
      <c r="J55" s="167"/>
      <c r="K55" s="167"/>
      <c r="L55" s="167"/>
      <c r="M55" s="178" t="s">
        <v>204</v>
      </c>
      <c r="N55" s="167">
        <v>0.2</v>
      </c>
      <c r="O55" s="20"/>
      <c r="P55" s="20"/>
      <c r="Q55" s="172"/>
      <c r="R55" s="167"/>
      <c r="S55" s="69"/>
      <c r="T55" s="19"/>
      <c r="U55" s="5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1"/>
      <c r="B56" s="82"/>
      <c r="C56" s="82"/>
      <c r="D56" s="82"/>
      <c r="E56" s="87"/>
      <c r="F56" s="82"/>
      <c r="G56" s="102"/>
      <c r="H56" s="115"/>
      <c r="I56" s="166"/>
      <c r="J56" s="167"/>
      <c r="K56" s="167"/>
      <c r="L56" s="167"/>
      <c r="M56" s="167" t="s">
        <v>196</v>
      </c>
      <c r="N56" s="167">
        <v>1</v>
      </c>
      <c r="O56" s="20"/>
      <c r="P56" s="20"/>
      <c r="Q56" s="167"/>
      <c r="R56" s="167"/>
      <c r="S56" s="69"/>
      <c r="T56" s="19"/>
      <c r="U56" s="5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1"/>
      <c r="B57" s="82"/>
      <c r="C57" s="82"/>
      <c r="D57" s="82"/>
      <c r="E57" s="87"/>
      <c r="F57" s="82"/>
      <c r="G57" s="101"/>
      <c r="H57" s="113"/>
      <c r="I57" s="172"/>
      <c r="J57" s="173"/>
      <c r="K57" s="167"/>
      <c r="L57" s="167"/>
      <c r="M57" s="180" t="s">
        <v>205</v>
      </c>
      <c r="N57" s="167">
        <v>1</v>
      </c>
      <c r="O57" s="20"/>
      <c r="P57" s="20"/>
      <c r="Q57" s="167"/>
      <c r="R57" s="167"/>
      <c r="S57" s="69"/>
      <c r="T57" s="19"/>
      <c r="U57" s="5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4"/>
      <c r="B58" s="82"/>
      <c r="C58" s="82"/>
      <c r="D58" s="82"/>
      <c r="E58" s="87"/>
      <c r="F58" s="82"/>
      <c r="G58" s="101"/>
      <c r="H58" s="113"/>
      <c r="I58" s="171"/>
      <c r="J58" s="174"/>
      <c r="K58" s="174"/>
      <c r="L58" s="174"/>
      <c r="M58" s="181" t="s">
        <v>200</v>
      </c>
      <c r="N58" s="171">
        <v>1</v>
      </c>
      <c r="O58" s="126"/>
      <c r="P58" s="126"/>
      <c r="Q58" s="174"/>
      <c r="R58" s="174"/>
      <c r="S58" s="57"/>
      <c r="T58" s="24"/>
      <c r="U58" s="56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124</v>
      </c>
      <c r="B59" s="98">
        <v>6.5</v>
      </c>
      <c r="C59" s="98">
        <v>2</v>
      </c>
      <c r="D59" s="98">
        <v>1.5</v>
      </c>
      <c r="E59" s="93">
        <v>2.2999999999999998</v>
      </c>
      <c r="F59" s="98">
        <v>0</v>
      </c>
      <c r="G59" s="98">
        <v>0</v>
      </c>
      <c r="H59" s="119">
        <f t="shared" si="0"/>
        <v>746</v>
      </c>
      <c r="I59" s="164" t="s">
        <v>21</v>
      </c>
      <c r="J59" s="172"/>
      <c r="K59" s="164" t="s">
        <v>276</v>
      </c>
      <c r="L59" s="172"/>
      <c r="M59" s="164" t="s">
        <v>299</v>
      </c>
      <c r="N59" s="172"/>
      <c r="O59" s="131" t="s">
        <v>16</v>
      </c>
      <c r="P59" s="131"/>
      <c r="Q59" s="164" t="s">
        <v>259</v>
      </c>
      <c r="R59" s="172"/>
      <c r="S59" s="22" t="s">
        <v>101</v>
      </c>
      <c r="T59" s="22"/>
      <c r="U59" s="55"/>
      <c r="V59" s="44" t="str">
        <f>A59</f>
        <v>L4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素排     </v>
      </c>
      <c r="Y59" s="44" t="str">
        <f>M60&amp;" "&amp;M61&amp;" "&amp;M62&amp;" "&amp;M63&amp;" "&amp;M64&amp;" "&amp;M65</f>
        <v xml:space="preserve">蒲瓜 胡蘿蔔 乾木耳 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綠豆 芋圓 二砂糖   </v>
      </c>
      <c r="AB59" s="44" t="str">
        <f t="shared" si="1"/>
        <v xml:space="preserve">肉包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1"/>
      <c r="B60" s="82"/>
      <c r="C60" s="82"/>
      <c r="D60" s="82"/>
      <c r="E60" s="87"/>
      <c r="F60" s="82"/>
      <c r="G60" s="82"/>
      <c r="H60" s="117"/>
      <c r="I60" s="166" t="s">
        <v>17</v>
      </c>
      <c r="J60" s="167">
        <v>7</v>
      </c>
      <c r="K60" s="167" t="s">
        <v>276</v>
      </c>
      <c r="L60" s="167">
        <v>6</v>
      </c>
      <c r="M60" s="167" t="s">
        <v>207</v>
      </c>
      <c r="N60" s="167">
        <v>5</v>
      </c>
      <c r="O60" s="21" t="s">
        <v>13</v>
      </c>
      <c r="P60" s="21">
        <v>7</v>
      </c>
      <c r="Q60" s="167" t="s">
        <v>260</v>
      </c>
      <c r="R60" s="167">
        <v>2</v>
      </c>
      <c r="S60" s="19" t="s">
        <v>101</v>
      </c>
      <c r="T60" s="19">
        <v>2.5</v>
      </c>
      <c r="U60" s="55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1"/>
      <c r="B61" s="82"/>
      <c r="C61" s="82"/>
      <c r="D61" s="82"/>
      <c r="E61" s="87"/>
      <c r="F61" s="82"/>
      <c r="G61" s="82"/>
      <c r="H61" s="117"/>
      <c r="I61" s="166" t="s">
        <v>23</v>
      </c>
      <c r="J61" s="167">
        <v>3</v>
      </c>
      <c r="K61" s="167"/>
      <c r="L61" s="167"/>
      <c r="M61" s="167" t="s">
        <v>163</v>
      </c>
      <c r="N61" s="167">
        <v>0.5</v>
      </c>
      <c r="O61" s="20" t="s">
        <v>20</v>
      </c>
      <c r="P61" s="20">
        <v>0.05</v>
      </c>
      <c r="Q61" s="167" t="s">
        <v>261</v>
      </c>
      <c r="R61" s="167">
        <v>1</v>
      </c>
      <c r="S61" s="19"/>
      <c r="T61" s="71"/>
      <c r="U61" s="55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1"/>
      <c r="B62" s="82"/>
      <c r="C62" s="82"/>
      <c r="D62" s="82"/>
      <c r="E62" s="87"/>
      <c r="F62" s="82"/>
      <c r="G62" s="82"/>
      <c r="H62" s="114"/>
      <c r="I62" s="166"/>
      <c r="J62" s="167"/>
      <c r="K62" s="167"/>
      <c r="L62" s="167"/>
      <c r="M62" s="167" t="s">
        <v>204</v>
      </c>
      <c r="N62" s="167">
        <v>0.01</v>
      </c>
      <c r="O62" s="20"/>
      <c r="P62" s="20"/>
      <c r="Q62" s="167" t="s">
        <v>253</v>
      </c>
      <c r="R62" s="167">
        <v>1</v>
      </c>
      <c r="S62" s="19"/>
      <c r="T62" s="19"/>
      <c r="U62" s="55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1"/>
      <c r="B63" s="82"/>
      <c r="C63" s="82"/>
      <c r="D63" s="82"/>
      <c r="E63" s="87"/>
      <c r="F63" s="82"/>
      <c r="G63" s="82"/>
      <c r="H63" s="117"/>
      <c r="I63" s="166"/>
      <c r="J63" s="167"/>
      <c r="K63" s="167"/>
      <c r="L63" s="167"/>
      <c r="M63" s="167"/>
      <c r="N63" s="167"/>
      <c r="O63" s="20"/>
      <c r="P63" s="20"/>
      <c r="Q63" s="167"/>
      <c r="R63" s="167"/>
      <c r="S63" s="19"/>
      <c r="T63" s="19"/>
      <c r="U63" s="5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1"/>
      <c r="B64" s="82"/>
      <c r="C64" s="82"/>
      <c r="D64" s="82"/>
      <c r="E64" s="87"/>
      <c r="F64" s="82"/>
      <c r="G64" s="82"/>
      <c r="H64" s="117"/>
      <c r="I64" s="166"/>
      <c r="J64" s="167"/>
      <c r="K64" s="167"/>
      <c r="L64" s="167"/>
      <c r="M64" s="167"/>
      <c r="N64" s="167"/>
      <c r="O64" s="20"/>
      <c r="P64" s="20"/>
      <c r="Q64" s="167"/>
      <c r="R64" s="167"/>
      <c r="S64" s="19"/>
      <c r="T64" s="19"/>
      <c r="U64" s="55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4"/>
      <c r="B65" s="85"/>
      <c r="C65" s="85"/>
      <c r="D65" s="85"/>
      <c r="E65" s="95"/>
      <c r="F65" s="85"/>
      <c r="G65" s="85"/>
      <c r="H65" s="118"/>
      <c r="I65" s="168"/>
      <c r="J65" s="174"/>
      <c r="K65" s="174"/>
      <c r="L65" s="174"/>
      <c r="M65" s="174"/>
      <c r="N65" s="174"/>
      <c r="O65" s="25"/>
      <c r="P65" s="25"/>
      <c r="Q65" s="174"/>
      <c r="R65" s="174"/>
      <c r="S65" s="24"/>
      <c r="T65" s="24"/>
      <c r="U65" s="56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1" t="s">
        <v>125</v>
      </c>
      <c r="B66" s="82">
        <v>5.2</v>
      </c>
      <c r="C66" s="82">
        <v>2.5</v>
      </c>
      <c r="D66" s="82">
        <v>1.5</v>
      </c>
      <c r="E66" s="87">
        <v>2.2999999999999998</v>
      </c>
      <c r="F66" s="82">
        <v>0</v>
      </c>
      <c r="G66" s="82">
        <v>0</v>
      </c>
      <c r="H66" s="114">
        <f t="shared" si="0"/>
        <v>692.5</v>
      </c>
      <c r="I66" s="170" t="s">
        <v>140</v>
      </c>
      <c r="J66" s="165"/>
      <c r="K66" s="164" t="s">
        <v>284</v>
      </c>
      <c r="L66" s="172"/>
      <c r="M66" s="164" t="s">
        <v>67</v>
      </c>
      <c r="N66" s="172"/>
      <c r="O66" s="52" t="s">
        <v>16</v>
      </c>
      <c r="P66" s="52"/>
      <c r="Q66" s="164" t="s">
        <v>91</v>
      </c>
      <c r="R66" s="172"/>
      <c r="S66" s="22" t="s">
        <v>56</v>
      </c>
      <c r="T66" s="22"/>
      <c r="U66" s="55" t="s">
        <v>57</v>
      </c>
      <c r="V66" s="44" t="str">
        <f>A66</f>
        <v>L5</v>
      </c>
      <c r="W66" s="44" t="str">
        <f>I67&amp;" "&amp;I68&amp;" "&amp;I69&amp;" "&amp;I70&amp;" "&amp;I71&amp;" "&amp;I72</f>
        <v xml:space="preserve">米 小米    </v>
      </c>
      <c r="X66" s="44" t="str">
        <f>K67&amp;" "&amp;K68&amp;" "&amp;K69&amp;" "&amp;K70&amp;" "&amp;K71&amp;" "&amp;K72</f>
        <v xml:space="preserve">麵腸 醃漬花胡瓜 胡蘿蔔 薑  </v>
      </c>
      <c r="Y66" s="44" t="str">
        <f>M67&amp;" "&amp;M68&amp;" "&amp;M69&amp;" "&amp;M70&amp;" "&amp;M71&amp;" "&amp;M72</f>
        <v xml:space="preserve">雞蛋  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冬瓜 薑絲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1"/>
      <c r="B67" s="82"/>
      <c r="C67" s="82"/>
      <c r="D67" s="82"/>
      <c r="E67" s="87"/>
      <c r="F67" s="82"/>
      <c r="G67" s="82"/>
      <c r="H67" s="117"/>
      <c r="I67" s="166" t="s">
        <v>17</v>
      </c>
      <c r="J67" s="167">
        <v>10</v>
      </c>
      <c r="K67" s="173" t="s">
        <v>45</v>
      </c>
      <c r="L67" s="172">
        <v>6</v>
      </c>
      <c r="M67" s="190" t="s">
        <v>170</v>
      </c>
      <c r="N67" s="167">
        <v>5.5</v>
      </c>
      <c r="O67" s="21" t="s">
        <v>13</v>
      </c>
      <c r="P67" s="21">
        <v>7</v>
      </c>
      <c r="Q67" s="167" t="s">
        <v>190</v>
      </c>
      <c r="R67" s="167">
        <v>4</v>
      </c>
      <c r="S67" s="19" t="s">
        <v>56</v>
      </c>
      <c r="T67" s="71">
        <v>12</v>
      </c>
      <c r="U67" s="55" t="s">
        <v>58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1"/>
      <c r="B68" s="82"/>
      <c r="C68" s="82"/>
      <c r="D68" s="82"/>
      <c r="E68" s="87"/>
      <c r="F68" s="82"/>
      <c r="G68" s="82"/>
      <c r="H68" s="117"/>
      <c r="I68" s="166" t="s">
        <v>141</v>
      </c>
      <c r="J68" s="167">
        <v>0.4</v>
      </c>
      <c r="K68" s="167" t="s">
        <v>32</v>
      </c>
      <c r="L68" s="167">
        <v>2</v>
      </c>
      <c r="M68" s="167"/>
      <c r="N68" s="167"/>
      <c r="O68" s="20" t="s">
        <v>20</v>
      </c>
      <c r="P68" s="20">
        <v>0.05</v>
      </c>
      <c r="Q68" s="167" t="s">
        <v>262</v>
      </c>
      <c r="R68" s="167">
        <v>0.05</v>
      </c>
      <c r="S68" s="19"/>
      <c r="T68" s="71"/>
      <c r="U68" s="55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1"/>
      <c r="B69" s="82"/>
      <c r="C69" s="82"/>
      <c r="D69" s="82"/>
      <c r="E69" s="87"/>
      <c r="F69" s="82"/>
      <c r="G69" s="82"/>
      <c r="H69" s="114"/>
      <c r="I69" s="166"/>
      <c r="J69" s="167"/>
      <c r="K69" s="167" t="s">
        <v>18</v>
      </c>
      <c r="L69" s="167">
        <v>1</v>
      </c>
      <c r="M69" s="167"/>
      <c r="N69" s="167"/>
      <c r="O69" s="20"/>
      <c r="P69" s="20"/>
      <c r="Q69" s="167"/>
      <c r="R69" s="167"/>
      <c r="S69" s="19"/>
      <c r="T69" s="19"/>
      <c r="U69" s="55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1"/>
      <c r="B70" s="82"/>
      <c r="C70" s="82"/>
      <c r="D70" s="82"/>
      <c r="E70" s="87"/>
      <c r="F70" s="82"/>
      <c r="G70" s="82"/>
      <c r="H70" s="117"/>
      <c r="I70" s="166"/>
      <c r="J70" s="167"/>
      <c r="K70" s="167" t="s">
        <v>20</v>
      </c>
      <c r="L70" s="167">
        <v>0.05</v>
      </c>
      <c r="M70" s="167"/>
      <c r="N70" s="167"/>
      <c r="O70" s="20"/>
      <c r="P70" s="20"/>
      <c r="Q70" s="167"/>
      <c r="R70" s="167"/>
      <c r="S70" s="19"/>
      <c r="T70" s="19"/>
      <c r="U70" s="55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1"/>
      <c r="B71" s="82"/>
      <c r="C71" s="82"/>
      <c r="D71" s="82"/>
      <c r="E71" s="87"/>
      <c r="F71" s="82"/>
      <c r="G71" s="82"/>
      <c r="H71" s="117"/>
      <c r="I71" s="166"/>
      <c r="J71" s="167"/>
      <c r="K71" s="167"/>
      <c r="L71" s="167"/>
      <c r="M71" s="167"/>
      <c r="N71" s="167"/>
      <c r="O71" s="20"/>
      <c r="P71" s="20"/>
      <c r="Q71" s="167"/>
      <c r="R71" s="167"/>
      <c r="S71" s="19"/>
      <c r="T71" s="19"/>
      <c r="U71" s="55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4"/>
      <c r="B72" s="85"/>
      <c r="C72" s="85"/>
      <c r="D72" s="85"/>
      <c r="E72" s="95"/>
      <c r="F72" s="85"/>
      <c r="G72" s="85"/>
      <c r="H72" s="118"/>
      <c r="I72" s="168"/>
      <c r="J72" s="169"/>
      <c r="K72" s="174"/>
      <c r="L72" s="174"/>
      <c r="M72" s="174"/>
      <c r="N72" s="174"/>
      <c r="O72" s="25"/>
      <c r="P72" s="25"/>
      <c r="Q72" s="174"/>
      <c r="R72" s="174"/>
      <c r="S72" s="24"/>
      <c r="T72" s="24"/>
      <c r="U72" s="5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126</v>
      </c>
      <c r="B73" s="87">
        <v>5</v>
      </c>
      <c r="C73" s="87">
        <v>2.2000000000000002</v>
      </c>
      <c r="D73" s="87">
        <v>1.5</v>
      </c>
      <c r="E73" s="87">
        <v>2.2999999999999998</v>
      </c>
      <c r="F73" s="87">
        <v>0</v>
      </c>
      <c r="G73" s="87">
        <v>0</v>
      </c>
      <c r="H73" s="113">
        <f t="shared" ref="H73:H129" si="2">B73*70+C73*75+D73*25+E73*45</f>
        <v>656</v>
      </c>
      <c r="I73" s="164" t="s">
        <v>15</v>
      </c>
      <c r="J73" s="165"/>
      <c r="K73" s="164" t="s">
        <v>285</v>
      </c>
      <c r="L73" s="172"/>
      <c r="M73" s="164" t="s">
        <v>300</v>
      </c>
      <c r="N73" s="172"/>
      <c r="O73" s="52" t="s">
        <v>16</v>
      </c>
      <c r="P73" s="52"/>
      <c r="Q73" s="164" t="s">
        <v>314</v>
      </c>
      <c r="R73" s="172"/>
      <c r="S73" s="22" t="s">
        <v>102</v>
      </c>
      <c r="T73" s="22"/>
      <c r="U73" s="55"/>
      <c r="V73" s="44" t="str">
        <f>A73</f>
        <v>M1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百頁豆腐 韓式泡菜 結球白菜   </v>
      </c>
      <c r="Y73" s="44" t="str">
        <f>M74&amp;" "&amp;M75&amp;" "&amp;M76&amp;" "&amp;M77&amp;" "&amp;M78&amp;" "&amp;M79</f>
        <v xml:space="preserve">素冷凍蟹味棒 雞蛋 乾香菇 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白蘿蔔 素丸    </v>
      </c>
      <c r="AB73" s="44" t="str">
        <f t="shared" si="1"/>
        <v xml:space="preserve">奶酥餐包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1"/>
      <c r="B74" s="87"/>
      <c r="C74" s="87"/>
      <c r="D74" s="87"/>
      <c r="E74" s="87"/>
      <c r="F74" s="87"/>
      <c r="G74" s="87"/>
      <c r="H74" s="113"/>
      <c r="I74" s="166" t="s">
        <v>17</v>
      </c>
      <c r="J74" s="167">
        <v>10</v>
      </c>
      <c r="K74" s="173" t="s">
        <v>286</v>
      </c>
      <c r="L74" s="172">
        <v>7</v>
      </c>
      <c r="M74" s="167" t="s">
        <v>301</v>
      </c>
      <c r="N74" s="167">
        <v>1</v>
      </c>
      <c r="O74" s="21" t="s">
        <v>13</v>
      </c>
      <c r="P74" s="21">
        <v>7</v>
      </c>
      <c r="Q74" s="167" t="s">
        <v>162</v>
      </c>
      <c r="R74" s="167">
        <v>3</v>
      </c>
      <c r="S74" s="19" t="s">
        <v>102</v>
      </c>
      <c r="T74" s="19">
        <v>2.5</v>
      </c>
      <c r="U74" s="55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1"/>
      <c r="B75" s="87"/>
      <c r="C75" s="87"/>
      <c r="D75" s="87"/>
      <c r="E75" s="87"/>
      <c r="F75" s="87"/>
      <c r="G75" s="87"/>
      <c r="H75" s="113"/>
      <c r="I75" s="166"/>
      <c r="J75" s="167"/>
      <c r="K75" s="173" t="s">
        <v>175</v>
      </c>
      <c r="L75" s="172">
        <v>1</v>
      </c>
      <c r="M75" s="167" t="s">
        <v>170</v>
      </c>
      <c r="N75" s="167">
        <v>4</v>
      </c>
      <c r="O75" s="20" t="s">
        <v>20</v>
      </c>
      <c r="P75" s="20">
        <v>0.05</v>
      </c>
      <c r="Q75" s="172" t="s">
        <v>297</v>
      </c>
      <c r="R75" s="172">
        <v>1</v>
      </c>
      <c r="S75" s="19"/>
      <c r="T75" s="19"/>
      <c r="U75" s="55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1"/>
      <c r="B76" s="87"/>
      <c r="C76" s="87"/>
      <c r="D76" s="87"/>
      <c r="E76" s="87"/>
      <c r="F76" s="87"/>
      <c r="G76" s="87"/>
      <c r="H76" s="113"/>
      <c r="I76" s="166"/>
      <c r="J76" s="167"/>
      <c r="K76" s="167" t="s">
        <v>176</v>
      </c>
      <c r="L76" s="167">
        <v>3</v>
      </c>
      <c r="M76" s="167" t="s">
        <v>33</v>
      </c>
      <c r="N76" s="167"/>
      <c r="O76" s="20"/>
      <c r="P76" s="20"/>
      <c r="Q76" s="167"/>
      <c r="R76" s="167"/>
      <c r="S76" s="19"/>
      <c r="T76" s="19"/>
      <c r="U76" s="55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1"/>
      <c r="B77" s="87"/>
      <c r="C77" s="87"/>
      <c r="D77" s="87"/>
      <c r="E77" s="87"/>
      <c r="F77" s="87"/>
      <c r="G77" s="87"/>
      <c r="H77" s="113"/>
      <c r="I77" s="166"/>
      <c r="J77" s="167"/>
      <c r="K77" s="167"/>
      <c r="L77" s="167"/>
      <c r="M77" s="167"/>
      <c r="N77" s="167"/>
      <c r="O77" s="20"/>
      <c r="P77" s="20"/>
      <c r="Q77" s="167"/>
      <c r="R77" s="167"/>
      <c r="S77" s="19"/>
      <c r="T77" s="19"/>
      <c r="U77" s="55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 thickBot="1">
      <c r="A78" s="81"/>
      <c r="B78" s="87"/>
      <c r="C78" s="87"/>
      <c r="D78" s="87"/>
      <c r="E78" s="87"/>
      <c r="F78" s="87"/>
      <c r="G78" s="87"/>
      <c r="H78" s="113"/>
      <c r="I78" s="166"/>
      <c r="J78" s="167"/>
      <c r="K78" s="174"/>
      <c r="L78" s="174"/>
      <c r="M78" s="167"/>
      <c r="N78" s="167"/>
      <c r="O78" s="20"/>
      <c r="P78" s="20"/>
      <c r="Q78" s="167"/>
      <c r="R78" s="167"/>
      <c r="S78" s="19"/>
      <c r="T78" s="19"/>
      <c r="U78" s="55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1"/>
      <c r="B79" s="87"/>
      <c r="C79" s="87"/>
      <c r="D79" s="87"/>
      <c r="E79" s="87"/>
      <c r="F79" s="87"/>
      <c r="G79" s="87"/>
      <c r="H79" s="113"/>
      <c r="I79" s="171"/>
      <c r="J79" s="169"/>
      <c r="K79" s="174"/>
      <c r="L79" s="174"/>
      <c r="M79" s="174"/>
      <c r="N79" s="174"/>
      <c r="O79" s="126"/>
      <c r="P79" s="126"/>
      <c r="Q79" s="174"/>
      <c r="R79" s="174"/>
      <c r="S79" s="24"/>
      <c r="T79" s="24"/>
      <c r="U79" s="56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127</v>
      </c>
      <c r="B80" s="98">
        <v>5</v>
      </c>
      <c r="C80" s="98">
        <v>2.2999999999999998</v>
      </c>
      <c r="D80" s="98">
        <v>1.5</v>
      </c>
      <c r="E80" s="93">
        <v>2.5</v>
      </c>
      <c r="F80" s="98">
        <v>0</v>
      </c>
      <c r="G80" s="98">
        <v>0</v>
      </c>
      <c r="H80" s="119">
        <f t="shared" si="2"/>
        <v>672.5</v>
      </c>
      <c r="I80" s="164" t="s">
        <v>21</v>
      </c>
      <c r="J80" s="165"/>
      <c r="K80" s="164" t="s">
        <v>287</v>
      </c>
      <c r="L80" s="172"/>
      <c r="M80" s="164" t="s">
        <v>54</v>
      </c>
      <c r="N80" s="172"/>
      <c r="O80" s="131" t="s">
        <v>16</v>
      </c>
      <c r="P80" s="131"/>
      <c r="Q80" s="164" t="s">
        <v>263</v>
      </c>
      <c r="R80" s="172"/>
      <c r="S80" s="22" t="s">
        <v>104</v>
      </c>
      <c r="T80" s="22"/>
      <c r="U80" s="55"/>
      <c r="V80" s="44" t="str">
        <f>A80</f>
        <v>M2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雞蛋     </v>
      </c>
      <c r="Y80" s="44" t="str">
        <f>M81&amp;" "&amp;M82&amp;" "&amp;M83&amp;" "&amp;M84&amp;" "&amp;M85&amp;" "&amp;M86</f>
        <v xml:space="preserve">豆腐 素絞肉 胡蘿蔔 薑 豆瓣醬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大番茄 時蔬 薑   </v>
      </c>
      <c r="AB80" s="44" t="str">
        <f t="shared" ref="AB80:AB136" si="3">S81&amp;" "&amp;S82&amp;" "&amp;S83&amp;" "&amp;S84&amp;" "&amp;S85&amp;" "&amp;S86</f>
        <v xml:space="preserve">銀絲捲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1"/>
      <c r="B81" s="82"/>
      <c r="C81" s="82"/>
      <c r="D81" s="82"/>
      <c r="E81" s="87"/>
      <c r="F81" s="82"/>
      <c r="G81" s="82"/>
      <c r="H81" s="114"/>
      <c r="I81" s="166" t="s">
        <v>17</v>
      </c>
      <c r="J81" s="167">
        <v>7</v>
      </c>
      <c r="K81" s="173" t="s">
        <v>170</v>
      </c>
      <c r="L81" s="172">
        <v>5.5</v>
      </c>
      <c r="M81" s="167" t="s">
        <v>213</v>
      </c>
      <c r="N81" s="167">
        <v>5</v>
      </c>
      <c r="O81" s="21" t="s">
        <v>13</v>
      </c>
      <c r="P81" s="21">
        <v>7</v>
      </c>
      <c r="Q81" s="167" t="s">
        <v>153</v>
      </c>
      <c r="R81" s="167">
        <v>2</v>
      </c>
      <c r="S81" s="19" t="s">
        <v>104</v>
      </c>
      <c r="T81" s="19">
        <v>2.5</v>
      </c>
      <c r="U81" s="55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1"/>
      <c r="B82" s="82"/>
      <c r="C82" s="82"/>
      <c r="D82" s="82"/>
      <c r="E82" s="87"/>
      <c r="F82" s="82"/>
      <c r="G82" s="82"/>
      <c r="H82" s="114"/>
      <c r="I82" s="166" t="s">
        <v>23</v>
      </c>
      <c r="J82" s="167">
        <v>3</v>
      </c>
      <c r="K82" s="173"/>
      <c r="L82" s="172"/>
      <c r="M82" s="167" t="s">
        <v>296</v>
      </c>
      <c r="N82" s="167">
        <v>0.6</v>
      </c>
      <c r="O82" s="20" t="s">
        <v>20</v>
      </c>
      <c r="P82" s="20">
        <v>0.05</v>
      </c>
      <c r="Q82" s="178" t="s">
        <v>230</v>
      </c>
      <c r="R82" s="167">
        <v>2</v>
      </c>
      <c r="S82" s="19"/>
      <c r="T82" s="71"/>
      <c r="U82" s="55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1"/>
      <c r="B83" s="82"/>
      <c r="C83" s="82"/>
      <c r="D83" s="82"/>
      <c r="E83" s="87"/>
      <c r="F83" s="82"/>
      <c r="G83" s="82"/>
      <c r="H83" s="114"/>
      <c r="I83" s="166"/>
      <c r="J83" s="167"/>
      <c r="K83" s="173"/>
      <c r="L83" s="172"/>
      <c r="M83" s="167" t="s">
        <v>163</v>
      </c>
      <c r="N83" s="167">
        <v>1</v>
      </c>
      <c r="O83" s="20"/>
      <c r="P83" s="20"/>
      <c r="Q83" s="167" t="s">
        <v>201</v>
      </c>
      <c r="R83" s="167">
        <v>0.5</v>
      </c>
      <c r="S83" s="19"/>
      <c r="T83" s="19"/>
      <c r="U83" s="55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1"/>
      <c r="B84" s="82"/>
      <c r="C84" s="82"/>
      <c r="D84" s="82"/>
      <c r="E84" s="87"/>
      <c r="F84" s="82"/>
      <c r="G84" s="82"/>
      <c r="H84" s="114"/>
      <c r="I84" s="166"/>
      <c r="J84" s="167"/>
      <c r="K84" s="167"/>
      <c r="L84" s="167"/>
      <c r="M84" s="167" t="s">
        <v>20</v>
      </c>
      <c r="N84" s="167">
        <v>0.05</v>
      </c>
      <c r="O84" s="20"/>
      <c r="P84" s="20"/>
      <c r="Q84" s="167"/>
      <c r="R84" s="167"/>
      <c r="S84" s="19"/>
      <c r="T84" s="19"/>
      <c r="U84" s="55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1"/>
      <c r="B85" s="82"/>
      <c r="C85" s="82"/>
      <c r="D85" s="82"/>
      <c r="E85" s="87"/>
      <c r="F85" s="82"/>
      <c r="G85" s="82"/>
      <c r="H85" s="114"/>
      <c r="I85" s="166"/>
      <c r="J85" s="167"/>
      <c r="K85" s="167"/>
      <c r="L85" s="167"/>
      <c r="M85" s="167" t="s">
        <v>38</v>
      </c>
      <c r="N85" s="167"/>
      <c r="O85" s="20"/>
      <c r="P85" s="20"/>
      <c r="Q85" s="167"/>
      <c r="R85" s="167"/>
      <c r="S85" s="19"/>
      <c r="T85" s="19"/>
      <c r="U85" s="55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4"/>
      <c r="B86" s="85"/>
      <c r="C86" s="85"/>
      <c r="D86" s="85"/>
      <c r="E86" s="95"/>
      <c r="F86" s="85"/>
      <c r="G86" s="85"/>
      <c r="H86" s="120"/>
      <c r="I86" s="171"/>
      <c r="J86" s="169"/>
      <c r="K86" s="174"/>
      <c r="L86" s="174"/>
      <c r="M86" s="174"/>
      <c r="N86" s="174"/>
      <c r="O86" s="25"/>
      <c r="P86" s="25"/>
      <c r="Q86" s="174"/>
      <c r="R86" s="174"/>
      <c r="S86" s="24"/>
      <c r="T86" s="24"/>
      <c r="U86" s="56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1" t="s">
        <v>128</v>
      </c>
      <c r="B87" s="82">
        <v>3.6</v>
      </c>
      <c r="C87" s="82">
        <v>3.2</v>
      </c>
      <c r="D87" s="82">
        <v>1.5</v>
      </c>
      <c r="E87" s="87">
        <v>2.4</v>
      </c>
      <c r="F87" s="82">
        <v>0</v>
      </c>
      <c r="G87" s="101">
        <v>0</v>
      </c>
      <c r="H87" s="113">
        <f t="shared" si="2"/>
        <v>637.5</v>
      </c>
      <c r="I87" s="164" t="s">
        <v>142</v>
      </c>
      <c r="J87" s="165"/>
      <c r="K87" s="164" t="s">
        <v>288</v>
      </c>
      <c r="L87" s="172"/>
      <c r="M87" s="179" t="s">
        <v>214</v>
      </c>
      <c r="N87" s="172"/>
      <c r="O87" s="52" t="s">
        <v>16</v>
      </c>
      <c r="P87" s="52"/>
      <c r="Q87" s="164" t="s">
        <v>37</v>
      </c>
      <c r="R87" s="172"/>
      <c r="S87" s="19" t="s">
        <v>317</v>
      </c>
      <c r="T87" s="71"/>
      <c r="U87" s="55"/>
      <c r="V87" s="44" t="str">
        <f>A87</f>
        <v>M3</v>
      </c>
      <c r="W87" s="44" t="str">
        <f>I88&amp;" "&amp;I89&amp;" "&amp;I90&amp;" "&amp;I91&amp;" "&amp;I92&amp;" "&amp;I93</f>
        <v xml:space="preserve">漢堡 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素絞肉 馬鈴薯 小黃瓜 番茄糊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雞蛋 冷凍玉米粒 素玉米濃湯調理包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1"/>
      <c r="B88" s="82"/>
      <c r="C88" s="82"/>
      <c r="D88" s="82"/>
      <c r="E88" s="87"/>
      <c r="F88" s="82"/>
      <c r="G88" s="101"/>
      <c r="H88" s="113"/>
      <c r="I88" s="166" t="s">
        <v>143</v>
      </c>
      <c r="J88" s="167">
        <v>4</v>
      </c>
      <c r="K88" s="167" t="s">
        <v>223</v>
      </c>
      <c r="L88" s="167">
        <v>6</v>
      </c>
      <c r="M88" s="167" t="s">
        <v>296</v>
      </c>
      <c r="N88" s="167">
        <v>1</v>
      </c>
      <c r="O88" s="21" t="s">
        <v>13</v>
      </c>
      <c r="P88" s="21">
        <v>7</v>
      </c>
      <c r="Q88" s="167" t="s">
        <v>170</v>
      </c>
      <c r="R88" s="167">
        <v>2</v>
      </c>
      <c r="S88" s="19" t="s">
        <v>317</v>
      </c>
      <c r="T88" s="19">
        <v>17</v>
      </c>
      <c r="U88" s="55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1"/>
      <c r="B89" s="82"/>
      <c r="C89" s="82"/>
      <c r="D89" s="82"/>
      <c r="E89" s="87"/>
      <c r="F89" s="82"/>
      <c r="G89" s="101"/>
      <c r="H89" s="113"/>
      <c r="I89" s="166"/>
      <c r="J89" s="167"/>
      <c r="K89" s="167"/>
      <c r="L89" s="167"/>
      <c r="M89" s="167" t="s">
        <v>169</v>
      </c>
      <c r="N89" s="167">
        <v>3</v>
      </c>
      <c r="O89" s="20" t="s">
        <v>20</v>
      </c>
      <c r="P89" s="20">
        <v>0.05</v>
      </c>
      <c r="Q89" s="167" t="s">
        <v>196</v>
      </c>
      <c r="R89" s="167">
        <v>2</v>
      </c>
      <c r="S89" s="19"/>
      <c r="T89" s="71"/>
      <c r="U89" s="55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1"/>
      <c r="B90" s="82"/>
      <c r="C90" s="82"/>
      <c r="D90" s="82"/>
      <c r="E90" s="87"/>
      <c r="F90" s="82"/>
      <c r="G90" s="101"/>
      <c r="H90" s="113"/>
      <c r="I90" s="166"/>
      <c r="J90" s="167"/>
      <c r="K90" s="167"/>
      <c r="L90" s="167"/>
      <c r="M90" s="167" t="s">
        <v>215</v>
      </c>
      <c r="N90" s="167">
        <v>1</v>
      </c>
      <c r="O90" s="20"/>
      <c r="P90" s="20"/>
      <c r="Q90" s="167" t="s">
        <v>315</v>
      </c>
      <c r="R90" s="167"/>
      <c r="S90" s="19"/>
      <c r="T90" s="19"/>
      <c r="U90" s="55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1"/>
      <c r="B91" s="82"/>
      <c r="C91" s="82"/>
      <c r="D91" s="82"/>
      <c r="E91" s="87"/>
      <c r="F91" s="82"/>
      <c r="G91" s="102"/>
      <c r="H91" s="115"/>
      <c r="I91" s="166"/>
      <c r="J91" s="167"/>
      <c r="K91" s="167"/>
      <c r="L91" s="167"/>
      <c r="M91" s="167" t="s">
        <v>34</v>
      </c>
      <c r="N91" s="167"/>
      <c r="O91" s="20"/>
      <c r="P91" s="20"/>
      <c r="Q91" s="167"/>
      <c r="R91" s="167"/>
      <c r="S91" s="19"/>
      <c r="T91" s="19"/>
      <c r="U91" s="55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1"/>
      <c r="B92" s="82"/>
      <c r="C92" s="82"/>
      <c r="D92" s="82"/>
      <c r="E92" s="87"/>
      <c r="F92" s="82"/>
      <c r="G92" s="101"/>
      <c r="H92" s="113"/>
      <c r="I92" s="166"/>
      <c r="J92" s="167"/>
      <c r="K92" s="167"/>
      <c r="L92" s="167"/>
      <c r="M92" s="167"/>
      <c r="N92" s="167"/>
      <c r="O92" s="20"/>
      <c r="P92" s="20"/>
      <c r="Q92" s="167"/>
      <c r="R92" s="167"/>
      <c r="S92" s="19"/>
      <c r="T92" s="19"/>
      <c r="U92" s="55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1"/>
      <c r="B93" s="82"/>
      <c r="C93" s="82"/>
      <c r="D93" s="82"/>
      <c r="E93" s="87"/>
      <c r="F93" s="82"/>
      <c r="G93" s="101"/>
      <c r="H93" s="113"/>
      <c r="I93" s="168"/>
      <c r="J93" s="169"/>
      <c r="K93" s="174"/>
      <c r="L93" s="174"/>
      <c r="M93" s="174"/>
      <c r="N93" s="174"/>
      <c r="O93" s="126"/>
      <c r="P93" s="126"/>
      <c r="Q93" s="174"/>
      <c r="R93" s="174"/>
      <c r="S93" s="24"/>
      <c r="T93" s="24"/>
      <c r="U93" s="56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129</v>
      </c>
      <c r="B94" s="98">
        <v>5.7</v>
      </c>
      <c r="C94" s="98">
        <v>2.5</v>
      </c>
      <c r="D94" s="98">
        <v>1.6</v>
      </c>
      <c r="E94" s="93">
        <v>2.2999999999999998</v>
      </c>
      <c r="F94" s="98">
        <v>0</v>
      </c>
      <c r="G94" s="98">
        <v>0</v>
      </c>
      <c r="H94" s="119">
        <f t="shared" si="2"/>
        <v>730</v>
      </c>
      <c r="I94" s="164" t="s">
        <v>21</v>
      </c>
      <c r="J94" s="165"/>
      <c r="K94" s="164" t="s">
        <v>289</v>
      </c>
      <c r="L94" s="172"/>
      <c r="M94" s="164" t="s">
        <v>73</v>
      </c>
      <c r="N94" s="172"/>
      <c r="O94" s="131" t="s">
        <v>16</v>
      </c>
      <c r="P94" s="131"/>
      <c r="Q94" s="164" t="s">
        <v>264</v>
      </c>
      <c r="R94" s="172"/>
      <c r="S94" s="22" t="s">
        <v>103</v>
      </c>
      <c r="T94" s="22"/>
      <c r="U94" s="55"/>
      <c r="V94" s="44" t="str">
        <f>A94</f>
        <v>M4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麵腸 醃漬花胡瓜 胡蘿蔔 薑  </v>
      </c>
      <c r="Y94" s="44" t="str">
        <f>M95&amp;" "&amp;M96&amp;" "&amp;M97&amp;" "&amp;M98&amp;" "&amp;M99&amp;" "&amp;M100</f>
        <v xml:space="preserve">寬粉 結球白菜 素肉絲 乾香菇 薑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西谷米 二砂糖    </v>
      </c>
      <c r="AB94" s="44" t="str">
        <f t="shared" si="3"/>
        <v xml:space="preserve">芝麻饅頭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1"/>
      <c r="B95" s="82"/>
      <c r="C95" s="82"/>
      <c r="D95" s="82"/>
      <c r="E95" s="87"/>
      <c r="F95" s="82"/>
      <c r="G95" s="82"/>
      <c r="H95" s="117"/>
      <c r="I95" s="166" t="s">
        <v>17</v>
      </c>
      <c r="J95" s="167">
        <v>7</v>
      </c>
      <c r="K95" s="173" t="s">
        <v>274</v>
      </c>
      <c r="L95" s="172">
        <v>6</v>
      </c>
      <c r="M95" s="167" t="s">
        <v>216</v>
      </c>
      <c r="N95" s="167">
        <v>1</v>
      </c>
      <c r="O95" s="21" t="s">
        <v>13</v>
      </c>
      <c r="P95" s="21">
        <v>7</v>
      </c>
      <c r="Q95" s="167" t="s">
        <v>265</v>
      </c>
      <c r="R95" s="167">
        <v>0.4</v>
      </c>
      <c r="S95" s="19" t="s">
        <v>103</v>
      </c>
      <c r="T95" s="19">
        <v>2.5</v>
      </c>
      <c r="U95" s="55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1"/>
      <c r="B96" s="82"/>
      <c r="C96" s="82"/>
      <c r="D96" s="82"/>
      <c r="E96" s="87"/>
      <c r="F96" s="82"/>
      <c r="G96" s="82"/>
      <c r="H96" s="117"/>
      <c r="I96" s="166" t="s">
        <v>23</v>
      </c>
      <c r="J96" s="167">
        <v>3</v>
      </c>
      <c r="K96" s="173" t="s">
        <v>181</v>
      </c>
      <c r="L96" s="172">
        <v>4</v>
      </c>
      <c r="M96" s="167" t="s">
        <v>176</v>
      </c>
      <c r="N96" s="167">
        <v>4</v>
      </c>
      <c r="O96" s="20" t="s">
        <v>20</v>
      </c>
      <c r="P96" s="20">
        <v>0.05</v>
      </c>
      <c r="Q96" s="172" t="s">
        <v>253</v>
      </c>
      <c r="R96" s="172">
        <v>1</v>
      </c>
      <c r="S96" s="19"/>
      <c r="T96" s="71"/>
      <c r="U96" s="55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1"/>
      <c r="B97" s="82"/>
      <c r="C97" s="82"/>
      <c r="D97" s="82"/>
      <c r="E97" s="87"/>
      <c r="F97" s="82"/>
      <c r="G97" s="82"/>
      <c r="H97" s="114"/>
      <c r="I97" s="166"/>
      <c r="J97" s="167"/>
      <c r="K97" s="173" t="s">
        <v>163</v>
      </c>
      <c r="L97" s="172">
        <v>1</v>
      </c>
      <c r="M97" s="167" t="s">
        <v>291</v>
      </c>
      <c r="N97" s="167">
        <v>1.2</v>
      </c>
      <c r="O97" s="20"/>
      <c r="P97" s="20"/>
      <c r="Q97" s="167"/>
      <c r="R97" s="167"/>
      <c r="S97" s="19"/>
      <c r="T97" s="19"/>
      <c r="U97" s="55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1"/>
      <c r="B98" s="82"/>
      <c r="C98" s="82"/>
      <c r="D98" s="82"/>
      <c r="E98" s="87"/>
      <c r="F98" s="82"/>
      <c r="G98" s="82"/>
      <c r="H98" s="117"/>
      <c r="I98" s="166"/>
      <c r="J98" s="167"/>
      <c r="K98" s="167" t="s">
        <v>20</v>
      </c>
      <c r="L98" s="167">
        <v>0.05</v>
      </c>
      <c r="M98" s="167" t="s">
        <v>191</v>
      </c>
      <c r="N98" s="167">
        <v>0.05</v>
      </c>
      <c r="O98" s="20"/>
      <c r="P98" s="20"/>
      <c r="Q98" s="167"/>
      <c r="R98" s="167"/>
      <c r="S98" s="19"/>
      <c r="T98" s="19"/>
      <c r="U98" s="55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1"/>
      <c r="B99" s="82"/>
      <c r="C99" s="82"/>
      <c r="D99" s="82"/>
      <c r="E99" s="87"/>
      <c r="F99" s="82"/>
      <c r="G99" s="82"/>
      <c r="H99" s="117"/>
      <c r="I99" s="166"/>
      <c r="J99" s="167"/>
      <c r="K99" s="167"/>
      <c r="L99" s="167"/>
      <c r="M99" s="167" t="s">
        <v>20</v>
      </c>
      <c r="N99" s="167">
        <v>0.05</v>
      </c>
      <c r="O99" s="20"/>
      <c r="P99" s="20"/>
      <c r="Q99" s="167"/>
      <c r="R99" s="167"/>
      <c r="S99" s="19"/>
      <c r="T99" s="19"/>
      <c r="U99" s="5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4"/>
      <c r="B100" s="85"/>
      <c r="C100" s="85"/>
      <c r="D100" s="85"/>
      <c r="E100" s="95"/>
      <c r="F100" s="85"/>
      <c r="G100" s="85"/>
      <c r="H100" s="118"/>
      <c r="I100" s="171"/>
      <c r="J100" s="169"/>
      <c r="K100" s="174"/>
      <c r="L100" s="174"/>
      <c r="M100" s="174"/>
      <c r="N100" s="174"/>
      <c r="O100" s="25"/>
      <c r="P100" s="25"/>
      <c r="Q100" s="174"/>
      <c r="R100" s="174"/>
      <c r="S100" s="24"/>
      <c r="T100" s="24"/>
      <c r="U100" s="56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1" t="s">
        <v>130</v>
      </c>
      <c r="B101" s="82">
        <v>5.2</v>
      </c>
      <c r="C101" s="82">
        <v>2.2000000000000002</v>
      </c>
      <c r="D101" s="82">
        <v>2</v>
      </c>
      <c r="E101" s="87">
        <v>2.4</v>
      </c>
      <c r="F101" s="82">
        <v>0</v>
      </c>
      <c r="G101" s="82">
        <v>0</v>
      </c>
      <c r="H101" s="114">
        <f t="shared" si="2"/>
        <v>687</v>
      </c>
      <c r="I101" s="170" t="s">
        <v>144</v>
      </c>
      <c r="J101" s="165"/>
      <c r="K101" s="164" t="s">
        <v>290</v>
      </c>
      <c r="L101" s="172"/>
      <c r="M101" s="164" t="s">
        <v>302</v>
      </c>
      <c r="N101" s="172"/>
      <c r="O101" s="52" t="s">
        <v>16</v>
      </c>
      <c r="P101" s="52"/>
      <c r="Q101" s="164" t="s">
        <v>88</v>
      </c>
      <c r="R101" s="172"/>
      <c r="S101" s="22" t="s">
        <v>56</v>
      </c>
      <c r="T101" s="22"/>
      <c r="U101" s="55" t="s">
        <v>57</v>
      </c>
      <c r="V101" s="44" t="str">
        <f>A101</f>
        <v>M5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>素肉絲 豆干 芹菜 胡蘿蔔 九層塔 素沙茶醬</v>
      </c>
      <c r="Y101" s="44" t="str">
        <f>M102&amp;" "&amp;M103&amp;" "&amp;M104&amp;" "&amp;M105&amp;" "&amp;M106&amp;" "&amp;M107</f>
        <v xml:space="preserve">冬瓜 素絞肉 胡蘿蔔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乾裙帶菜 薑 雞蛋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1"/>
      <c r="B102" s="82"/>
      <c r="C102" s="82"/>
      <c r="D102" s="82"/>
      <c r="E102" s="87"/>
      <c r="F102" s="82"/>
      <c r="G102" s="82"/>
      <c r="H102" s="117"/>
      <c r="I102" s="166" t="s">
        <v>17</v>
      </c>
      <c r="J102" s="167">
        <v>10</v>
      </c>
      <c r="K102" s="173" t="s">
        <v>291</v>
      </c>
      <c r="L102" s="172">
        <v>1.2</v>
      </c>
      <c r="M102" s="167" t="s">
        <v>190</v>
      </c>
      <c r="N102" s="167">
        <v>5</v>
      </c>
      <c r="O102" s="21" t="s">
        <v>13</v>
      </c>
      <c r="P102" s="21">
        <v>7</v>
      </c>
      <c r="Q102" s="167" t="s">
        <v>199</v>
      </c>
      <c r="R102" s="167">
        <v>0.4</v>
      </c>
      <c r="S102" s="19" t="s">
        <v>56</v>
      </c>
      <c r="T102" s="19">
        <v>12</v>
      </c>
      <c r="U102" s="55" t="s">
        <v>58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1"/>
      <c r="B103" s="82"/>
      <c r="C103" s="82"/>
      <c r="D103" s="82"/>
      <c r="E103" s="87"/>
      <c r="F103" s="82"/>
      <c r="G103" s="82"/>
      <c r="H103" s="117"/>
      <c r="I103" s="166" t="s">
        <v>145</v>
      </c>
      <c r="J103" s="167">
        <v>0.4</v>
      </c>
      <c r="K103" s="173" t="s">
        <v>228</v>
      </c>
      <c r="L103" s="172">
        <v>2</v>
      </c>
      <c r="M103" s="178" t="s">
        <v>296</v>
      </c>
      <c r="N103" s="167">
        <v>0.6</v>
      </c>
      <c r="O103" s="20" t="s">
        <v>20</v>
      </c>
      <c r="P103" s="20">
        <v>0.05</v>
      </c>
      <c r="Q103" s="172" t="s">
        <v>201</v>
      </c>
      <c r="R103" s="172">
        <v>0.05</v>
      </c>
      <c r="S103" s="19"/>
      <c r="T103" s="71"/>
      <c r="U103" s="5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1"/>
      <c r="B104" s="82"/>
      <c r="C104" s="82"/>
      <c r="D104" s="82"/>
      <c r="E104" s="87"/>
      <c r="F104" s="82"/>
      <c r="G104" s="82"/>
      <c r="H104" s="114"/>
      <c r="I104" s="166"/>
      <c r="J104" s="167"/>
      <c r="K104" s="178" t="s">
        <v>282</v>
      </c>
      <c r="L104" s="172">
        <v>2</v>
      </c>
      <c r="M104" s="178" t="s">
        <v>163</v>
      </c>
      <c r="N104" s="167">
        <v>0.5</v>
      </c>
      <c r="O104" s="20"/>
      <c r="P104" s="20"/>
      <c r="Q104" s="167" t="s">
        <v>170</v>
      </c>
      <c r="R104" s="167">
        <v>1</v>
      </c>
      <c r="S104" s="19"/>
      <c r="T104" s="19"/>
      <c r="U104" s="5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1"/>
      <c r="B105" s="82"/>
      <c r="C105" s="82"/>
      <c r="D105" s="82"/>
      <c r="E105" s="87"/>
      <c r="F105" s="82"/>
      <c r="G105" s="82"/>
      <c r="H105" s="117"/>
      <c r="I105" s="166"/>
      <c r="J105" s="167"/>
      <c r="K105" s="173" t="s">
        <v>163</v>
      </c>
      <c r="L105" s="167">
        <v>1</v>
      </c>
      <c r="M105" s="167" t="s">
        <v>20</v>
      </c>
      <c r="N105" s="167">
        <v>0.05</v>
      </c>
      <c r="O105" s="20"/>
      <c r="P105" s="20"/>
      <c r="Q105" s="167"/>
      <c r="R105" s="167"/>
      <c r="S105" s="19"/>
      <c r="T105" s="19"/>
      <c r="U105" s="5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1"/>
      <c r="B106" s="82"/>
      <c r="C106" s="82"/>
      <c r="D106" s="82"/>
      <c r="E106" s="87"/>
      <c r="F106" s="82"/>
      <c r="G106" s="82"/>
      <c r="H106" s="117"/>
      <c r="I106" s="166"/>
      <c r="J106" s="167"/>
      <c r="K106" s="167" t="s">
        <v>154</v>
      </c>
      <c r="L106" s="167">
        <v>0.1</v>
      </c>
      <c r="M106" s="167"/>
      <c r="N106" s="167"/>
      <c r="O106" s="20"/>
      <c r="P106" s="20"/>
      <c r="Q106" s="167"/>
      <c r="R106" s="167"/>
      <c r="S106" s="19"/>
      <c r="T106" s="19"/>
      <c r="U106" s="5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4"/>
      <c r="B107" s="85"/>
      <c r="C107" s="85"/>
      <c r="D107" s="85"/>
      <c r="E107" s="95"/>
      <c r="F107" s="85"/>
      <c r="G107" s="85"/>
      <c r="H107" s="118"/>
      <c r="I107" s="171"/>
      <c r="J107" s="169"/>
      <c r="K107" s="174" t="s">
        <v>292</v>
      </c>
      <c r="L107" s="174"/>
      <c r="M107" s="174"/>
      <c r="N107" s="174"/>
      <c r="O107" s="25"/>
      <c r="P107" s="25"/>
      <c r="Q107" s="174"/>
      <c r="R107" s="174"/>
      <c r="S107" s="24"/>
      <c r="T107" s="24"/>
      <c r="U107" s="5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131</v>
      </c>
      <c r="B108" s="87">
        <v>5.2</v>
      </c>
      <c r="C108" s="87">
        <v>1.6</v>
      </c>
      <c r="D108" s="87">
        <v>1.8</v>
      </c>
      <c r="E108" s="87">
        <v>2.2999999999999998</v>
      </c>
      <c r="F108" s="87">
        <v>0</v>
      </c>
      <c r="G108" s="87">
        <v>0</v>
      </c>
      <c r="H108" s="113">
        <f t="shared" si="2"/>
        <v>632.5</v>
      </c>
      <c r="I108" s="164" t="s">
        <v>15</v>
      </c>
      <c r="J108" s="165"/>
      <c r="K108" s="164" t="s">
        <v>293</v>
      </c>
      <c r="L108" s="172"/>
      <c r="M108" s="164" t="s">
        <v>70</v>
      </c>
      <c r="N108" s="172"/>
      <c r="O108" s="52" t="s">
        <v>16</v>
      </c>
      <c r="P108" s="52"/>
      <c r="Q108" s="164" t="s">
        <v>92</v>
      </c>
      <c r="R108" s="172"/>
      <c r="S108" s="22" t="s">
        <v>105</v>
      </c>
      <c r="T108" s="22"/>
      <c r="U108" s="55"/>
      <c r="V108" s="44" t="str">
        <f>A108</f>
        <v>N1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百頁豆腐 馬鈴薯 甜椒(青皮) 胡蘿蔔 咖哩粉 </v>
      </c>
      <c r="Y108" s="44" t="str">
        <f>M109&amp;" "&amp;M110&amp;" "&amp;M111&amp;" "&amp;M112&amp;" "&amp;M113&amp;" "&amp;M114</f>
        <v xml:space="preserve">雞蛋 蘿蔔乾 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大黃瓜 薑    </v>
      </c>
      <c r="AB108" s="44" t="str">
        <f t="shared" si="3"/>
        <v xml:space="preserve">旺仔小饅頭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1"/>
      <c r="B109" s="87"/>
      <c r="C109" s="87"/>
      <c r="D109" s="87"/>
      <c r="E109" s="87"/>
      <c r="F109" s="87"/>
      <c r="G109" s="87"/>
      <c r="H109" s="113"/>
      <c r="I109" s="166" t="s">
        <v>17</v>
      </c>
      <c r="J109" s="167">
        <v>10</v>
      </c>
      <c r="K109" s="173" t="s">
        <v>286</v>
      </c>
      <c r="L109" s="172">
        <v>7</v>
      </c>
      <c r="M109" s="167" t="s">
        <v>170</v>
      </c>
      <c r="N109" s="167">
        <v>1</v>
      </c>
      <c r="O109" s="21" t="s">
        <v>13</v>
      </c>
      <c r="P109" s="21">
        <v>7</v>
      </c>
      <c r="Q109" s="167" t="s">
        <v>239</v>
      </c>
      <c r="R109" s="167">
        <v>4</v>
      </c>
      <c r="S109" s="19" t="s">
        <v>105</v>
      </c>
      <c r="T109" s="71">
        <v>2</v>
      </c>
      <c r="U109" s="5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1"/>
      <c r="B110" s="87"/>
      <c r="C110" s="87"/>
      <c r="D110" s="87"/>
      <c r="E110" s="87"/>
      <c r="F110" s="87"/>
      <c r="G110" s="87"/>
      <c r="H110" s="113"/>
      <c r="I110" s="166"/>
      <c r="J110" s="167"/>
      <c r="K110" s="173" t="s">
        <v>169</v>
      </c>
      <c r="L110" s="172">
        <v>2</v>
      </c>
      <c r="M110" s="167" t="s">
        <v>218</v>
      </c>
      <c r="N110" s="167">
        <v>4</v>
      </c>
      <c r="O110" s="20" t="s">
        <v>20</v>
      </c>
      <c r="P110" s="20">
        <v>0.05</v>
      </c>
      <c r="Q110" s="167" t="s">
        <v>201</v>
      </c>
      <c r="R110" s="167">
        <v>0.05</v>
      </c>
      <c r="S110" s="19"/>
      <c r="T110" s="71"/>
      <c r="U110" s="5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1"/>
      <c r="B111" s="87"/>
      <c r="C111" s="87"/>
      <c r="D111" s="87"/>
      <c r="E111" s="87"/>
      <c r="F111" s="87"/>
      <c r="G111" s="87"/>
      <c r="H111" s="113"/>
      <c r="I111" s="166"/>
      <c r="J111" s="167"/>
      <c r="K111" s="173" t="s">
        <v>275</v>
      </c>
      <c r="L111" s="172">
        <v>2</v>
      </c>
      <c r="M111" s="167"/>
      <c r="N111" s="167"/>
      <c r="O111" s="20"/>
      <c r="P111" s="20"/>
      <c r="Q111" s="167"/>
      <c r="R111" s="167"/>
      <c r="S111" s="19"/>
      <c r="T111" s="19"/>
      <c r="U111" s="5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1"/>
      <c r="B112" s="87"/>
      <c r="C112" s="87"/>
      <c r="D112" s="87"/>
      <c r="E112" s="87"/>
      <c r="F112" s="87"/>
      <c r="G112" s="87"/>
      <c r="H112" s="113"/>
      <c r="I112" s="166"/>
      <c r="J112" s="167"/>
      <c r="K112" s="167" t="s">
        <v>163</v>
      </c>
      <c r="L112" s="167">
        <v>1</v>
      </c>
      <c r="M112" s="167"/>
      <c r="N112" s="167"/>
      <c r="O112" s="20"/>
      <c r="P112" s="20"/>
      <c r="Q112" s="167"/>
      <c r="R112" s="167"/>
      <c r="S112" s="19"/>
      <c r="T112" s="19"/>
      <c r="U112" s="5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1"/>
      <c r="B113" s="87"/>
      <c r="C113" s="87"/>
      <c r="D113" s="87"/>
      <c r="E113" s="87"/>
      <c r="F113" s="87"/>
      <c r="G113" s="87"/>
      <c r="H113" s="113"/>
      <c r="I113" s="166"/>
      <c r="J113" s="167"/>
      <c r="K113" s="167" t="s">
        <v>30</v>
      </c>
      <c r="L113" s="167"/>
      <c r="M113" s="167"/>
      <c r="N113" s="167"/>
      <c r="O113" s="20"/>
      <c r="P113" s="20"/>
      <c r="Q113" s="167"/>
      <c r="R113" s="167"/>
      <c r="S113" s="19"/>
      <c r="T113" s="19"/>
      <c r="U113" s="5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1"/>
      <c r="B114" s="87"/>
      <c r="C114" s="87"/>
      <c r="D114" s="87"/>
      <c r="E114" s="87"/>
      <c r="F114" s="87"/>
      <c r="G114" s="87"/>
      <c r="H114" s="113"/>
      <c r="I114" s="171"/>
      <c r="J114" s="169"/>
      <c r="K114" s="174"/>
      <c r="L114" s="174"/>
      <c r="M114" s="174"/>
      <c r="N114" s="174"/>
      <c r="O114" s="126"/>
      <c r="P114" s="126"/>
      <c r="Q114" s="174"/>
      <c r="R114" s="174"/>
      <c r="S114" s="24"/>
      <c r="T114" s="24"/>
      <c r="U114" s="56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8" t="s">
        <v>132</v>
      </c>
      <c r="B115" s="98">
        <v>5.3</v>
      </c>
      <c r="C115" s="98">
        <v>2.2999999999999998</v>
      </c>
      <c r="D115" s="98">
        <v>1.5</v>
      </c>
      <c r="E115" s="93">
        <v>2.2999999999999998</v>
      </c>
      <c r="F115" s="98">
        <v>0</v>
      </c>
      <c r="G115" s="98">
        <v>0</v>
      </c>
      <c r="H115" s="119">
        <f t="shared" si="2"/>
        <v>684.5</v>
      </c>
      <c r="I115" s="164" t="s">
        <v>21</v>
      </c>
      <c r="J115" s="165"/>
      <c r="K115" s="164" t="s">
        <v>294</v>
      </c>
      <c r="L115" s="172"/>
      <c r="M115" s="179" t="s">
        <v>219</v>
      </c>
      <c r="N115" s="172"/>
      <c r="O115" s="131" t="s">
        <v>16</v>
      </c>
      <c r="P115" s="131"/>
      <c r="Q115" s="164" t="s">
        <v>266</v>
      </c>
      <c r="R115" s="172"/>
      <c r="S115" s="22" t="s">
        <v>317</v>
      </c>
      <c r="T115" s="22"/>
      <c r="U115" s="55"/>
      <c r="V115" s="44" t="str">
        <f>A115</f>
        <v>N2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豆干 甘藍 胡蘿蔔 薑  </v>
      </c>
      <c r="Y115" s="44" t="str">
        <f>M116&amp;" "&amp;M117&amp;" "&amp;M118&amp;" "&amp;M119&amp;" "&amp;M120&amp;" "&amp;M121</f>
        <v xml:space="preserve">素絞肉 冷凍毛豆仁 冷凍玉米粒 胡蘿蔔 薑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時蔬 雞蛋    </v>
      </c>
      <c r="AB115" s="44" t="str">
        <f t="shared" si="3"/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1"/>
      <c r="B116" s="82"/>
      <c r="C116" s="82"/>
      <c r="D116" s="82"/>
      <c r="E116" s="87"/>
      <c r="F116" s="82"/>
      <c r="G116" s="82"/>
      <c r="H116" s="114"/>
      <c r="I116" s="166" t="s">
        <v>17</v>
      </c>
      <c r="J116" s="167">
        <v>7</v>
      </c>
      <c r="K116" s="167" t="s">
        <v>228</v>
      </c>
      <c r="L116" s="167">
        <v>6</v>
      </c>
      <c r="M116" s="167" t="s">
        <v>296</v>
      </c>
      <c r="N116" s="167">
        <v>0.6</v>
      </c>
      <c r="O116" s="21" t="s">
        <v>13</v>
      </c>
      <c r="P116" s="21">
        <v>7</v>
      </c>
      <c r="Q116" s="167" t="s">
        <v>230</v>
      </c>
      <c r="R116" s="167">
        <v>3</v>
      </c>
      <c r="S116" s="19" t="s">
        <v>317</v>
      </c>
      <c r="T116" s="19">
        <v>17</v>
      </c>
      <c r="U116" s="5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1"/>
      <c r="B117" s="82"/>
      <c r="C117" s="82"/>
      <c r="D117" s="82"/>
      <c r="E117" s="87"/>
      <c r="F117" s="82"/>
      <c r="G117" s="82"/>
      <c r="H117" s="114"/>
      <c r="I117" s="166" t="s">
        <v>23</v>
      </c>
      <c r="J117" s="167">
        <v>3</v>
      </c>
      <c r="K117" s="167" t="s">
        <v>187</v>
      </c>
      <c r="L117" s="167">
        <v>3</v>
      </c>
      <c r="M117" s="167" t="s">
        <v>220</v>
      </c>
      <c r="N117" s="167">
        <v>1</v>
      </c>
      <c r="O117" s="20" t="s">
        <v>20</v>
      </c>
      <c r="P117" s="20">
        <v>0.05</v>
      </c>
      <c r="Q117" s="167" t="s">
        <v>170</v>
      </c>
      <c r="R117" s="167">
        <v>1</v>
      </c>
      <c r="S117" s="19"/>
      <c r="T117" s="19"/>
      <c r="U117" s="5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1"/>
      <c r="B118" s="82"/>
      <c r="C118" s="82"/>
      <c r="D118" s="82"/>
      <c r="E118" s="87"/>
      <c r="F118" s="82"/>
      <c r="G118" s="82"/>
      <c r="H118" s="114"/>
      <c r="I118" s="166"/>
      <c r="J118" s="167"/>
      <c r="K118" s="167" t="s">
        <v>163</v>
      </c>
      <c r="L118" s="167">
        <v>1</v>
      </c>
      <c r="M118" s="167" t="s">
        <v>196</v>
      </c>
      <c r="N118" s="167">
        <v>3</v>
      </c>
      <c r="O118" s="20"/>
      <c r="P118" s="20"/>
      <c r="Q118" s="167"/>
      <c r="R118" s="167"/>
      <c r="S118" s="19"/>
      <c r="T118" s="19"/>
      <c r="U118" s="5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1"/>
      <c r="B119" s="82"/>
      <c r="C119" s="82"/>
      <c r="D119" s="82"/>
      <c r="E119" s="87"/>
      <c r="F119" s="82"/>
      <c r="G119" s="82"/>
      <c r="H119" s="114"/>
      <c r="I119" s="166"/>
      <c r="J119" s="167"/>
      <c r="K119" s="167" t="s">
        <v>20</v>
      </c>
      <c r="L119" s="167">
        <v>0.05</v>
      </c>
      <c r="M119" s="167" t="s">
        <v>163</v>
      </c>
      <c r="N119" s="167">
        <v>0.5</v>
      </c>
      <c r="O119" s="20"/>
      <c r="P119" s="20"/>
      <c r="Q119" s="167"/>
      <c r="R119" s="167"/>
      <c r="S119" s="19"/>
      <c r="T119" s="19"/>
      <c r="U119" s="5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1"/>
      <c r="B120" s="82"/>
      <c r="C120" s="82"/>
      <c r="D120" s="82"/>
      <c r="E120" s="87"/>
      <c r="F120" s="82"/>
      <c r="G120" s="82"/>
      <c r="H120" s="114"/>
      <c r="I120" s="166"/>
      <c r="J120" s="167"/>
      <c r="K120" s="167"/>
      <c r="L120" s="167"/>
      <c r="M120" s="167" t="s">
        <v>20</v>
      </c>
      <c r="N120" s="167">
        <v>0.05</v>
      </c>
      <c r="O120" s="20"/>
      <c r="P120" s="20"/>
      <c r="Q120" s="167"/>
      <c r="R120" s="167"/>
      <c r="S120" s="19"/>
      <c r="T120" s="19"/>
      <c r="U120" s="5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4"/>
      <c r="B121" s="85"/>
      <c r="C121" s="85"/>
      <c r="D121" s="85"/>
      <c r="E121" s="95"/>
      <c r="F121" s="85"/>
      <c r="G121" s="85"/>
      <c r="H121" s="120"/>
      <c r="I121" s="168"/>
      <c r="J121" s="169"/>
      <c r="K121" s="174"/>
      <c r="L121" s="174"/>
      <c r="M121" s="174"/>
      <c r="N121" s="174"/>
      <c r="O121" s="25"/>
      <c r="P121" s="25"/>
      <c r="Q121" s="174"/>
      <c r="R121" s="174"/>
      <c r="S121" s="24"/>
      <c r="T121" s="24"/>
      <c r="U121" s="56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1" t="s">
        <v>133</v>
      </c>
      <c r="B122" s="82">
        <v>5</v>
      </c>
      <c r="C122" s="82">
        <v>2.2000000000000002</v>
      </c>
      <c r="D122" s="82">
        <v>1.5</v>
      </c>
      <c r="E122" s="87">
        <v>2.4</v>
      </c>
      <c r="F122" s="82">
        <v>0</v>
      </c>
      <c r="G122" s="101">
        <v>0</v>
      </c>
      <c r="H122" s="113">
        <f t="shared" si="2"/>
        <v>660.5</v>
      </c>
      <c r="I122" s="164" t="s">
        <v>146</v>
      </c>
      <c r="J122" s="165"/>
      <c r="K122" s="164" t="s">
        <v>287</v>
      </c>
      <c r="L122" s="172"/>
      <c r="M122" s="164" t="s">
        <v>221</v>
      </c>
      <c r="N122" s="172"/>
      <c r="O122" s="52" t="s">
        <v>16</v>
      </c>
      <c r="P122" s="52"/>
      <c r="Q122" s="164" t="s">
        <v>86</v>
      </c>
      <c r="R122" s="172"/>
      <c r="S122" s="19" t="s">
        <v>319</v>
      </c>
      <c r="T122" s="71"/>
      <c r="U122" s="55"/>
      <c r="V122" s="44" t="str">
        <f>A122</f>
        <v>N3</v>
      </c>
      <c r="W122" s="44" t="str">
        <f>I123&amp;" "&amp;I124&amp;" "&amp;I125&amp;" "&amp;I126&amp;" "&amp;I127&amp;" "&amp;I128</f>
        <v xml:space="preserve">麵條     </v>
      </c>
      <c r="X122" s="44" t="str">
        <f>K123&amp;" "&amp;K124&amp;" "&amp;K125&amp;" "&amp;K126&amp;" "&amp;K127&amp;" "&amp;K128</f>
        <v xml:space="preserve">雞蛋     </v>
      </c>
      <c r="Y122" s="44" t="str">
        <f>M123&amp;" "&amp;M124&amp;" "&amp;M125&amp;" "&amp;M126&amp;" "&amp;M127&amp;" "&amp;M128</f>
        <v xml:space="preserve">素肉絲 甘藍 胡蘿蔔 乾香菇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豆腐 脆筍 胡蘿蔔 金針菇 乾木耳 </v>
      </c>
      <c r="AB122" s="44" t="str">
        <f t="shared" si="3"/>
        <v xml:space="preserve">芋頭饅頭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1"/>
      <c r="B123" s="82"/>
      <c r="C123" s="82"/>
      <c r="D123" s="82"/>
      <c r="E123" s="87"/>
      <c r="F123" s="82"/>
      <c r="G123" s="101"/>
      <c r="H123" s="113"/>
      <c r="I123" s="166" t="s">
        <v>147</v>
      </c>
      <c r="J123" s="167">
        <v>15</v>
      </c>
      <c r="K123" s="173" t="s">
        <v>170</v>
      </c>
      <c r="L123" s="172">
        <v>5.5</v>
      </c>
      <c r="M123" s="167" t="s">
        <v>291</v>
      </c>
      <c r="N123" s="167">
        <v>1</v>
      </c>
      <c r="O123" s="21" t="s">
        <v>13</v>
      </c>
      <c r="P123" s="21">
        <v>7</v>
      </c>
      <c r="Q123" s="167" t="s">
        <v>213</v>
      </c>
      <c r="R123" s="167">
        <v>2</v>
      </c>
      <c r="S123" s="19" t="s">
        <v>319</v>
      </c>
      <c r="T123" s="19">
        <v>2.5</v>
      </c>
      <c r="U123" s="5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1"/>
      <c r="B124" s="82"/>
      <c r="C124" s="82"/>
      <c r="D124" s="82"/>
      <c r="E124" s="87"/>
      <c r="F124" s="82"/>
      <c r="G124" s="101"/>
      <c r="H124" s="113"/>
      <c r="I124" s="166"/>
      <c r="J124" s="167"/>
      <c r="K124" s="173"/>
      <c r="L124" s="172"/>
      <c r="M124" s="167" t="s">
        <v>187</v>
      </c>
      <c r="N124" s="167">
        <v>3</v>
      </c>
      <c r="O124" s="20" t="s">
        <v>20</v>
      </c>
      <c r="P124" s="20">
        <v>0.05</v>
      </c>
      <c r="Q124" s="172" t="s">
        <v>267</v>
      </c>
      <c r="R124" s="172">
        <v>1</v>
      </c>
      <c r="S124" s="19"/>
      <c r="T124" s="71"/>
      <c r="U124" s="5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1"/>
      <c r="B125" s="82"/>
      <c r="C125" s="82"/>
      <c r="D125" s="82"/>
      <c r="E125" s="87"/>
      <c r="F125" s="82"/>
      <c r="G125" s="101"/>
      <c r="H125" s="113"/>
      <c r="I125" s="166"/>
      <c r="J125" s="167"/>
      <c r="K125" s="173"/>
      <c r="L125" s="172"/>
      <c r="M125" s="167" t="s">
        <v>163</v>
      </c>
      <c r="N125" s="167">
        <v>1</v>
      </c>
      <c r="O125" s="20"/>
      <c r="P125" s="20"/>
      <c r="Q125" s="167" t="s">
        <v>163</v>
      </c>
      <c r="R125" s="167">
        <v>0.5</v>
      </c>
      <c r="S125" s="19"/>
      <c r="T125" s="19"/>
      <c r="U125" s="5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1"/>
      <c r="B126" s="82"/>
      <c r="C126" s="82"/>
      <c r="D126" s="82"/>
      <c r="E126" s="87"/>
      <c r="F126" s="82"/>
      <c r="G126" s="102"/>
      <c r="H126" s="115"/>
      <c r="I126" s="166"/>
      <c r="J126" s="167"/>
      <c r="K126" s="167"/>
      <c r="L126" s="167"/>
      <c r="M126" s="167" t="s">
        <v>191</v>
      </c>
      <c r="N126" s="167">
        <v>0.01</v>
      </c>
      <c r="O126" s="20"/>
      <c r="P126" s="20"/>
      <c r="Q126" s="167" t="s">
        <v>200</v>
      </c>
      <c r="R126" s="167">
        <v>1</v>
      </c>
      <c r="S126" s="19"/>
      <c r="T126" s="19"/>
      <c r="U126" s="5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1"/>
      <c r="B127" s="82"/>
      <c r="C127" s="82"/>
      <c r="D127" s="82"/>
      <c r="E127" s="87"/>
      <c r="F127" s="82"/>
      <c r="G127" s="101"/>
      <c r="H127" s="113"/>
      <c r="I127" s="166"/>
      <c r="J127" s="167"/>
      <c r="K127" s="167"/>
      <c r="L127" s="167"/>
      <c r="M127" s="167"/>
      <c r="N127" s="167"/>
      <c r="O127" s="20"/>
      <c r="P127" s="20"/>
      <c r="Q127" s="167" t="s">
        <v>204</v>
      </c>
      <c r="R127" s="167">
        <v>0.01</v>
      </c>
      <c r="S127" s="19"/>
      <c r="T127" s="19"/>
      <c r="U127" s="5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1"/>
      <c r="B128" s="82"/>
      <c r="C128" s="82"/>
      <c r="D128" s="82"/>
      <c r="E128" s="87"/>
      <c r="F128" s="82"/>
      <c r="G128" s="101"/>
      <c r="H128" s="113"/>
      <c r="I128" s="171"/>
      <c r="J128" s="169"/>
      <c r="K128" s="174"/>
      <c r="L128" s="174"/>
      <c r="M128" s="174"/>
      <c r="N128" s="174"/>
      <c r="O128" s="126"/>
      <c r="P128" s="126"/>
      <c r="Q128" s="174"/>
      <c r="R128" s="174"/>
      <c r="S128" s="24"/>
      <c r="T128" s="24"/>
      <c r="U128" s="56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8" t="s">
        <v>134</v>
      </c>
      <c r="B129" s="98">
        <v>6</v>
      </c>
      <c r="C129" s="98">
        <v>1.6</v>
      </c>
      <c r="D129" s="98">
        <v>1.7</v>
      </c>
      <c r="E129" s="93">
        <v>2.2999999999999998</v>
      </c>
      <c r="F129" s="98">
        <v>0</v>
      </c>
      <c r="G129" s="98">
        <v>0</v>
      </c>
      <c r="H129" s="119">
        <f t="shared" si="2"/>
        <v>686</v>
      </c>
      <c r="I129" s="164" t="s">
        <v>21</v>
      </c>
      <c r="J129" s="165"/>
      <c r="K129" s="164" t="s">
        <v>295</v>
      </c>
      <c r="L129" s="172"/>
      <c r="M129" s="164" t="s">
        <v>222</v>
      </c>
      <c r="N129" s="172"/>
      <c r="O129" s="131" t="s">
        <v>16</v>
      </c>
      <c r="P129" s="131"/>
      <c r="Q129" s="164" t="s">
        <v>268</v>
      </c>
      <c r="R129" s="172"/>
      <c r="S129" s="22" t="s">
        <v>96</v>
      </c>
      <c r="T129" s="22"/>
      <c r="U129" s="55"/>
      <c r="V129" s="44" t="str">
        <f>A129</f>
        <v>N4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素絞肉 冬瓜 乾香菇 薑  </v>
      </c>
      <c r="Y129" s="44" t="str">
        <f>M130&amp;" "&amp;M131&amp;" "&amp;M132&amp;" "&amp;M133&amp;" "&amp;M134&amp;" "&amp;M135</f>
        <v xml:space="preserve">甘藍 豆包 胡蘿蔔 薑 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粉圓 紅茶包 二砂糖   </v>
      </c>
      <c r="AB129" s="44" t="str">
        <f t="shared" si="3"/>
        <v xml:space="preserve">原味餐包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1"/>
      <c r="B130" s="82"/>
      <c r="C130" s="82"/>
      <c r="D130" s="82"/>
      <c r="E130" s="87"/>
      <c r="F130" s="82"/>
      <c r="G130" s="82"/>
      <c r="H130" s="117"/>
      <c r="I130" s="166" t="s">
        <v>17</v>
      </c>
      <c r="J130" s="167">
        <v>7</v>
      </c>
      <c r="K130" s="173" t="s">
        <v>296</v>
      </c>
      <c r="L130" s="172">
        <v>1.2</v>
      </c>
      <c r="M130" s="167" t="s">
        <v>187</v>
      </c>
      <c r="N130" s="167">
        <v>5</v>
      </c>
      <c r="O130" s="21" t="s">
        <v>13</v>
      </c>
      <c r="P130" s="21">
        <v>7</v>
      </c>
      <c r="Q130" s="167" t="s">
        <v>269</v>
      </c>
      <c r="R130" s="167">
        <v>3</v>
      </c>
      <c r="S130" s="19" t="s">
        <v>96</v>
      </c>
      <c r="T130" s="19">
        <v>2.5</v>
      </c>
      <c r="U130" s="5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1"/>
      <c r="B131" s="82"/>
      <c r="C131" s="82"/>
      <c r="D131" s="82"/>
      <c r="E131" s="87"/>
      <c r="F131" s="82"/>
      <c r="G131" s="82"/>
      <c r="H131" s="117"/>
      <c r="I131" s="166" t="s">
        <v>23</v>
      </c>
      <c r="J131" s="167">
        <v>3</v>
      </c>
      <c r="K131" s="173" t="s">
        <v>190</v>
      </c>
      <c r="L131" s="172">
        <v>4</v>
      </c>
      <c r="M131" s="167" t="s">
        <v>223</v>
      </c>
      <c r="N131" s="167">
        <v>1.5</v>
      </c>
      <c r="O131" s="20" t="s">
        <v>20</v>
      </c>
      <c r="P131" s="20">
        <v>0.05</v>
      </c>
      <c r="Q131" s="172" t="s">
        <v>270</v>
      </c>
      <c r="R131" s="172"/>
      <c r="S131" s="19"/>
      <c r="T131" s="71"/>
      <c r="U131" s="5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1"/>
      <c r="B132" s="82"/>
      <c r="C132" s="82"/>
      <c r="D132" s="82"/>
      <c r="E132" s="87"/>
      <c r="F132" s="82"/>
      <c r="G132" s="82"/>
      <c r="H132" s="114"/>
      <c r="I132" s="166"/>
      <c r="J132" s="167"/>
      <c r="K132" s="173" t="s">
        <v>191</v>
      </c>
      <c r="L132" s="172">
        <v>0.2</v>
      </c>
      <c r="M132" s="167" t="s">
        <v>163</v>
      </c>
      <c r="N132" s="167">
        <v>0.5</v>
      </c>
      <c r="O132" s="20"/>
      <c r="P132" s="20"/>
      <c r="Q132" s="167" t="s">
        <v>25</v>
      </c>
      <c r="R132" s="167"/>
      <c r="S132" s="19"/>
      <c r="T132" s="19"/>
      <c r="U132" s="5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1"/>
      <c r="B133" s="82"/>
      <c r="C133" s="82"/>
      <c r="D133" s="82"/>
      <c r="E133" s="87"/>
      <c r="F133" s="82"/>
      <c r="G133" s="82"/>
      <c r="H133" s="117"/>
      <c r="I133" s="166"/>
      <c r="J133" s="167"/>
      <c r="K133" s="167" t="s">
        <v>20</v>
      </c>
      <c r="L133" s="167">
        <v>0.05</v>
      </c>
      <c r="M133" s="167" t="s">
        <v>20</v>
      </c>
      <c r="N133" s="167">
        <v>0.05</v>
      </c>
      <c r="O133" s="20"/>
      <c r="P133" s="20"/>
      <c r="Q133" s="167"/>
      <c r="R133" s="167"/>
      <c r="S133" s="19"/>
      <c r="T133" s="19"/>
      <c r="U133" s="5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1"/>
      <c r="B134" s="82"/>
      <c r="C134" s="82"/>
      <c r="D134" s="82"/>
      <c r="E134" s="87"/>
      <c r="F134" s="82"/>
      <c r="G134" s="82"/>
      <c r="H134" s="117"/>
      <c r="I134" s="166"/>
      <c r="J134" s="167"/>
      <c r="K134" s="167"/>
      <c r="L134" s="167"/>
      <c r="M134" s="167"/>
      <c r="N134" s="167"/>
      <c r="O134" s="20"/>
      <c r="P134" s="20"/>
      <c r="Q134" s="167"/>
      <c r="R134" s="167"/>
      <c r="S134" s="19"/>
      <c r="T134" s="19"/>
      <c r="U134" s="5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4"/>
      <c r="B135" s="85"/>
      <c r="C135" s="85"/>
      <c r="D135" s="85"/>
      <c r="E135" s="95"/>
      <c r="F135" s="85"/>
      <c r="G135" s="85"/>
      <c r="H135" s="118"/>
      <c r="I135" s="171"/>
      <c r="J135" s="169"/>
      <c r="K135" s="174"/>
      <c r="L135" s="174"/>
      <c r="M135" s="174"/>
      <c r="N135" s="174"/>
      <c r="O135" s="25"/>
      <c r="P135" s="25"/>
      <c r="Q135" s="174"/>
      <c r="R135" s="174"/>
      <c r="S135" s="24"/>
      <c r="T135" s="24"/>
      <c r="U135" s="5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1" t="s">
        <v>135</v>
      </c>
      <c r="B136" s="82">
        <v>5.2</v>
      </c>
      <c r="C136" s="82">
        <v>2.8</v>
      </c>
      <c r="D136" s="82">
        <v>1.6</v>
      </c>
      <c r="E136" s="87">
        <v>2.2999999999999998</v>
      </c>
      <c r="F136" s="82">
        <v>0</v>
      </c>
      <c r="G136" s="82">
        <v>0</v>
      </c>
      <c r="H136" s="114">
        <f t="shared" ref="H136" si="4">B136*70+C136*75+D136*25+E136*45</f>
        <v>717.5</v>
      </c>
      <c r="I136" s="170" t="s">
        <v>148</v>
      </c>
      <c r="J136" s="165"/>
      <c r="K136" s="164" t="s">
        <v>280</v>
      </c>
      <c r="L136" s="172"/>
      <c r="M136" s="164" t="s">
        <v>303</v>
      </c>
      <c r="N136" s="172"/>
      <c r="O136" s="52" t="s">
        <v>16</v>
      </c>
      <c r="P136" s="52"/>
      <c r="Q136" s="164" t="s">
        <v>316</v>
      </c>
      <c r="R136" s="172"/>
      <c r="S136" s="143" t="s">
        <v>56</v>
      </c>
      <c r="T136" s="22"/>
      <c r="U136" s="137" t="s">
        <v>58</v>
      </c>
      <c r="V136" s="44" t="str">
        <f>A136</f>
        <v>N5</v>
      </c>
      <c r="W136" s="44" t="str">
        <f>I137&amp;" "&amp;I138&amp;" "&amp;I139&amp;" "&amp;I140&amp;" "&amp;I141&amp;" "&amp;I142</f>
        <v xml:space="preserve">米 芝麻飯    </v>
      </c>
      <c r="X136" s="44" t="str">
        <f>K137&amp;" "&amp;K138&amp;" "&amp;K139&amp;" "&amp;K140&amp;" "&amp;K141&amp;" "&amp;K142</f>
        <v xml:space="preserve">豆包     </v>
      </c>
      <c r="Y136" s="44" t="str">
        <f>M137&amp;" "&amp;M138&amp;" "&amp;M139&amp;" "&amp;M140&amp;" "&amp;M141&amp;" "&amp;M142</f>
        <v xml:space="preserve">蒲瓜 胡蘿蔔 乾木耳   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酸菜 素肉絲 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1"/>
      <c r="B137" s="82"/>
      <c r="C137" s="82"/>
      <c r="D137" s="82"/>
      <c r="E137" s="87"/>
      <c r="F137" s="82"/>
      <c r="G137" s="82"/>
      <c r="H137" s="117"/>
      <c r="I137" s="166" t="s">
        <v>17</v>
      </c>
      <c r="J137" s="167">
        <v>10</v>
      </c>
      <c r="K137" s="173" t="s">
        <v>223</v>
      </c>
      <c r="L137" s="172">
        <v>6</v>
      </c>
      <c r="M137" s="167" t="s">
        <v>207</v>
      </c>
      <c r="N137" s="167">
        <v>5</v>
      </c>
      <c r="O137" s="21" t="s">
        <v>13</v>
      </c>
      <c r="P137" s="21">
        <v>7</v>
      </c>
      <c r="Q137" s="167" t="s">
        <v>272</v>
      </c>
      <c r="R137" s="167">
        <v>3</v>
      </c>
      <c r="S137" s="140" t="s">
        <v>56</v>
      </c>
      <c r="T137" s="19">
        <v>12</v>
      </c>
      <c r="U137" s="23" t="s">
        <v>58</v>
      </c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1"/>
      <c r="B138" s="82"/>
      <c r="C138" s="82"/>
      <c r="D138" s="82"/>
      <c r="E138" s="87"/>
      <c r="F138" s="82"/>
      <c r="G138" s="82"/>
      <c r="H138" s="117"/>
      <c r="I138" s="166" t="s">
        <v>149</v>
      </c>
      <c r="J138" s="167">
        <v>0.05</v>
      </c>
      <c r="K138" s="173"/>
      <c r="L138" s="172"/>
      <c r="M138" s="178" t="s">
        <v>163</v>
      </c>
      <c r="N138" s="167">
        <v>1</v>
      </c>
      <c r="O138" s="20" t="s">
        <v>20</v>
      </c>
      <c r="P138" s="20">
        <v>0.05</v>
      </c>
      <c r="Q138" s="172" t="s">
        <v>291</v>
      </c>
      <c r="R138" s="172">
        <v>1</v>
      </c>
      <c r="S138" s="140"/>
      <c r="T138" s="71"/>
      <c r="U138" s="5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1"/>
      <c r="B139" s="82"/>
      <c r="C139" s="82"/>
      <c r="D139" s="82"/>
      <c r="E139" s="87"/>
      <c r="F139" s="82"/>
      <c r="G139" s="82"/>
      <c r="H139" s="114"/>
      <c r="I139" s="166"/>
      <c r="J139" s="167"/>
      <c r="K139" s="173"/>
      <c r="L139" s="172"/>
      <c r="M139" s="178" t="s">
        <v>204</v>
      </c>
      <c r="N139" s="167">
        <v>0.01</v>
      </c>
      <c r="O139" s="20"/>
      <c r="P139" s="20"/>
      <c r="Q139" s="167"/>
      <c r="R139" s="167"/>
      <c r="S139" s="140"/>
      <c r="T139" s="19"/>
      <c r="U139" s="5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1"/>
      <c r="B140" s="82"/>
      <c r="C140" s="82"/>
      <c r="D140" s="82"/>
      <c r="E140" s="87"/>
      <c r="F140" s="82"/>
      <c r="G140" s="82"/>
      <c r="H140" s="117"/>
      <c r="I140" s="166"/>
      <c r="J140" s="167"/>
      <c r="K140" s="167"/>
      <c r="L140" s="167"/>
      <c r="M140" s="178"/>
      <c r="N140" s="167"/>
      <c r="O140" s="20"/>
      <c r="P140" s="20"/>
      <c r="Q140" s="167"/>
      <c r="R140" s="167"/>
      <c r="S140" s="140"/>
      <c r="T140" s="19"/>
      <c r="U140" s="5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1"/>
      <c r="B141" s="82"/>
      <c r="C141" s="82"/>
      <c r="D141" s="82"/>
      <c r="E141" s="87"/>
      <c r="F141" s="82"/>
      <c r="G141" s="82"/>
      <c r="H141" s="117"/>
      <c r="I141" s="166"/>
      <c r="J141" s="167"/>
      <c r="K141" s="167"/>
      <c r="L141" s="167"/>
      <c r="M141" s="167"/>
      <c r="N141" s="167"/>
      <c r="O141" s="20"/>
      <c r="P141" s="20"/>
      <c r="Q141" s="167"/>
      <c r="R141" s="167"/>
      <c r="S141" s="140"/>
      <c r="T141" s="19"/>
      <c r="U141" s="5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4"/>
      <c r="B142" s="85"/>
      <c r="C142" s="85"/>
      <c r="D142" s="85"/>
      <c r="E142" s="95"/>
      <c r="F142" s="85"/>
      <c r="G142" s="85"/>
      <c r="H142" s="118"/>
      <c r="I142" s="171"/>
      <c r="J142" s="169"/>
      <c r="K142" s="174"/>
      <c r="L142" s="174"/>
      <c r="M142" s="174"/>
      <c r="N142" s="174"/>
      <c r="O142" s="25"/>
      <c r="P142" s="25"/>
      <c r="Q142" s="174"/>
      <c r="R142" s="174"/>
      <c r="S142" s="142"/>
      <c r="T142" s="24"/>
      <c r="U142" s="56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tabSelected="1" zoomScale="110" zoomScaleNormal="110" workbookViewId="0">
      <selection activeCell="A28" sqref="A28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02" t="s">
        <v>115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61"/>
      <c r="W1" s="61"/>
      <c r="X1" s="61"/>
    </row>
    <row r="2" spans="1:24" ht="15.75" customHeight="1" thickBot="1">
      <c r="A2" s="66" t="s">
        <v>51</v>
      </c>
      <c r="B2" s="72" t="s">
        <v>0</v>
      </c>
      <c r="C2" s="73" t="s">
        <v>8</v>
      </c>
      <c r="D2" s="73" t="s">
        <v>39</v>
      </c>
      <c r="E2" s="74" t="s">
        <v>10</v>
      </c>
      <c r="F2" s="75" t="s">
        <v>40</v>
      </c>
      <c r="G2" s="63" t="s">
        <v>11</v>
      </c>
      <c r="H2" s="75" t="s">
        <v>41</v>
      </c>
      <c r="I2" s="63" t="s">
        <v>13</v>
      </c>
      <c r="J2" s="75" t="s">
        <v>43</v>
      </c>
      <c r="K2" s="63" t="s">
        <v>14</v>
      </c>
      <c r="L2" s="75" t="s">
        <v>44</v>
      </c>
      <c r="M2" s="74" t="s">
        <v>60</v>
      </c>
      <c r="N2" s="74" t="s">
        <v>61</v>
      </c>
      <c r="O2" s="63" t="s">
        <v>1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22">
        <v>46146</v>
      </c>
      <c r="B3" s="34" t="str">
        <f>'非偏鄉計劃學校(素)國小'!A3</f>
        <v>K1</v>
      </c>
      <c r="C3" s="34" t="str">
        <f>'非偏鄉計劃學校(素)國小'!I3</f>
        <v>白米飯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</v>
      </c>
      <c r="E3" s="34" t="str">
        <f>'非偏鄉計劃學校(素)國小'!K3</f>
        <v>打拋麵腸</v>
      </c>
      <c r="F3" s="141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麵腸甜椒(青皮)豆薯大番茄九層塔薑</v>
      </c>
      <c r="G3" s="34" t="str">
        <f>'非偏鄉計劃學校(素)國小'!M3</f>
        <v>照燒油腐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四角油豆腐白蘿蔔薑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榨菜若絲湯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榨菜素肉絲</v>
      </c>
      <c r="M3" s="35" t="str">
        <f>'非偏鄉計劃學校(素)國小'!S3</f>
        <v>驗證豆漿</v>
      </c>
      <c r="N3" s="34">
        <f>'非偏鄉計劃學校(素)國小'!U4</f>
        <v>0</v>
      </c>
      <c r="O3" s="162">
        <f>'非偏鄉計劃學校(素)國小'!B3</f>
        <v>5.2</v>
      </c>
      <c r="P3" s="162">
        <f>'非偏鄉計劃學校(素)國小'!C3</f>
        <v>2.9</v>
      </c>
      <c r="Q3" s="162">
        <f>'非偏鄉計劃學校(素)國小'!D3</f>
        <v>1.6</v>
      </c>
      <c r="R3" s="162">
        <f>'非偏鄉計劃學校(素)國小'!E3</f>
        <v>2.2999999999999998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725</v>
      </c>
    </row>
    <row r="4" spans="1:24" ht="15.75" customHeight="1">
      <c r="A4" s="122">
        <v>46147</v>
      </c>
      <c r="B4" s="34" t="str">
        <f>'非偏鄉計劃學校(素)國小'!A10</f>
        <v>K2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素排</v>
      </c>
      <c r="F4" s="141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素排</v>
      </c>
      <c r="G4" s="34" t="str">
        <f>'非偏鄉計劃學校(素)國小'!M10</f>
        <v>番茄炒蛋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雞蛋大番茄番茄糊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金針湯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金針菜乾薑冬粉</v>
      </c>
      <c r="M4" s="35" t="str">
        <f>'非偏鄉計劃學校(素)國小'!S10</f>
        <v>紅豆捲</v>
      </c>
      <c r="N4" s="34">
        <f>'非偏鄉計劃學校(素)國小'!U11</f>
        <v>0</v>
      </c>
      <c r="O4" s="162">
        <f>'非偏鄉計劃學校(素)國小'!B10</f>
        <v>5.0999999999999996</v>
      </c>
      <c r="P4" s="162">
        <f>'非偏鄉計劃學校(素)國小'!C10</f>
        <v>2.2000000000000002</v>
      </c>
      <c r="Q4" s="162">
        <f>'非偏鄉計劃學校(素)國小'!D10</f>
        <v>1.5</v>
      </c>
      <c r="R4" s="162">
        <f>'非偏鄉計劃學校(素)國小'!E10</f>
        <v>2.5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672</v>
      </c>
    </row>
    <row r="5" spans="1:24" ht="15.75" customHeight="1">
      <c r="A5" s="122">
        <v>46148</v>
      </c>
      <c r="B5" s="34" t="str">
        <f>'非偏鄉計劃學校(素)國小'!A17</f>
        <v>K3</v>
      </c>
      <c r="C5" s="34" t="str">
        <f>'非偏鄉計劃學校(素)國小'!I17</f>
        <v>咖哩炒飯特餐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米糙米</v>
      </c>
      <c r="E5" s="34" t="str">
        <f>'非偏鄉計劃學校(素)國小'!K17</f>
        <v>麥克素塊</v>
      </c>
      <c r="F5" s="141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素麥克雞塊</v>
      </c>
      <c r="G5" s="34" t="str">
        <f>'非偏鄉計劃學校(素)國小'!M17</f>
        <v>咖哩配料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素肉絲冷凍玉米粒胡蘿蔔馬鈴薯咖哩粉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時瓜湯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時瓜</v>
      </c>
      <c r="M5" s="35" t="str">
        <f>'非偏鄉計劃學校(素)國小'!S17</f>
        <v>奶油餐包</v>
      </c>
      <c r="N5" s="34">
        <f>'非偏鄉計劃學校(素)國小'!U18</f>
        <v>0</v>
      </c>
      <c r="O5" s="162">
        <f>'非偏鄉計劃學校(素)國小'!B17</f>
        <v>5.3</v>
      </c>
      <c r="P5" s="162">
        <f>'非偏鄉計劃學校(素)國小'!C17</f>
        <v>2.2999999999999998</v>
      </c>
      <c r="Q5" s="162">
        <f>'非偏鄉計劃學校(素)國小'!D17</f>
        <v>1.5</v>
      </c>
      <c r="R5" s="162">
        <f>'非偏鄉計劃學校(素)國小'!E17</f>
        <v>2.5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693.5</v>
      </c>
    </row>
    <row r="6" spans="1:24" ht="15.75" customHeight="1">
      <c r="A6" s="122">
        <v>46149</v>
      </c>
      <c r="B6" s="34" t="str">
        <f>'非偏鄉計劃學校(素)國小'!A24</f>
        <v>K4</v>
      </c>
      <c r="C6" s="34" t="str">
        <f>'非偏鄉計劃學校(素)國小'!I24</f>
        <v>糙米飯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紅白燒腐</v>
      </c>
      <c r="F6" s="141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四角油豆腐白蘿蔔胡蘿蔔薑</v>
      </c>
      <c r="G6" s="34" t="str">
        <f>'非偏鄉計劃學校(素)國小'!M24</f>
        <v>奶香玉米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冷凍玉米粒冷凍毛豆仁胡蘿蔔薑奶油(固態)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愛玉甜湯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愛玉二砂糖檸檬</v>
      </c>
      <c r="M6" s="35" t="str">
        <f>'非偏鄉計劃學校(素)國小'!S24</f>
        <v>玉米饅頭</v>
      </c>
      <c r="N6" s="34">
        <f>'非偏鄉計劃學校(素)國小'!U25</f>
        <v>0</v>
      </c>
      <c r="O6" s="162">
        <f>'非偏鄉計劃學校(素)國小'!B24</f>
        <v>5.5</v>
      </c>
      <c r="P6" s="162">
        <f>'非偏鄉計劃學校(素)國小'!C24</f>
        <v>1.6</v>
      </c>
      <c r="Q6" s="162">
        <f>'非偏鄉計劃學校(素)國小'!D24</f>
        <v>1.8</v>
      </c>
      <c r="R6" s="162">
        <f>'非偏鄉計劃學校(素)國小'!E24</f>
        <v>2.2999999999999998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653.5</v>
      </c>
    </row>
    <row r="7" spans="1:24" ht="15.75" customHeight="1">
      <c r="A7" s="122">
        <v>46150</v>
      </c>
      <c r="B7" s="34" t="str">
        <f>'非偏鄉計劃學校(素)國小'!A31</f>
        <v>K5</v>
      </c>
      <c r="C7" s="34" t="str">
        <f>'非偏鄉計劃學校(素)國小'!I31</f>
        <v>燕麥飯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米燕麥</v>
      </c>
      <c r="E7" s="34" t="str">
        <f>'非偏鄉計劃學校(素)國小'!K31</f>
        <v>香滷豆包</v>
      </c>
      <c r="F7" s="141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豆包滷包</v>
      </c>
      <c r="G7" s="34" t="str">
        <f>'非偏鄉計劃學校(素)國小'!M31</f>
        <v>冬瓜丸片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冬瓜胡蘿蔔素丸薑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白菜金菇湯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結球白菜金針菇</v>
      </c>
      <c r="M7" s="35" t="str">
        <f>'非偏鄉計劃學校(素)國小'!S31</f>
        <v>水果</v>
      </c>
      <c r="N7" s="34">
        <f>'非偏鄉計劃學校(素)國小'!U32</f>
        <v>0</v>
      </c>
      <c r="O7" s="162">
        <f>'非偏鄉計劃學校(素)國小'!B31</f>
        <v>5.2</v>
      </c>
      <c r="P7" s="162">
        <f>'非偏鄉計劃學校(素)國小'!C31</f>
        <v>2.2000000000000002</v>
      </c>
      <c r="Q7" s="162">
        <f>'非偏鄉計劃學校(素)國小'!D31</f>
        <v>1.7</v>
      </c>
      <c r="R7" s="162">
        <f>'非偏鄉計劃學校(素)國小'!E31</f>
        <v>2.2999999999999998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675</v>
      </c>
    </row>
    <row r="8" spans="1:24" ht="15.75" customHeight="1">
      <c r="A8" s="122">
        <v>46153</v>
      </c>
      <c r="B8" s="34" t="str">
        <f>'非偏鄉計劃學校(素)國小'!A38</f>
        <v>L1</v>
      </c>
      <c r="C8" s="34" t="str">
        <f>'非偏鄉計劃學校(素)國小'!I38</f>
        <v>白米飯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</v>
      </c>
      <c r="E8" s="34" t="str">
        <f>'非偏鄉計劃學校(素)國小'!K38</f>
        <v>黑胡椒豆干</v>
      </c>
      <c r="F8" s="141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豆干芹菜胡蘿蔔黑胡椒粒</v>
      </c>
      <c r="G8" s="34" t="str">
        <f>'非偏鄉計劃學校(素)國小'!M38</f>
        <v>涼拌海芽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乾裙帶菜金針菇胡蘿蔔薑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時蔬湯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時蔬薑</v>
      </c>
      <c r="M8" s="35" t="str">
        <f>'非偏鄉計劃學校(素)國小'!S38</f>
        <v>旺仔小饅頭</v>
      </c>
      <c r="N8" s="34">
        <f>'非偏鄉計劃學校(素)國小'!U39</f>
        <v>0</v>
      </c>
      <c r="O8" s="162">
        <f>'非偏鄉計劃學校(素)國小'!B38</f>
        <v>5</v>
      </c>
      <c r="P8" s="162">
        <f>'非偏鄉計劃學校(素)國小'!C38</f>
        <v>1.6</v>
      </c>
      <c r="Q8" s="162">
        <f>'非偏鄉計劃學校(素)國小'!D38</f>
        <v>2.1</v>
      </c>
      <c r="R8" s="162">
        <f>'非偏鄉計劃學校(素)國小'!E38</f>
        <v>2.4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630.5</v>
      </c>
    </row>
    <row r="9" spans="1:24" ht="15.75" customHeight="1">
      <c r="A9" s="122">
        <v>46154</v>
      </c>
      <c r="B9" s="34" t="str">
        <f>'非偏鄉計劃學校(素)國小'!A45</f>
        <v>L2</v>
      </c>
      <c r="C9" s="34" t="str">
        <f>'非偏鄉計劃學校(素)國小'!I45</f>
        <v>糙米飯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米糙米</v>
      </c>
      <c r="E9" s="34" t="str">
        <f>'非偏鄉計劃學校(素)國小'!K45</f>
        <v>香酥豆包</v>
      </c>
      <c r="F9" s="141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豆包馬鈴薯九層塔</v>
      </c>
      <c r="G9" s="34" t="str">
        <f>'非偏鄉計劃學校(素)國小'!M45</f>
        <v>黃瓜素輪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大黃瓜素黑輪胡蘿蔔薑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羅宋湯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甘藍大番茄</v>
      </c>
      <c r="M9" s="35" t="str">
        <f>'非偏鄉計劃學校(素)國小'!S45</f>
        <v>黑糖饅頭</v>
      </c>
      <c r="N9" s="34">
        <f>'非偏鄉計劃學校(素)國小'!U46</f>
        <v>0</v>
      </c>
      <c r="O9" s="162">
        <f>'非偏鄉計劃學校(素)國小'!B45</f>
        <v>5.3</v>
      </c>
      <c r="P9" s="162">
        <f>'非偏鄉計劃學校(素)國小'!C45</f>
        <v>2.2000000000000002</v>
      </c>
      <c r="Q9" s="162">
        <f>'非偏鄉計劃學校(素)國小'!D45</f>
        <v>1.7</v>
      </c>
      <c r="R9" s="162">
        <f>'非偏鄉計劃學校(素)國小'!E45</f>
        <v>2.5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691</v>
      </c>
    </row>
    <row r="10" spans="1:24" ht="15.75" customHeight="1">
      <c r="A10" s="122">
        <v>46155</v>
      </c>
      <c r="B10" s="34" t="str">
        <f>'非偏鄉計劃學校(素)國小'!A52</f>
        <v>L3</v>
      </c>
      <c r="C10" s="34" t="str">
        <f>'非偏鄉計劃學校(素)國小'!I52</f>
        <v>和風味噌烏龍麵特餐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烏龍麵</v>
      </c>
      <c r="E10" s="34" t="str">
        <f>'非偏鄉計劃學校(素)國小'!K52</f>
        <v>滷蛋</v>
      </c>
      <c r="F10" s="141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雞蛋</v>
      </c>
      <c r="G10" s="34" t="str">
        <f>'非偏鄉計劃學校(素)國小'!M52</f>
        <v>烏龍麵特餐配料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素肉絲甘藍乾木耳冷凍玉米粒筍乾金針菇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日式味噌湯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味噌豆腐</v>
      </c>
      <c r="M10" s="35" t="str">
        <f>'非偏鄉計劃學校(素)國小'!S52</f>
        <v>原味餐包</v>
      </c>
      <c r="N10" s="34">
        <f>'非偏鄉計劃學校(素)國小'!U53</f>
        <v>0</v>
      </c>
      <c r="O10" s="162">
        <f>'非偏鄉計劃學校(素)國小'!B52</f>
        <v>5.0999999999999996</v>
      </c>
      <c r="P10" s="162">
        <f>'非偏鄉計劃學校(素)國小'!C52</f>
        <v>2.4</v>
      </c>
      <c r="Q10" s="162">
        <f>'非偏鄉計劃學校(素)國小'!D52</f>
        <v>1.5</v>
      </c>
      <c r="R10" s="162">
        <f>'非偏鄉計劃學校(素)國小'!E52</f>
        <v>2.2999999999999998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678</v>
      </c>
    </row>
    <row r="11" spans="1:24" ht="15.75" customHeight="1">
      <c r="A11" s="122">
        <v>46156</v>
      </c>
      <c r="B11" s="34" t="str">
        <f>'非偏鄉計劃學校(素)國小'!A59</f>
        <v>L4</v>
      </c>
      <c r="C11" s="34" t="str">
        <f>'非偏鄉計劃學校(素)國小'!I59</f>
        <v>糙米飯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米糙米</v>
      </c>
      <c r="E11" s="34" t="str">
        <f>'非偏鄉計劃學校(素)國小'!K59</f>
        <v>素排</v>
      </c>
      <c r="F11" s="141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素排</v>
      </c>
      <c r="G11" s="34" t="str">
        <f>'非偏鄉計劃學校(素)國小'!M59</f>
        <v>素炒蒲瓜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蒲瓜胡蘿蔔乾木耳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綠豆芋圓湯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綠豆芋圓二砂糖</v>
      </c>
      <c r="M11" s="35" t="str">
        <f>'非偏鄉計劃學校(素)國小'!S59</f>
        <v>肉包</v>
      </c>
      <c r="N11" s="34">
        <f>'非偏鄉計劃學校(素)國小'!U60</f>
        <v>0</v>
      </c>
      <c r="O11" s="162">
        <f>'非偏鄉計劃學校(素)國小'!B59</f>
        <v>6.5</v>
      </c>
      <c r="P11" s="162">
        <f>'非偏鄉計劃學校(素)國小'!C59</f>
        <v>2</v>
      </c>
      <c r="Q11" s="162">
        <f>'非偏鄉計劃學校(素)國小'!D59</f>
        <v>1.5</v>
      </c>
      <c r="R11" s="162">
        <f>'非偏鄉計劃學校(素)國小'!E59</f>
        <v>2.2999999999999998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746</v>
      </c>
    </row>
    <row r="12" spans="1:24" ht="15.75" customHeight="1">
      <c r="A12" s="122">
        <v>46157</v>
      </c>
      <c r="B12" s="34" t="str">
        <f>'非偏鄉計劃學校(素)國小'!A66</f>
        <v>L5</v>
      </c>
      <c r="C12" s="34" t="str">
        <f>'非偏鄉計劃學校(素)國小'!I66</f>
        <v>小米飯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米小米</v>
      </c>
      <c r="E12" s="34" t="str">
        <f>'非偏鄉計劃學校(素)國小'!K66</f>
        <v>花瓜麵腸</v>
      </c>
      <c r="F12" s="141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麵腸醃漬花胡瓜胡蘿蔔薑</v>
      </c>
      <c r="G12" s="34" t="str">
        <f>'非偏鄉計劃學校(素)國小'!M66</f>
        <v>滷蛋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雞蛋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冬瓜薑絲湯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冬瓜薑絲</v>
      </c>
      <c r="M12" s="35" t="str">
        <f>'非偏鄉計劃學校(素)國小'!S66</f>
        <v>水果</v>
      </c>
      <c r="N12" s="34" t="str">
        <f>'非偏鄉計劃學校(素)國小'!U67</f>
        <v>有機豆奶</v>
      </c>
      <c r="O12" s="162">
        <f>'非偏鄉計劃學校(素)國小'!B66</f>
        <v>5.2</v>
      </c>
      <c r="P12" s="162">
        <f>'非偏鄉計劃學校(素)國小'!C66</f>
        <v>2.5</v>
      </c>
      <c r="Q12" s="162">
        <f>'非偏鄉計劃學校(素)國小'!D66</f>
        <v>1.5</v>
      </c>
      <c r="R12" s="162">
        <f>'非偏鄉計劃學校(素)國小'!E66</f>
        <v>2.2999999999999998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692.5</v>
      </c>
    </row>
    <row r="13" spans="1:24" ht="15.75" customHeight="1">
      <c r="A13" s="122">
        <v>46160</v>
      </c>
      <c r="B13" s="34" t="str">
        <f>'非偏鄉計劃學校(素)國小'!A73</f>
        <v>M1</v>
      </c>
      <c r="C13" s="34" t="str">
        <f>'非偏鄉計劃學校(素)國小'!I73</f>
        <v>白米飯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</v>
      </c>
      <c r="E13" s="34" t="str">
        <f>'非偏鄉計劃學校(素)國小'!K73</f>
        <v>春川炒百頁</v>
      </c>
      <c r="F13" s="141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百頁豆腐韓式泡菜結球白菜</v>
      </c>
      <c r="G13" s="34" t="str">
        <f>'非偏鄉計劃學校(素)國小'!M73</f>
        <v>素蟹味棒蒸蛋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素冷凍蟹味棒雞蛋乾香菇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蘿蔔素丸湯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白蘿蔔素丸</v>
      </c>
      <c r="M13" s="35" t="str">
        <f>'非偏鄉計劃學校(素)國小'!S73</f>
        <v>奶酥餐包</v>
      </c>
      <c r="N13" s="34">
        <f>'非偏鄉計劃學校(素)國小'!U74</f>
        <v>0</v>
      </c>
      <c r="O13" s="162">
        <f>'非偏鄉計劃學校(素)國小'!B73</f>
        <v>5</v>
      </c>
      <c r="P13" s="162">
        <f>'非偏鄉計劃學校(素)國小'!C73</f>
        <v>2.2000000000000002</v>
      </c>
      <c r="Q13" s="162">
        <f>'非偏鄉計劃學校(素)國小'!D73</f>
        <v>1.5</v>
      </c>
      <c r="R13" s="162">
        <f>'非偏鄉計劃學校(素)國小'!E73</f>
        <v>2.2999999999999998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656</v>
      </c>
    </row>
    <row r="14" spans="1:24" ht="15.75" customHeight="1">
      <c r="A14" s="122">
        <v>46161</v>
      </c>
      <c r="B14" s="34" t="str">
        <f>'非偏鄉計劃學校(素)國小'!A80</f>
        <v>M2</v>
      </c>
      <c r="C14" s="34" t="str">
        <f>'非偏鄉計劃學校(素)國小'!I80</f>
        <v>糙米飯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米糙米</v>
      </c>
      <c r="E14" s="34" t="str">
        <f>'非偏鄉計劃學校(素)國小'!K80</f>
        <v>滷煎蒸炒滑蛋</v>
      </c>
      <c r="F14" s="141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雞蛋</v>
      </c>
      <c r="G14" s="34" t="str">
        <f>'非偏鄉計劃學校(素)國小'!M80</f>
        <v>麻婆豆腐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豆腐素絞肉胡蘿蔔薑豆瓣醬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番茄蔬湯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大番茄時蔬薑</v>
      </c>
      <c r="M14" s="35" t="str">
        <f>'非偏鄉計劃學校(素)國小'!S80</f>
        <v>銀絲捲</v>
      </c>
      <c r="N14" s="34">
        <f>'非偏鄉計劃學校(素)國小'!U81</f>
        <v>0</v>
      </c>
      <c r="O14" s="162">
        <f>'非偏鄉計劃學校(素)國小'!B80</f>
        <v>5</v>
      </c>
      <c r="P14" s="162">
        <f>'非偏鄉計劃學校(素)國小'!C80</f>
        <v>2.2999999999999998</v>
      </c>
      <c r="Q14" s="162">
        <f>'非偏鄉計劃學校(素)國小'!D80</f>
        <v>1.5</v>
      </c>
      <c r="R14" s="162">
        <f>'非偏鄉計劃學校(素)國小'!E80</f>
        <v>2.5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672.5</v>
      </c>
    </row>
    <row r="15" spans="1:24" ht="15.75" customHeight="1">
      <c r="A15" s="122">
        <v>46162</v>
      </c>
      <c r="B15" s="34" t="str">
        <f>'非偏鄉計劃學校(素)國小'!A87</f>
        <v>M3</v>
      </c>
      <c r="C15" s="34" t="str">
        <f>'非偏鄉計劃學校(素)國小'!I87</f>
        <v>漢堡特餐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漢堡</v>
      </c>
      <c r="E15" s="34" t="str">
        <f>'非偏鄉計劃學校(素)國小'!K87</f>
        <v>美味豆包</v>
      </c>
      <c r="F15" s="141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豆包</v>
      </c>
      <c r="G15" s="34" t="str">
        <f>'非偏鄉計劃學校(素)國小'!M87</f>
        <v>漢堡料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素絞肉馬鈴薯小黃瓜番茄糊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玉米濃湯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雞蛋冷凍玉米粒素玉米濃湯調理包</v>
      </c>
      <c r="M15" s="35" t="str">
        <f>'非偏鄉計劃學校(素)國小'!S87</f>
        <v>果汁</v>
      </c>
      <c r="N15" s="34">
        <f>'非偏鄉計劃學校(素)國小'!U88</f>
        <v>0</v>
      </c>
      <c r="O15" s="162">
        <f>'非偏鄉計劃學校(素)國小'!B87</f>
        <v>3.6</v>
      </c>
      <c r="P15" s="162">
        <f>'非偏鄉計劃學校(素)國小'!C87</f>
        <v>3.2</v>
      </c>
      <c r="Q15" s="162">
        <f>'非偏鄉計劃學校(素)國小'!D87</f>
        <v>1.5</v>
      </c>
      <c r="R15" s="162">
        <f>'非偏鄉計劃學校(素)國小'!E87</f>
        <v>2.4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637.5</v>
      </c>
    </row>
    <row r="16" spans="1:24" ht="15.75" customHeight="1">
      <c r="A16" s="122">
        <v>46163</v>
      </c>
      <c r="B16" s="34" t="str">
        <f>'非偏鄉計劃學校(素)國小'!A94</f>
        <v>M4</v>
      </c>
      <c r="C16" s="34" t="str">
        <f>'非偏鄉計劃學校(素)國小'!I94</f>
        <v>糙米飯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米糙米</v>
      </c>
      <c r="E16" s="34" t="str">
        <f>'非偏鄉計劃學校(素)國小'!K94</f>
        <v>瓜仔麵腸</v>
      </c>
      <c r="F16" s="141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麵腸醃漬花胡瓜胡蘿蔔薑</v>
      </c>
      <c r="G16" s="34" t="str">
        <f>'非偏鄉計劃學校(素)國小'!M94</f>
        <v>蔬香寬粉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寬粉結球白菜素肉絲乾香菇薑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椰香西米露湯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西谷米二砂糖</v>
      </c>
      <c r="M16" s="35" t="str">
        <f>'非偏鄉計劃學校(素)國小'!S94</f>
        <v>芝麻饅頭</v>
      </c>
      <c r="N16" s="34">
        <f>'非偏鄉計劃學校(素)國小'!U95</f>
        <v>0</v>
      </c>
      <c r="O16" s="162">
        <f>'非偏鄉計劃學校(素)國小'!B94</f>
        <v>5.7</v>
      </c>
      <c r="P16" s="162">
        <f>'非偏鄉計劃學校(素)國小'!C94</f>
        <v>2.5</v>
      </c>
      <c r="Q16" s="162">
        <f>'非偏鄉計劃學校(素)國小'!D94</f>
        <v>1.6</v>
      </c>
      <c r="R16" s="162">
        <f>'非偏鄉計劃學校(素)國小'!E94</f>
        <v>2.2999999999999998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730</v>
      </c>
    </row>
    <row r="17" spans="1:23" ht="15.75" customHeight="1">
      <c r="A17" s="122">
        <v>46164</v>
      </c>
      <c r="B17" s="34" t="str">
        <f>'非偏鄉計劃學校(素)國小'!A101</f>
        <v>M5</v>
      </c>
      <c r="C17" s="34" t="str">
        <f>'非偏鄉計劃學校(素)國小'!I101</f>
        <v>紫米飯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米黑秈糯米</v>
      </c>
      <c r="E17" s="34" t="str">
        <f>'非偏鄉計劃學校(素)國小'!K101</f>
        <v>素沙茶三鮮</v>
      </c>
      <c r="F17" s="141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素肉絲豆干芹菜胡蘿蔔九層塔沙茶醬</v>
      </c>
      <c r="G17" s="34" t="str">
        <f>'非偏鄉計劃學校(素)國小'!M101</f>
        <v>冬瓜絞若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冬瓜素絞肉胡蘿蔔薑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海芽薑絲湯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乾裙帶菜薑雞蛋</v>
      </c>
      <c r="M17" s="35" t="str">
        <f>'非偏鄉計劃學校(素)國小'!S101</f>
        <v>水果</v>
      </c>
      <c r="N17" s="34" t="str">
        <f>'非偏鄉計劃學校(素)國小'!U102</f>
        <v>有機豆奶</v>
      </c>
      <c r="O17" s="162">
        <f>'非偏鄉計劃學校(素)國小'!B101</f>
        <v>5.2</v>
      </c>
      <c r="P17" s="162">
        <f>'非偏鄉計劃學校(素)國小'!C101</f>
        <v>2.2000000000000002</v>
      </c>
      <c r="Q17" s="162">
        <f>'非偏鄉計劃學校(素)國小'!D101</f>
        <v>2</v>
      </c>
      <c r="R17" s="162">
        <f>'非偏鄉計劃學校(素)國小'!E101</f>
        <v>2.4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687</v>
      </c>
    </row>
    <row r="18" spans="1:23" ht="15.75" customHeight="1">
      <c r="A18" s="122">
        <v>46167</v>
      </c>
      <c r="B18" s="34" t="str">
        <f>'非偏鄉計劃學校(素)國小'!A108</f>
        <v>N1</v>
      </c>
      <c r="C18" s="34" t="str">
        <f>'非偏鄉計劃學校(素)國小'!I108</f>
        <v>白米飯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</v>
      </c>
      <c r="E18" s="34" t="str">
        <f>'非偏鄉計劃學校(素)國小'!K108</f>
        <v>咖哩百頁</v>
      </c>
      <c r="F18" s="141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百頁豆腐馬鈴薯甜椒(青皮)胡蘿蔔咖哩粉</v>
      </c>
      <c r="G18" s="34" t="str">
        <f>'非偏鄉計劃學校(素)國小'!M108</f>
        <v>菜脯蛋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雞蛋蘿蔔乾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黃瓜湯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大黃瓜薑</v>
      </c>
      <c r="M18" s="35" t="str">
        <f>'非偏鄉計劃學校(素)國小'!S108</f>
        <v>旺仔小饅頭</v>
      </c>
      <c r="N18" s="34">
        <f>'非偏鄉計劃學校(素)國小'!U109</f>
        <v>0</v>
      </c>
      <c r="O18" s="162">
        <f>'非偏鄉計劃學校(素)國小'!B108</f>
        <v>5.2</v>
      </c>
      <c r="P18" s="162">
        <f>'非偏鄉計劃學校(素)國小'!C108</f>
        <v>1.6</v>
      </c>
      <c r="Q18" s="162">
        <f>'非偏鄉計劃學校(素)國小'!D108</f>
        <v>1.8</v>
      </c>
      <c r="R18" s="162">
        <f>'非偏鄉計劃學校(素)國小'!E108</f>
        <v>2.2999999999999998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632.5</v>
      </c>
    </row>
    <row r="19" spans="1:23" ht="15.75" customHeight="1">
      <c r="A19" s="122">
        <v>46168</v>
      </c>
      <c r="B19" s="34" t="str">
        <f>'非偏鄉計劃學校(素)國小'!A115</f>
        <v>N2</v>
      </c>
      <c r="C19" s="34" t="str">
        <f>'非偏鄉計劃學校(素)國小'!I115</f>
        <v>糙米飯</v>
      </c>
      <c r="D19" s="35" t="str">
        <f>'非偏鄉計劃學校(素)國小'!I116&amp;'非偏鄉計劃學校(素)國小'!I117&amp;'非偏鄉計劃學校(素)國小'!I118&amp;'非偏鄉計劃學校(素)國小'!I119&amp;'非偏鄉計劃學校(素)國小'!I120&amp;'非偏鄉計劃學校(素)國小'!I121</f>
        <v>米糙米</v>
      </c>
      <c r="E19" s="34" t="str">
        <f>'非偏鄉計劃學校(素)國小'!K115</f>
        <v>壽喜豆干</v>
      </c>
      <c r="F19" s="141" t="str">
        <f>'非偏鄉計劃學校(素)國小'!K116&amp;'非偏鄉計劃學校(素)國小'!K117&amp;'非偏鄉計劃學校(素)國小'!K118&amp;'非偏鄉計劃學校(素)國小'!K119&amp;'非偏鄉計劃學校(素)國小'!K120&amp;'非偏鄉計劃學校(素)國小'!K121</f>
        <v>豆干甘藍胡蘿蔔薑</v>
      </c>
      <c r="G19" s="34" t="str">
        <f>'非偏鄉計劃學校(素)國小'!M115</f>
        <v>田園玉米</v>
      </c>
      <c r="H19" s="34" t="str">
        <f>'非偏鄉計劃學校(素)國小'!M116&amp;'非偏鄉計劃學校(素)國小'!M117&amp;'非偏鄉計劃學校(素)國小'!M118&amp;'非偏鄉計劃學校(素)國小'!M119&amp;'非偏鄉計劃學校(素)國小'!M120&amp;'非偏鄉計劃學校(素)國小'!M121</f>
        <v>素絞肉冷凍毛豆仁冷凍玉米粒胡蘿蔔薑</v>
      </c>
      <c r="I19" s="34" t="str">
        <f>'非偏鄉計劃學校(素)國小'!O115</f>
        <v>時蔬</v>
      </c>
      <c r="J19" s="35" t="str">
        <f>'非偏鄉計劃學校(素)國小'!O116&amp;'非偏鄉計劃學校(素)國小'!O117&amp;'非偏鄉計劃學校(素)國小'!O118&amp;'非偏鄉計劃學校(素)國小'!O119&amp;'非偏鄉計劃學校(素)國小'!O120&amp;'非偏鄉計劃學校(素)國小'!O121</f>
        <v>蔬菜薑</v>
      </c>
      <c r="K19" s="34" t="str">
        <f>'非偏鄉計劃學校(素)國小'!Q115</f>
        <v>時蔬蛋花湯</v>
      </c>
      <c r="L19" s="35" t="str">
        <f>'非偏鄉計劃學校(素)國小'!Q116&amp;'非偏鄉計劃學校(素)國小'!Q117&amp;'非偏鄉計劃學校(素)國小'!Q118&amp;'非偏鄉計劃學校(素)國小'!Q119&amp;'非偏鄉計劃學校(素)國小'!Q120&amp;'非偏鄉計劃學校(素)國小'!Q121</f>
        <v>時蔬雞蛋</v>
      </c>
      <c r="M19" s="35" t="str">
        <f>'非偏鄉計劃學校(素)國小'!S115</f>
        <v>果汁</v>
      </c>
      <c r="N19" s="34">
        <f>'非偏鄉計劃學校(素)國小'!U116</f>
        <v>0</v>
      </c>
      <c r="O19" s="162">
        <f>'非偏鄉計劃學校(素)國小'!B115</f>
        <v>5.3</v>
      </c>
      <c r="P19" s="162">
        <f>'非偏鄉計劃學校(素)國小'!C115</f>
        <v>2.2999999999999998</v>
      </c>
      <c r="Q19" s="162">
        <f>'非偏鄉計劃學校(素)國小'!D115</f>
        <v>1.5</v>
      </c>
      <c r="R19" s="162">
        <f>'非偏鄉計劃學校(素)國小'!E115</f>
        <v>2.2999999999999998</v>
      </c>
      <c r="S19" s="36">
        <f>'非偏鄉計劃學校(素)國小'!F115</f>
        <v>0</v>
      </c>
      <c r="T19" s="36">
        <f>'非偏鄉計劃學校(素)國小'!G115</f>
        <v>0</v>
      </c>
      <c r="U19" s="47">
        <f>'非偏鄉計劃學校(素)國小'!H115</f>
        <v>684.5</v>
      </c>
    </row>
    <row r="20" spans="1:23" ht="15.75" customHeight="1">
      <c r="A20" s="122">
        <v>46169</v>
      </c>
      <c r="B20" s="34" t="str">
        <f>'非偏鄉計劃學校(素)國小'!A122</f>
        <v>N3</v>
      </c>
      <c r="C20" s="34" t="str">
        <f>'非偏鄉計劃學校(素)國小'!I122</f>
        <v>炒麵特餐</v>
      </c>
      <c r="D20" s="35" t="str">
        <f>'非偏鄉計劃學校(素)國小'!I123&amp;'非偏鄉計劃學校(素)國小'!I124&amp;'非偏鄉計劃學校(素)國小'!I125&amp;'非偏鄉計劃學校(素)國小'!I126&amp;'非偏鄉計劃學校(素)國小'!I127&amp;'非偏鄉計劃學校(素)國小'!I128</f>
        <v>麵條</v>
      </c>
      <c r="E20" s="34" t="str">
        <f>'非偏鄉計劃學校(素)國小'!K122</f>
        <v>滷煎蒸炒滑蛋</v>
      </c>
      <c r="F20" s="141" t="str">
        <f>'非偏鄉計劃學校(素)國小'!K123&amp;'非偏鄉計劃學校(素)國小'!K124&amp;'非偏鄉計劃學校(素)國小'!K125&amp;'非偏鄉計劃學校(素)國小'!K126&amp;'非偏鄉計劃學校(素)國小'!K127&amp;'非偏鄉計劃學校(素)國小'!K128</f>
        <v>雞蛋</v>
      </c>
      <c r="G20" s="34" t="str">
        <f>'非偏鄉計劃學校(素)國小'!M122</f>
        <v>炒麵配料</v>
      </c>
      <c r="H20" s="34" t="str">
        <f>'非偏鄉計劃學校(素)國小'!M123&amp;'非偏鄉計劃學校(素)國小'!M124&amp;'非偏鄉計劃學校(素)國小'!M125&amp;'非偏鄉計劃學校(素)國小'!M126&amp;'非偏鄉計劃學校(素)國小'!M127&amp;'非偏鄉計劃學校(素)國小'!M128</f>
        <v>素肉絲甘藍胡蘿蔔乾香菇</v>
      </c>
      <c r="I20" s="34" t="str">
        <f>'非偏鄉計劃學校(素)國小'!O122</f>
        <v>時蔬</v>
      </c>
      <c r="J20" s="35" t="str">
        <f>'非偏鄉計劃學校(素)國小'!O123&amp;'非偏鄉計劃學校(素)國小'!O124&amp;'非偏鄉計劃學校(素)國小'!O125&amp;'非偏鄉計劃學校(素)國小'!O126&amp;'非偏鄉計劃學校(素)國小'!O127&amp;'非偏鄉計劃學校(素)國小'!O128</f>
        <v>蔬菜薑</v>
      </c>
      <c r="K20" s="34" t="str">
        <f>'非偏鄉計劃學校(素)國小'!Q122</f>
        <v>酸辣湯</v>
      </c>
      <c r="L20" s="35" t="str">
        <f>'非偏鄉計劃學校(素)國小'!Q123&amp;'非偏鄉計劃學校(素)國小'!Q124&amp;'非偏鄉計劃學校(素)國小'!Q125&amp;'非偏鄉計劃學校(素)國小'!Q126&amp;'非偏鄉計劃學校(素)國小'!Q127&amp;'非偏鄉計劃學校(素)國小'!Q128</f>
        <v>豆腐脆筍胡蘿蔔金針菇乾木耳</v>
      </c>
      <c r="M20" s="35" t="str">
        <f>'非偏鄉計劃學校(素)國小'!S122</f>
        <v>芋頭饅頭</v>
      </c>
      <c r="N20" s="34">
        <f>'非偏鄉計劃學校(素)國小'!U123</f>
        <v>0</v>
      </c>
      <c r="O20" s="162">
        <f>'非偏鄉計劃學校(素)國小'!B122</f>
        <v>5</v>
      </c>
      <c r="P20" s="162">
        <f>'非偏鄉計劃學校(素)國小'!C122</f>
        <v>2.2000000000000002</v>
      </c>
      <c r="Q20" s="162">
        <f>'非偏鄉計劃學校(素)國小'!D122</f>
        <v>1.5</v>
      </c>
      <c r="R20" s="162">
        <f>'非偏鄉計劃學校(素)國小'!E122</f>
        <v>2.4</v>
      </c>
      <c r="S20" s="36">
        <f>'非偏鄉計劃學校(素)國小'!F122</f>
        <v>0</v>
      </c>
      <c r="T20" s="36">
        <f>'非偏鄉計劃學校(素)國小'!G122</f>
        <v>0</v>
      </c>
      <c r="U20" s="47">
        <f>'非偏鄉計劃學校(素)國小'!H122</f>
        <v>660.5</v>
      </c>
    </row>
    <row r="21" spans="1:23" ht="15.75" customHeight="1">
      <c r="A21" s="122">
        <v>46170</v>
      </c>
      <c r="B21" s="34" t="str">
        <f>'非偏鄉計劃學校(素)國小'!A129</f>
        <v>N4</v>
      </c>
      <c r="C21" s="34" t="str">
        <f>'非偏鄉計劃學校(素)國小'!I129</f>
        <v>糙米飯</v>
      </c>
      <c r="D21" s="35" t="str">
        <f>'非偏鄉計劃學校(素)國小'!I130&amp;'非偏鄉計劃學校(素)國小'!I134&amp;'非偏鄉計劃學校(素)國小'!I132&amp;'非偏鄉計劃學校(素)國小'!I133&amp;'非偏鄉計劃學校(素)國小'!I134&amp;'非偏鄉計劃學校(素)國小'!I135</f>
        <v>米</v>
      </c>
      <c r="E21" s="34" t="str">
        <f>'非偏鄉計劃學校(素)國小'!K129</f>
        <v>香菇絞若</v>
      </c>
      <c r="F21" s="141" t="str">
        <f>'非偏鄉計劃學校(素)國小'!K130&amp;'非偏鄉計劃學校(素)國小'!K134&amp;'非偏鄉計劃學校(素)國小'!K132&amp;'非偏鄉計劃學校(素)國小'!K133&amp;'非偏鄉計劃學校(素)國小'!K134&amp;'非偏鄉計劃學校(素)國小'!K135</f>
        <v>素絞肉乾香菇薑</v>
      </c>
      <c r="G21" s="34" t="str">
        <f>'非偏鄉計劃學校(素)國小'!M129</f>
        <v>豆包甘藍</v>
      </c>
      <c r="H21" s="34" t="str">
        <f>'非偏鄉計劃學校(素)國小'!M130&amp;'非偏鄉計劃學校(素)國小'!M134&amp;'非偏鄉計劃學校(素)國小'!M132&amp;'非偏鄉計劃學校(素)國小'!M133&amp;'非偏鄉計劃學校(素)國小'!M134&amp;'非偏鄉計劃學校(素)國小'!M135</f>
        <v>甘藍胡蘿蔔薑</v>
      </c>
      <c r="I21" s="34" t="str">
        <f>'非偏鄉計劃學校(素)國小'!O129</f>
        <v>時蔬</v>
      </c>
      <c r="J21" s="35" t="str">
        <f>'非偏鄉計劃學校(素)國小'!O130&amp;'非偏鄉計劃學校(素)國小'!O134&amp;'非偏鄉計劃學校(素)國小'!O132&amp;'非偏鄉計劃學校(素)國小'!O133&amp;'非偏鄉計劃學校(素)國小'!O134&amp;'非偏鄉計劃學校(素)國小'!O135</f>
        <v>蔬菜</v>
      </c>
      <c r="K21" s="34" t="str">
        <f>'非偏鄉計劃學校(素)國小'!Q129</f>
        <v>紅茶粉圓湯</v>
      </c>
      <c r="L21" s="35" t="str">
        <f>'非偏鄉計劃學校(素)國小'!Q130&amp;'非偏鄉計劃學校(素)國小'!Q134&amp;'非偏鄉計劃學校(素)國小'!Q132&amp;'非偏鄉計劃學校(素)國小'!Q133&amp;'非偏鄉計劃學校(素)國小'!Q134&amp;'非偏鄉計劃學校(素)國小'!Q135</f>
        <v>粉圓二砂糖</v>
      </c>
      <c r="M21" s="35" t="str">
        <f>'非偏鄉計劃學校(素)國小'!S129</f>
        <v>原味餐包</v>
      </c>
      <c r="N21" s="34">
        <f>'非偏鄉計劃學校(素)國小'!U130</f>
        <v>0</v>
      </c>
      <c r="O21" s="162">
        <f>'非偏鄉計劃學校(素)國小'!B129</f>
        <v>6</v>
      </c>
      <c r="P21" s="162">
        <f>'非偏鄉計劃學校(素)國小'!C129</f>
        <v>1.6</v>
      </c>
      <c r="Q21" s="162">
        <f>'非偏鄉計劃學校(素)國小'!D129</f>
        <v>1.7</v>
      </c>
      <c r="R21" s="162">
        <f>'非偏鄉計劃學校(素)國小'!E129</f>
        <v>2.2999999999999998</v>
      </c>
      <c r="S21" s="36">
        <f>'非偏鄉計劃學校(素)國小'!F129</f>
        <v>0</v>
      </c>
      <c r="T21" s="36">
        <f>'非偏鄉計劃學校(素)國小'!G129</f>
        <v>0</v>
      </c>
      <c r="U21" s="47">
        <f>'非偏鄉計劃學校(素)國小'!H129</f>
        <v>686</v>
      </c>
    </row>
    <row r="22" spans="1:23" ht="15.75" customHeight="1">
      <c r="A22" s="122">
        <v>46171</v>
      </c>
      <c r="B22" s="34" t="str">
        <f>'非偏鄉計劃學校(素)國小'!A136</f>
        <v>N5</v>
      </c>
      <c r="C22" s="34" t="str">
        <f>'非偏鄉計劃學校(素)國小'!I136</f>
        <v>芝麻飯</v>
      </c>
      <c r="D22" s="35" t="str">
        <f>'非偏鄉計劃學校(素)國小'!I137&amp;'非偏鄉計劃學校(素)國小'!I138&amp;'非偏鄉計劃學校(素)國小'!I139&amp;'非偏鄉計劃學校(素)國小'!I140&amp;'非偏鄉計劃學校(素)國小'!I141&amp;'非偏鄉計劃學校(素)國小'!I142</f>
        <v>米芝麻飯</v>
      </c>
      <c r="E22" s="34" t="str">
        <f>'非偏鄉計劃學校(素)國小'!K136</f>
        <v>香滷豆包</v>
      </c>
      <c r="F22" s="141" t="str">
        <f>'非偏鄉計劃學校(素)國小'!K137&amp;'非偏鄉計劃學校(素)國小'!K138&amp;'非偏鄉計劃學校(素)國小'!K139&amp;'非偏鄉計劃學校(素)國小'!K140&amp;'非偏鄉計劃學校(素)國小'!K141&amp;'非偏鄉計劃學校(素)國小'!K142</f>
        <v>豆包</v>
      </c>
      <c r="G22" s="34" t="str">
        <f>'非偏鄉計劃學校(素)國小'!M136</f>
        <v>素炒扁蒲</v>
      </c>
      <c r="H22" s="34" t="str">
        <f>'非偏鄉計劃學校(素)國小'!M137&amp;'非偏鄉計劃學校(素)國小'!M138&amp;'非偏鄉計劃學校(素)國小'!M139&amp;'非偏鄉計劃學校(素)國小'!M140&amp;'非偏鄉計劃學校(素)國小'!M141&amp;'非偏鄉計劃學校(素)國小'!M142</f>
        <v>蒲瓜胡蘿蔔乾木耳</v>
      </c>
      <c r="I22" s="34" t="str">
        <f>'非偏鄉計劃學校(素)國小'!O136</f>
        <v>時蔬</v>
      </c>
      <c r="J22" s="35" t="str">
        <f>'非偏鄉計劃學校(素)國小'!O137&amp;'非偏鄉計劃學校(素)國小'!O138&amp;'非偏鄉計劃學校(素)國小'!O139&amp;'非偏鄉計劃學校(素)國小'!O140&amp;'非偏鄉計劃學校(素)國小'!O141&amp;'非偏鄉計劃學校(素)國小'!O142</f>
        <v>蔬菜薑</v>
      </c>
      <c r="K22" s="34" t="str">
        <f>'非偏鄉計劃學校(素)國小'!Q136</f>
        <v>酸菜若絲湯</v>
      </c>
      <c r="L22" s="35" t="str">
        <f>'非偏鄉計劃學校(素)國小'!Q137&amp;'非偏鄉計劃學校(素)國小'!Q138&amp;'非偏鄉計劃學校(素)國小'!Q139&amp;'非偏鄉計劃學校(素)國小'!Q140&amp;'非偏鄉計劃學校(素)國小'!Q141&amp;'非偏鄉計劃學校(素)國小'!Q142</f>
        <v>酸菜素肉絲</v>
      </c>
      <c r="M22" s="35" t="str">
        <f>'非偏鄉計劃學校(素)國小'!S136</f>
        <v>水果</v>
      </c>
      <c r="N22" s="34" t="str">
        <f>'非偏鄉計劃學校(素)國小'!U137</f>
        <v>有機豆奶</v>
      </c>
      <c r="O22" s="162">
        <f>'非偏鄉計劃學校(素)國小'!B136</f>
        <v>5.2</v>
      </c>
      <c r="P22" s="162">
        <f>'非偏鄉計劃學校(素)國小'!C136</f>
        <v>2.8</v>
      </c>
      <c r="Q22" s="162">
        <f>'非偏鄉計劃學校(素)國小'!D136</f>
        <v>1.6</v>
      </c>
      <c r="R22" s="162">
        <f>'非偏鄉計劃學校(素)國小'!E136</f>
        <v>2.2999999999999998</v>
      </c>
      <c r="S22" s="36">
        <f>'非偏鄉計劃學校(素)國小'!F136</f>
        <v>0</v>
      </c>
      <c r="T22" s="36">
        <f>'非偏鄉計劃學校(素)國小'!G136</f>
        <v>0</v>
      </c>
      <c r="U22" s="47">
        <f>'非偏鄉計劃學校(素)國小'!H136</f>
        <v>717.5</v>
      </c>
    </row>
    <row r="23" spans="1:23" ht="15.75" customHeight="1">
      <c r="M23" s="16"/>
      <c r="N23" s="16"/>
    </row>
    <row r="24" spans="1:23" ht="15.75" customHeight="1">
      <c r="A24" s="192" t="s">
        <v>110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6"/>
      <c r="N24" s="16"/>
      <c r="O24" s="195"/>
      <c r="P24" s="195"/>
      <c r="Q24" s="195"/>
      <c r="R24" s="195"/>
      <c r="S24" s="195"/>
      <c r="T24" s="195"/>
      <c r="U24" s="195"/>
      <c r="V24" s="195"/>
      <c r="W24" s="195"/>
    </row>
    <row r="25" spans="1:23" ht="15.75" customHeight="1">
      <c r="A25" s="193" t="s">
        <v>320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6"/>
      <c r="N25" s="16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t="15.75" customHeight="1">
      <c r="A26" s="193" t="s">
        <v>108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6"/>
      <c r="N26" s="16"/>
      <c r="O26" s="195"/>
      <c r="P26" s="195"/>
      <c r="Q26" s="195"/>
      <c r="R26" s="195"/>
      <c r="S26" s="195"/>
      <c r="T26" s="195"/>
      <c r="U26" s="195"/>
      <c r="V26" s="195"/>
      <c r="W26" s="195"/>
    </row>
    <row r="27" spans="1:23" ht="15.75" customHeight="1">
      <c r="A27" s="178" t="s">
        <v>325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6"/>
      <c r="N27" s="16"/>
      <c r="O27" s="195"/>
      <c r="P27" s="195"/>
      <c r="Q27" s="195"/>
      <c r="R27" s="195"/>
      <c r="S27" s="195"/>
      <c r="T27" s="195"/>
      <c r="U27" s="195"/>
      <c r="V27" s="195"/>
      <c r="W27" s="195"/>
    </row>
    <row r="28" spans="1:23" ht="15.75" customHeight="1">
      <c r="A28" s="194" t="s">
        <v>327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6"/>
      <c r="N28" s="16"/>
      <c r="O28" s="195"/>
      <c r="P28" s="195"/>
      <c r="Q28" s="195"/>
      <c r="R28" s="195"/>
      <c r="S28" s="195"/>
      <c r="T28" s="195"/>
      <c r="U28" s="195"/>
      <c r="V28" s="195"/>
      <c r="W28" s="195"/>
    </row>
    <row r="29" spans="1:23" ht="15.75" customHeight="1">
      <c r="A29" s="178" t="s">
        <v>111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6"/>
      <c r="N29" s="16"/>
      <c r="O29" s="195"/>
      <c r="P29" s="195"/>
      <c r="Q29" s="195"/>
      <c r="R29" s="195"/>
      <c r="S29" s="195"/>
      <c r="T29" s="195"/>
      <c r="U29" s="195"/>
      <c r="V29" s="195"/>
      <c r="W29" s="195"/>
    </row>
    <row r="30" spans="1:23" ht="15.75" customHeight="1">
      <c r="A30" s="178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6"/>
      <c r="N30" s="16"/>
      <c r="O30" s="195"/>
      <c r="P30" s="195"/>
      <c r="Q30" s="195"/>
      <c r="R30" s="195"/>
      <c r="S30" s="195"/>
      <c r="T30" s="195"/>
      <c r="U30" s="195"/>
      <c r="V30" s="195"/>
      <c r="W30" s="195"/>
    </row>
    <row r="31" spans="1:23" ht="15.75" customHeight="1">
      <c r="M31" s="16"/>
      <c r="N31" s="16"/>
    </row>
    <row r="32" spans="1:23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  <vt:lpstr>'非偏鄉計劃學校(葷)國小月總表'!_Hlk225156794</vt:lpstr>
      <vt:lpstr>'非偏鄉計劃學校(葷)國小月總表'!_Hlk227658199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2026-04-22T05:59:54Z</dcterms:modified>
</cp:coreProperties>
</file>