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5月菜單\"/>
    </mc:Choice>
  </mc:AlternateContent>
  <xr:revisionPtr revIDLastSave="0" documentId="13_ncr:1_{7B70CE84-80FD-4BF1-9704-C6316FE95146}" xr6:coauthVersionLast="47" xr6:coauthVersionMax="47" xr10:uidLastSave="{00000000-0000-0000-0000-000000000000}"/>
  <bookViews>
    <workbookView xWindow="-120" yWindow="-120" windowWidth="29040" windowHeight="15720" tabRatio="895" activeTab="1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43585154" localSheetId="5">'偏鄉計劃學校(素)國中月總表'!$A$24</definedName>
    <definedName name="_Hlk175052401" localSheetId="1">'偏鄉計劃學校(葷)國中月總表'!$A$29</definedName>
    <definedName name="_Hlk182318028" localSheetId="1">'偏鄉計劃學校(葷)國中月總表'!$A$24</definedName>
    <definedName name="_Hlk182318253" localSheetId="5">'偏鄉計劃學校(素)國中月總表'!$A$24</definedName>
    <definedName name="_Hlk225156794" localSheetId="3">'偏鄉計劃學校(葷)國小月總表'!$A$29</definedName>
    <definedName name="_Hlk225157175" localSheetId="1">'偏鄉計劃學校(葷)國中月總表'!$A$29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2" i="8" l="1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21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22" i="4"/>
  <c r="F4" i="4"/>
  <c r="F3" i="4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36" i="7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36" i="5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36" i="3"/>
  <c r="V22" i="4" s="1"/>
  <c r="H129" i="3"/>
  <c r="V21" i="4" s="1"/>
  <c r="H122" i="3"/>
  <c r="H115" i="3"/>
  <c r="V19" i="4" s="1"/>
  <c r="H108" i="3"/>
  <c r="V18" i="4" s="1"/>
  <c r="H101" i="3"/>
  <c r="V17" i="4" s="1"/>
  <c r="H94" i="3"/>
  <c r="H87" i="3"/>
  <c r="H80" i="3"/>
  <c r="H73" i="3"/>
  <c r="V13" i="4" s="1"/>
  <c r="H66" i="3"/>
  <c r="V12" i="4" s="1"/>
  <c r="H59" i="3"/>
  <c r="V11" i="4" s="1"/>
  <c r="H52" i="3"/>
  <c r="V10" i="4" s="1"/>
  <c r="H45" i="3"/>
  <c r="V9" i="4" s="1"/>
  <c r="H38" i="3"/>
  <c r="H31" i="3"/>
  <c r="V7" i="4" s="1"/>
  <c r="H24" i="3"/>
  <c r="V6" i="4" s="1"/>
  <c r="H17" i="3"/>
  <c r="V5" i="4" s="1"/>
  <c r="H10" i="3"/>
  <c r="V4" i="4" s="1"/>
  <c r="H3" i="3"/>
  <c r="V3" i="4" s="1"/>
  <c r="H129" i="1"/>
  <c r="H136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V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V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V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V20" i="4"/>
  <c r="B21" i="4"/>
  <c r="C21" i="4"/>
  <c r="E21" i="4"/>
  <c r="G21" i="4"/>
  <c r="I21" i="4"/>
  <c r="K21" i="4"/>
  <c r="P21" i="4"/>
  <c r="Q21" i="4"/>
  <c r="R21" i="4"/>
  <c r="S21" i="4"/>
  <c r="T21" i="4"/>
  <c r="U21" i="4"/>
  <c r="B22" i="4"/>
  <c r="C22" i="4"/>
  <c r="E22" i="4"/>
  <c r="G22" i="4"/>
  <c r="K22" i="4"/>
  <c r="P22" i="4"/>
  <c r="Q22" i="4"/>
  <c r="R22" i="4"/>
  <c r="S22" i="4"/>
  <c r="T22" i="4"/>
  <c r="U22" i="4"/>
  <c r="AC31" i="7"/>
  <c r="AD136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36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36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36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36" i="3"/>
  <c r="O22" i="4" s="1"/>
  <c r="AC136" i="3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36" i="1" l="1"/>
  <c r="Q22" i="2" s="1"/>
  <c r="AG136" i="1"/>
  <c r="AH129" i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36" i="7"/>
  <c r="AA136" i="7"/>
  <c r="Z136" i="7"/>
  <c r="Y136" i="7"/>
  <c r="X136" i="7"/>
  <c r="W136" i="7"/>
  <c r="V136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6" i="5" l="1"/>
  <c r="AE136" i="5"/>
  <c r="AD136" i="5"/>
  <c r="L22" i="6" s="1"/>
  <c r="AC136" i="5"/>
  <c r="AB136" i="5"/>
  <c r="AA136" i="5"/>
  <c r="Z136" i="5"/>
  <c r="Y136" i="5"/>
  <c r="AF129" i="5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36" i="3"/>
  <c r="W136" i="3"/>
  <c r="X136" i="3"/>
  <c r="Y136" i="3"/>
  <c r="Z136" i="3"/>
  <c r="AA136" i="3"/>
  <c r="AB136" i="3"/>
  <c r="V10" i="3"/>
  <c r="W10" i="3"/>
  <c r="AB3" i="3"/>
  <c r="AA3" i="3"/>
  <c r="Z3" i="3"/>
  <c r="Y3" i="3"/>
  <c r="W3" i="3"/>
  <c r="V3" i="3"/>
  <c r="AF136" i="1"/>
  <c r="AE136" i="1"/>
  <c r="AD136" i="1"/>
  <c r="AC136" i="1"/>
  <c r="AB136" i="1"/>
  <c r="AA136" i="1"/>
  <c r="Z136" i="1"/>
  <c r="Y136" i="1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<sst xmlns="http://schemas.openxmlformats.org/spreadsheetml/2006/main" count="2169" uniqueCount="309">
  <si>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</si>
  <si>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</si>
  <si>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</si>
  <si>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</si>
  <si>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</si>
  <si>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</si>
  <si>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</si>
  <si>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</si>
  <si>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</si>
  <si>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</si>
  <si>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</si>
  <si>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</si>
  <si>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</si>
  <si>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</si>
  <si>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</si>
  <si>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</si>
  <si>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</si>
  <si>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</si>
  <si>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</si>
  <si>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</si>
  <si>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</si>
  <si>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</si>
  <si>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</si>
  <si>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</si>
  <si>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</si>
  <si>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</si>
  <si>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</si>
  <si>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</si>
  <si>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</si>
  <si>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</si>
  <si>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</si>
  <si>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</si>
  <si>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</si>
  <si>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</si>
  <si>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</si>
  <si>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</si>
  <si>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脆筍</t>
  </si>
  <si>
    <t>滷包</t>
  </si>
  <si>
    <t>豆包</t>
  </si>
  <si>
    <t>二砂糖</t>
  </si>
  <si>
    <t>白蘿蔔</t>
  </si>
  <si>
    <t>冷凍玉米粒</t>
  </si>
  <si>
    <t>馬鈴薯</t>
  </si>
  <si>
    <t>奶油(固態)</t>
  </si>
  <si>
    <t>番茄炒蛋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</si>
  <si>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</si>
  <si>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</si>
  <si>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</si>
  <si>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</si>
  <si>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</si>
  <si>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</si>
  <si>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</si>
  <si>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</si>
  <si>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小米飯</t>
  </si>
  <si>
    <t>小米</t>
  </si>
  <si>
    <t>金針菜乾</t>
  </si>
  <si>
    <t>乾香菇</t>
  </si>
  <si>
    <t>番茄糊</t>
  </si>
  <si>
    <t>燕麥飯</t>
  </si>
  <si>
    <t>凍豆腐</t>
  </si>
  <si>
    <t>冷凍毛豆仁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</si>
  <si>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</si>
  <si>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</si>
  <si>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</si>
  <si>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</si>
  <si>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</si>
  <si>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</si>
  <si>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</si>
  <si>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</si>
  <si>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</si>
  <si>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</si>
  <si>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</si>
  <si>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</si>
  <si>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</si>
  <si>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</si>
  <si>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</si>
  <si>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</si>
  <si>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烏龍麵</t>
  </si>
  <si>
    <t>青蔥</t>
  </si>
  <si>
    <t>韓式泡菜</t>
  </si>
  <si>
    <t>香菇絞肉</t>
  </si>
  <si>
    <t>麻婆豆腐</t>
  </si>
  <si>
    <t>玉米濃湯調理包</t>
  </si>
  <si>
    <t>西谷米</t>
  </si>
  <si>
    <t>蘿蔔乾</t>
  </si>
  <si>
    <t>有機豆奶</t>
  </si>
  <si>
    <t>保久乳</t>
  </si>
  <si>
    <t>附餐一點心</t>
    <phoneticPr fontId="8" type="noConversion"/>
  </si>
  <si>
    <t>附餐二點心</t>
    <phoneticPr fontId="8" type="noConversion"/>
  </si>
  <si>
    <t>穀/份</t>
    <phoneticPr fontId="8" type="noConversion"/>
  </si>
  <si>
    <t>紫米飯</t>
  </si>
  <si>
    <t>黑秈糯米</t>
  </si>
  <si>
    <t>燕麥</t>
  </si>
  <si>
    <t>香滷雞翅</t>
  </si>
  <si>
    <t>雞翅</t>
  </si>
  <si>
    <t>鯊魚片</t>
  </si>
  <si>
    <t>打拋豬</t>
  </si>
  <si>
    <t>豆薯</t>
  </si>
  <si>
    <t>小黃瓜</t>
  </si>
  <si>
    <t>柴魚片</t>
  </si>
  <si>
    <t>冷凍玉米筍</t>
  </si>
  <si>
    <t>甜椒(青皮)</t>
  </si>
  <si>
    <t>杏鮑菇</t>
  </si>
  <si>
    <t>瓜仔肉</t>
  </si>
  <si>
    <t>滷蛋</t>
  </si>
  <si>
    <t>肉絲白菜</t>
  </si>
  <si>
    <t>螞蟻上樹</t>
  </si>
  <si>
    <t>菜脯蛋</t>
  </si>
  <si>
    <t>芝麻(熟)</t>
  </si>
  <si>
    <t>蛋香刈薯</t>
  </si>
  <si>
    <t>蔬香寬粉</t>
  </si>
  <si>
    <t>寬粉</t>
  </si>
  <si>
    <t>酸菜</t>
  </si>
  <si>
    <t>芹菜</t>
  </si>
  <si>
    <t>蛋香甘藍</t>
  </si>
  <si>
    <t>黑輪</t>
  </si>
  <si>
    <t>奶香玉米</t>
  </si>
  <si>
    <t>肉絲豆芽</t>
  </si>
  <si>
    <t>塔香杏鮑菇</t>
  </si>
  <si>
    <t>韭菜</t>
  </si>
  <si>
    <t>香滷油腐</t>
  </si>
  <si>
    <t>甜不辣</t>
  </si>
  <si>
    <t>貢丸</t>
  </si>
  <si>
    <t>冷凍蟹味棒</t>
  </si>
  <si>
    <t>鮮燴什錦</t>
  </si>
  <si>
    <t>銀芽肉絲</t>
  </si>
  <si>
    <t>肉絲南瓜</t>
  </si>
  <si>
    <t>開陽扁蒲</t>
  </si>
  <si>
    <t>蝦皮</t>
  </si>
  <si>
    <t>蒲瓜</t>
  </si>
  <si>
    <t>涼拌海芽</t>
  </si>
  <si>
    <t>乾裙帶菜</t>
  </si>
  <si>
    <t>泡菜凍腐</t>
  </si>
  <si>
    <t>結球泡菜</t>
  </si>
  <si>
    <t>酸辣湯</t>
  </si>
  <si>
    <t>味噌</t>
  </si>
  <si>
    <t>蘿蔔貢丸湯</t>
  </si>
  <si>
    <t>粉圓</t>
  </si>
  <si>
    <t>大骨</t>
  </si>
  <si>
    <t>海芽薑絲湯</t>
  </si>
  <si>
    <t>金針湯</t>
  </si>
  <si>
    <t>榨菜肉絲湯</t>
  </si>
  <si>
    <t>綠豆</t>
  </si>
  <si>
    <t>冬瓜薑絲湯</t>
  </si>
  <si>
    <t>薑絲</t>
  </si>
  <si>
    <t>黃瓜湯</t>
  </si>
  <si>
    <t>大黃瓜</t>
  </si>
  <si>
    <t>番茄肉絲湯</t>
  </si>
  <si>
    <t>素肉絲</t>
  </si>
  <si>
    <t>香滷豆包</t>
  </si>
  <si>
    <t>滷煎蒸炒滑蛋</t>
  </si>
  <si>
    <t>素排</t>
  </si>
  <si>
    <t>素絞肉</t>
  </si>
  <si>
    <t>百頁豆腐</t>
  </si>
  <si>
    <t>瓜仔麵腸</t>
  </si>
  <si>
    <t>香菇絞若</t>
  </si>
  <si>
    <t>若絲白菜</t>
  </si>
  <si>
    <t>素黑輪</t>
  </si>
  <si>
    <t>若絲豆芽</t>
  </si>
  <si>
    <t>素甜不辣</t>
  </si>
  <si>
    <t>素丸</t>
  </si>
  <si>
    <t>素冷凍蟹味棒</t>
  </si>
  <si>
    <t>銀芽若絲</t>
  </si>
  <si>
    <t>若絲南瓜</t>
  </si>
  <si>
    <t>素炒扁蒲</t>
  </si>
  <si>
    <t>蘿蔔素丸湯</t>
  </si>
  <si>
    <t>素玉米濃湯調理包</t>
  </si>
  <si>
    <t>榨菜若絲湯</t>
  </si>
  <si>
    <t>時蔬湯</t>
  </si>
  <si>
    <t>驗證豆漿</t>
  </si>
  <si>
    <t>水果</t>
  </si>
  <si>
    <t>奶酥餐包</t>
  </si>
  <si>
    <t>果汁</t>
  </si>
  <si>
    <t>藍莓餐包</t>
    <phoneticPr fontId="8" type="noConversion"/>
  </si>
  <si>
    <t>保久乳</t>
    <phoneticPr fontId="8" type="noConversion"/>
  </si>
  <si>
    <t>紅豆餐包</t>
    <phoneticPr fontId="8" type="noConversion"/>
  </si>
  <si>
    <t>堅果</t>
    <phoneticPr fontId="8" type="noConversion"/>
  </si>
  <si>
    <t>葡萄乾</t>
  </si>
  <si>
    <t xml:space="preserve">過敏原警語:「本月產品含有甲殼類、花生、雞蛋、堅果類、芝麻、含麩質之穀物、大豆、魚類、使用亞硫酸鹽類及其相關製品」。  </t>
  </si>
  <si>
    <t xml:space="preserve">  一、星期一、五的蔬菜為有機蔬菜。                                    </t>
  </si>
  <si>
    <t xml:space="preserve">  五、每月每週五供應三次有機豆漿</t>
    <phoneticPr fontId="8" type="noConversion"/>
  </si>
  <si>
    <t xml:space="preserve">過敏原警語:「本月產品含有甲殼類、花生、雞蛋、堅果類、芝麻、含麩質之穀物、大豆及使用亞硫酸鹽類及其相關製品」。  </t>
  </si>
  <si>
    <t xml:space="preserve">  四、每月每週五供應三次有機豆漿</t>
    <phoneticPr fontId="8" type="noConversion"/>
  </si>
  <si>
    <t>花蓮縣114學年度第2學期5月份國中葷食菜單(偏鄉)-尚好便當</t>
    <phoneticPr fontId="8" type="noConversion"/>
  </si>
  <si>
    <t>花蓮縣114學年度第2學期5月份國小葷食菜單(偏鄉)-尚好便當</t>
    <phoneticPr fontId="8" type="noConversion"/>
  </si>
  <si>
    <t>花蓮縣114學年度第2學期5月份國中素食菜單(偏鄉)-尚好便當</t>
    <phoneticPr fontId="8" type="noConversion"/>
  </si>
  <si>
    <t>花蓮縣114學年度第2學期5月份國小素食菜單(偏鄉)-尚好便當</t>
    <phoneticPr fontId="8" type="noConversion"/>
  </si>
  <si>
    <t>K1</t>
    <phoneticPr fontId="8" type="noConversion"/>
  </si>
  <si>
    <t>K2</t>
    <phoneticPr fontId="8" type="noConversion"/>
  </si>
  <si>
    <t>K3</t>
    <phoneticPr fontId="8" type="noConversion"/>
  </si>
  <si>
    <t>K4</t>
    <phoneticPr fontId="8" type="noConversion"/>
  </si>
  <si>
    <t>K5</t>
    <phoneticPr fontId="8" type="noConversion"/>
  </si>
  <si>
    <t>L1</t>
    <phoneticPr fontId="8" type="noConversion"/>
  </si>
  <si>
    <t>L2</t>
    <phoneticPr fontId="8" type="noConversion"/>
  </si>
  <si>
    <t>L3</t>
    <phoneticPr fontId="8" type="noConversion"/>
  </si>
  <si>
    <t>L4</t>
    <phoneticPr fontId="8" type="noConversion"/>
  </si>
  <si>
    <t>L5</t>
    <phoneticPr fontId="8" type="noConversion"/>
  </si>
  <si>
    <t>M1</t>
    <phoneticPr fontId="8" type="noConversion"/>
  </si>
  <si>
    <t>M2</t>
    <phoneticPr fontId="8" type="noConversion"/>
  </si>
  <si>
    <t>M3</t>
    <phoneticPr fontId="8" type="noConversion"/>
  </si>
  <si>
    <t>M4</t>
    <phoneticPr fontId="8" type="noConversion"/>
  </si>
  <si>
    <t>M5</t>
    <phoneticPr fontId="8" type="noConversion"/>
  </si>
  <si>
    <t>N1</t>
    <phoneticPr fontId="8" type="noConversion"/>
  </si>
  <si>
    <t>N2</t>
    <phoneticPr fontId="8" type="noConversion"/>
  </si>
  <si>
    <t>N3</t>
    <phoneticPr fontId="8" type="noConversion"/>
  </si>
  <si>
    <t>N4</t>
    <phoneticPr fontId="8" type="noConversion"/>
  </si>
  <si>
    <t>N5</t>
    <phoneticPr fontId="8" type="noConversion"/>
  </si>
  <si>
    <t>咖哩炒飯特餐</t>
  </si>
  <si>
    <t>和風味噌烏龍麵特餐</t>
  </si>
  <si>
    <t>漢堡特餐</t>
  </si>
  <si>
    <t>漢堡</t>
  </si>
  <si>
    <t>炒麵特餐</t>
  </si>
  <si>
    <t>麵條</t>
  </si>
  <si>
    <t>芝麻飯</t>
  </si>
  <si>
    <t>酥炸魚片</t>
  </si>
  <si>
    <t>麥克雞塊</t>
  </si>
  <si>
    <t>冷凍雞塊</t>
  </si>
  <si>
    <t>紅白燒肉</t>
  </si>
  <si>
    <t>黑胡椒豬柳</t>
  </si>
  <si>
    <t>黑胡椒粒</t>
  </si>
  <si>
    <t>香酥雞</t>
  </si>
  <si>
    <t>鹹豬肉片</t>
  </si>
  <si>
    <t>醃鹹豬肉粉</t>
  </si>
  <si>
    <t>花瓜雞</t>
  </si>
  <si>
    <t>春川炒雞</t>
  </si>
  <si>
    <t>糖醋魚片</t>
  </si>
  <si>
    <t>美味豬排</t>
  </si>
  <si>
    <t>豬排</t>
  </si>
  <si>
    <t>沙茶三鮮</t>
  </si>
  <si>
    <t>泡魷魚</t>
  </si>
  <si>
    <t>沙茶醬</t>
  </si>
  <si>
    <t>咖哩雞丁</t>
  </si>
  <si>
    <t>壽喜燒肉</t>
  </si>
  <si>
    <t>香滷腿排</t>
  </si>
  <si>
    <t>雞腿排</t>
  </si>
  <si>
    <t>清蒸魚片</t>
  </si>
  <si>
    <t>照燒油腐</t>
  </si>
  <si>
    <t>四角油豆腐</t>
  </si>
  <si>
    <t>咖哩配料</t>
  </si>
  <si>
    <t>冬瓜丸片</t>
  </si>
  <si>
    <t>黃瓜黑輪</t>
  </si>
  <si>
    <t>烏龍麵特餐配料</t>
  </si>
  <si>
    <t>蝦皮燴蒲瓜</t>
  </si>
  <si>
    <t>燒賣</t>
  </si>
  <si>
    <t>冷凍燒賣</t>
  </si>
  <si>
    <t>蟹味棒蒸蛋</t>
  </si>
  <si>
    <t>漢堡料</t>
  </si>
  <si>
    <t>冬瓜絞肉</t>
  </si>
  <si>
    <t>田園玉米</t>
  </si>
  <si>
    <t>炒麵配料</t>
  </si>
  <si>
    <t>豆包甘藍</t>
  </si>
  <si>
    <t>滷味雙拼</t>
  </si>
  <si>
    <t>海帶結</t>
  </si>
  <si>
    <t>日式關東煮</t>
  </si>
  <si>
    <t>甜玉米</t>
  </si>
  <si>
    <t>凍豆腐2公斤</t>
  </si>
  <si>
    <t>玉米炒蛋</t>
  </si>
  <si>
    <t>絞肉甘藍</t>
  </si>
  <si>
    <t>酥炸雙拼</t>
  </si>
  <si>
    <t>帶結燒腐</t>
  </si>
  <si>
    <t>銀蘿絞肉</t>
  </si>
  <si>
    <t>榨菜</t>
  </si>
  <si>
    <t>時瓜肉絲湯</t>
  </si>
  <si>
    <t>愛玉甜湯</t>
  </si>
  <si>
    <t>愛玉</t>
  </si>
  <si>
    <t>檸檬</t>
  </si>
  <si>
    <t>白菜金菇湯</t>
  </si>
  <si>
    <t>羅宋湯</t>
  </si>
  <si>
    <t>日式味噌湯</t>
  </si>
  <si>
    <t>綠豆芋圓湯</t>
  </si>
  <si>
    <t>芋圓</t>
  </si>
  <si>
    <t>椰香西米露湯</t>
  </si>
  <si>
    <t>時蔬蛋花湯</t>
  </si>
  <si>
    <t>紅茶粉圓湯</t>
  </si>
  <si>
    <t>紅茶包</t>
  </si>
  <si>
    <t>酸菜肉絲湯</t>
  </si>
  <si>
    <t>黃金炒麵特餐</t>
  </si>
  <si>
    <t>打拋麵腸</t>
  </si>
  <si>
    <t>麥克素塊</t>
  </si>
  <si>
    <t>素麥克雞塊</t>
  </si>
  <si>
    <t>紅白燒腐</t>
  </si>
  <si>
    <t>黑胡椒豆干</t>
  </si>
  <si>
    <t>香酥豆包</t>
  </si>
  <si>
    <t>花瓜麵腸</t>
  </si>
  <si>
    <t>春川炒百頁</t>
  </si>
  <si>
    <t>美味豆包</t>
  </si>
  <si>
    <t>素沙茶三鮮</t>
  </si>
  <si>
    <t>素沙茶醬</t>
  </si>
  <si>
    <t>咖哩百頁</t>
  </si>
  <si>
    <t>壽喜豆干</t>
  </si>
  <si>
    <t>黃瓜素輪</t>
  </si>
  <si>
    <t>素炒蒲瓜</t>
  </si>
  <si>
    <t>素蟹味棒蒸蛋</t>
  </si>
  <si>
    <t>冬瓜絞若</t>
  </si>
  <si>
    <t>絞若甘藍</t>
  </si>
  <si>
    <t>銀蘿絞若</t>
  </si>
  <si>
    <t>時瓜湯</t>
  </si>
  <si>
    <t>番茄蔬湯</t>
  </si>
  <si>
    <t>酸菜若絲湯</t>
  </si>
  <si>
    <t>草莓餐包</t>
    <phoneticPr fontId="8" type="noConversion"/>
  </si>
  <si>
    <t xml:space="preserve">  說明:5月份菜單編排說明如下： </t>
  </si>
  <si>
    <t xml:space="preserve">  二、為符合每月吃3次塊狀食物，5/8(五)主菜是香滷雞翅，5/20(三)主菜是美味豬排，5/27(三)主菜是香滷腿排。</t>
  </si>
  <si>
    <t xml:space="preserve">  三、因食材調度問題，K3湯品改為時瓜肉絲湯，K4副菜一改為奶香玉米，L2主菜改為香酥雞，L2副菜一改為奶香玉米，L4副菜二改為玉米炒蛋，L5主菜改為花瓜雞丁，M2主菜改為糖醋魚片，M2湯品改為番茄肉絲湯，M5副菜二改為蛋香刈薯，N3主菜改為香滷腿排，N5主菜改為清蒸魚片。</t>
  </si>
  <si>
    <t xml:space="preserve">  四、週一附餐一供應紅豆餐包，週一附餐一供應堅果，週一附餐一供應葡萄乾，週二附餐一供應果汁，週二附餐一供應豆漿，週二附餐一供應藍莓餐包，週三附餐一供應草莓餐包，週三附餐一供應葡萄乾，週三附餐一供應果汁，週三附餐一供應奶酥餐包，週四附餐一供應保久乳，週五附餐一供應水果。</t>
    <phoneticPr fontId="8" type="noConversion"/>
  </si>
  <si>
    <t xml:space="preserve">  三、因食材調度問題，K3湯品改為時瓜肉絲湯，K4副菜一改為奶香玉米，L2主菜改為香酥雞，L2副菜一改為奶香玉米，L5主菜改為花瓜雞丁，M2主菜改為糖醋魚片，M2湯品改為番茄肉絲湯， N3主菜改為香滷腿排，N5主菜改為清蒸魚片。</t>
  </si>
  <si>
    <t xml:space="preserve">  二、因食材調度問題，K4副菜一改為奶香玉米，L2主菜改為香酥豆包，L2副菜一改為奶香玉米，L4副菜二改為玉米炒蛋，L5主菜改為花瓜麵腸，M2主菜改為滷煎蒸炒滑蛋，M5副菜二改為蛋香刈薯，N3主菜改為滷煎蒸炒滑蛋，N5主菜改為香滷豆包。</t>
  </si>
  <si>
    <t xml:space="preserve">  三、週一附餐一供應紅豆餐包，週一附餐一供應堅果，週一附餐一供應葡萄乾，週二附餐一供應果汁，週二附餐一供應豆漿，週二附餐一供應藍莓餐包，週三附餐一供應草莓餐包，週三附餐一供應葡萄乾，週三附餐一供應果汁，週三附餐一供應奶酥餐包，週四附餐一供應保久乳，週五附餐一供應水果。</t>
    <phoneticPr fontId="8" type="noConversion"/>
  </si>
  <si>
    <t xml:space="preserve">  二、因食材調度問題，K4副菜一改為奶香玉米，L2主菜改為香酥豆包，L2副菜一改為奶香玉米， L5主菜改為花瓜麵腸，M2主菜改為滷煎蒸炒滑蛋N3主菜改為滷煎蒸炒滑蛋，N5主菜改為香滷豆包。</t>
  </si>
  <si>
    <t>果汁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</si>
</sst>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5"/>
      <color theme="1"/>
      <name val="DFKai-SB"/>
      <family val="4"/>
      <charset val="136"/>
    </font>
    <font>
      <sz val="15"/>
      <color theme="1"/>
      <name val="Calibri"/>
      <family val="2"/>
      <scheme val="minor"/>
    </font>
    <font>
      <sz val="15"/>
      <color theme="1"/>
      <name val="PMingLiu"/>
      <family val="1"/>
      <charset val="136"/>
    </font>
    <font>
      <sz val="15"/>
      <color theme="1"/>
      <name val="Calibri"/>
      <family val="2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3" fillId="1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7" xfId="0" applyFont="1" applyFill="1" applyBorder="1" applyAlignment="1">
      <alignment vertical="center"/>
    </xf>
    <xf numFmtId="0" fontId="5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3" fillId="14" borderId="42" xfId="0" applyFont="1" applyFill="1" applyBorder="1" applyAlignment="1">
      <alignment horizontal="center" vertical="center" wrapText="1"/>
    </xf>
    <xf numFmtId="1" fontId="3" fillId="14" borderId="4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shrinkToFit="1"/>
    </xf>
    <xf numFmtId="0" fontId="3" fillId="14" borderId="17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10" borderId="1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1" fillId="18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shrinkToFit="1"/>
    </xf>
    <xf numFmtId="0" fontId="3" fillId="15" borderId="12" xfId="0" applyFont="1" applyFill="1" applyBorder="1" applyAlignment="1">
      <alignment horizontal="center" vertical="center" shrinkToFit="1"/>
    </xf>
    <xf numFmtId="0" fontId="4" fillId="15" borderId="12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4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10" fillId="5" borderId="50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40" xfId="0" applyFont="1" applyFill="1" applyBorder="1" applyAlignment="1">
      <alignment horizontal="center" vertical="center" shrinkToFit="1"/>
    </xf>
    <xf numFmtId="0" fontId="3" fillId="19" borderId="17" xfId="0" applyFont="1" applyFill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3" xfId="0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shrinkToFit="1"/>
    </xf>
    <xf numFmtId="0" fontId="11" fillId="5" borderId="41" xfId="0" applyFont="1" applyFill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 wrapText="1"/>
    </xf>
    <xf numFmtId="1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3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" fontId="3" fillId="14" borderId="61" xfId="0" applyNumberFormat="1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10" fillId="0" borderId="5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 shrinkToFit="1"/>
    </xf>
    <xf numFmtId="0" fontId="10" fillId="0" borderId="5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shrinkToFit="1"/>
    </xf>
    <xf numFmtId="0" fontId="10" fillId="0" borderId="11" xfId="0" applyFont="1" applyFill="1" applyBorder="1" applyAlignment="1">
      <alignment horizontal="center" shrinkToFit="1"/>
    </xf>
    <xf numFmtId="0" fontId="3" fillId="0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shrinkToFit="1"/>
      <protection locked="0"/>
    </xf>
    <xf numFmtId="0" fontId="3" fillId="0" borderId="47" xfId="0" applyFont="1" applyFill="1" applyBorder="1" applyAlignment="1" applyProtection="1">
      <alignment horizontal="center" shrinkToFit="1"/>
      <protection locked="0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17" borderId="11" xfId="0" applyFont="1" applyFill="1" applyBorder="1" applyAlignment="1">
      <alignment horizontal="center" vertical="center" shrinkToFit="1"/>
    </xf>
    <xf numFmtId="0" fontId="10" fillId="13" borderId="11" xfId="0" applyFont="1" applyFill="1" applyBorder="1" applyAlignment="1">
      <alignment horizontal="center" vertical="center" shrinkToFit="1"/>
    </xf>
    <xf numFmtId="0" fontId="10" fillId="13" borderId="56" xfId="0" applyFont="1" applyFill="1" applyBorder="1" applyAlignment="1">
      <alignment horizontal="center" vertical="center" shrinkToFit="1"/>
    </xf>
    <xf numFmtId="0" fontId="10" fillId="17" borderId="56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10" fillId="6" borderId="25" xfId="0" applyFont="1" applyFill="1" applyBorder="1" applyAlignment="1">
      <alignment horizontal="center" vertical="center" shrinkToFit="1"/>
    </xf>
    <xf numFmtId="0" fontId="10" fillId="6" borderId="47" xfId="0" applyFont="1" applyFill="1" applyBorder="1" applyAlignment="1">
      <alignment horizontal="center" vertical="center" shrinkToFit="1"/>
    </xf>
    <xf numFmtId="0" fontId="10" fillId="20" borderId="17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vertical="center" shrinkToFit="1"/>
    </xf>
    <xf numFmtId="0" fontId="10" fillId="20" borderId="47" xfId="0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 shrinkToFit="1"/>
    </xf>
    <xf numFmtId="0" fontId="10" fillId="6" borderId="54" xfId="0" applyFont="1" applyFill="1" applyBorder="1" applyAlignment="1">
      <alignment horizontal="center" vertical="center" shrinkToFit="1"/>
    </xf>
    <xf numFmtId="0" fontId="3" fillId="6" borderId="17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63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/>
    <xf numFmtId="0" fontId="16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13" borderId="36" xfId="0" applyFont="1" applyFill="1" applyBorder="1" applyAlignment="1">
      <alignment horizontal="center" vertical="center" shrinkToFit="1"/>
    </xf>
    <xf numFmtId="0" fontId="10" fillId="13" borderId="47" xfId="0" applyFont="1" applyFill="1" applyBorder="1" applyAlignment="1">
      <alignment horizontal="center" vertical="center"/>
    </xf>
    <xf numFmtId="0" fontId="10" fillId="17" borderId="37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/>
    <xf numFmtId="0" fontId="1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64"/>
  <sheetViews>
    <sheetView zoomScale="90" zoomScaleNormal="90" workbookViewId="0">
      <pane ySplit="2" topLeftCell="A3" activePane="bottomLeft" state="frozen"/>
      <selection pane="bottomLeft" activeCell="U3" sqref="U3:W142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3.1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2.75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99" t="s">
        <v>183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73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87</v>
      </c>
      <c r="V2" s="63" t="s">
        <v>9</v>
      </c>
      <c r="W2" s="64" t="s">
        <v>88</v>
      </c>
      <c r="X2" s="22" t="s">
        <v>70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71</v>
      </c>
      <c r="AG2" s="3" t="s">
        <v>71</v>
      </c>
      <c r="AH2" s="3" t="s">
        <v>71</v>
      </c>
    </row>
    <row r="3" spans="1:34" ht="15" customHeight="1">
      <c r="A3" s="78" t="s">
        <v>187</v>
      </c>
      <c r="B3" s="79">
        <v>5.2</v>
      </c>
      <c r="C3" s="79">
        <v>3</v>
      </c>
      <c r="D3" s="79">
        <v>2.6</v>
      </c>
      <c r="E3" s="79">
        <v>2.8</v>
      </c>
      <c r="F3" s="79">
        <v>0</v>
      </c>
      <c r="G3" s="79">
        <v>0</v>
      </c>
      <c r="H3" s="80">
        <f>B3*70+C3*75+D3*25+E3*45</f>
        <v>780</v>
      </c>
      <c r="I3" s="81" t="s">
        <v>15</v>
      </c>
      <c r="J3" s="81"/>
      <c r="K3" s="81" t="s">
        <v>96</v>
      </c>
      <c r="L3" s="81"/>
      <c r="M3" s="81" t="s">
        <v>236</v>
      </c>
      <c r="N3" s="81"/>
      <c r="O3" s="81" t="s">
        <v>105</v>
      </c>
      <c r="P3" s="81"/>
      <c r="Q3" s="20" t="s">
        <v>16</v>
      </c>
      <c r="R3" s="20"/>
      <c r="S3" s="129" t="s">
        <v>141</v>
      </c>
      <c r="T3" s="142"/>
      <c r="U3" s="22" t="s">
        <v>175</v>
      </c>
      <c r="V3" s="22"/>
      <c r="W3" s="55"/>
      <c r="X3" s="23"/>
      <c r="Y3" s="5" t="str">
        <f>A3</f>
        <v>K1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>豬絞肉 洋蔥 豆薯 大番茄 九層塔 大蒜</v>
      </c>
      <c r="AB3" s="5" t="str">
        <f>M4&amp;" "&amp;M5&amp;" "&amp;M6&amp;" "&amp;M7&amp;" "&amp;M8&amp;" "&amp;M9</f>
        <v xml:space="preserve">四角油豆腐 白蘿蔔 大蒜   </v>
      </c>
      <c r="AC3" s="5" t="str">
        <f>O4&amp;" "&amp;O5&amp;" "&amp;O6&amp;" "&amp;O7&amp;" "&amp;O8&amp;" "&amp;O9</f>
        <v xml:space="preserve">豬後腿肉 結球白菜 大蒜 胡蘿蔔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榨菜 豬後腿肉    </v>
      </c>
      <c r="AF3" s="5" t="str">
        <f>U4&amp;" "&amp;U5&amp;" "&amp;U6&amp;" "&amp;U7&amp;" "&amp;U8&amp;" "&amp;U9</f>
        <v xml:space="preserve">紅豆餐包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2"/>
      <c r="B4" s="83"/>
      <c r="C4" s="83"/>
      <c r="D4" s="83"/>
      <c r="E4" s="83"/>
      <c r="F4" s="83"/>
      <c r="G4" s="83"/>
      <c r="H4" s="84"/>
      <c r="I4" s="85" t="s">
        <v>17</v>
      </c>
      <c r="J4" s="85">
        <v>10</v>
      </c>
      <c r="K4" s="85" t="s">
        <v>18</v>
      </c>
      <c r="L4" s="85">
        <v>6</v>
      </c>
      <c r="M4" s="121" t="s">
        <v>237</v>
      </c>
      <c r="N4" s="125">
        <v>3</v>
      </c>
      <c r="O4" s="85" t="s">
        <v>24</v>
      </c>
      <c r="P4" s="85">
        <v>1</v>
      </c>
      <c r="Q4" s="20" t="s">
        <v>13</v>
      </c>
      <c r="R4" s="20">
        <v>7</v>
      </c>
      <c r="S4" s="123" t="s">
        <v>261</v>
      </c>
      <c r="T4" s="143">
        <v>3.5</v>
      </c>
      <c r="U4" s="19" t="s">
        <v>175</v>
      </c>
      <c r="V4" s="19">
        <v>2.5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2"/>
      <c r="B5" s="83"/>
      <c r="C5" s="83"/>
      <c r="D5" s="83"/>
      <c r="E5" s="83"/>
      <c r="F5" s="83"/>
      <c r="G5" s="83"/>
      <c r="H5" s="84"/>
      <c r="I5" s="85"/>
      <c r="J5" s="85"/>
      <c r="K5" s="85" t="s">
        <v>25</v>
      </c>
      <c r="L5" s="206">
        <v>2</v>
      </c>
      <c r="M5" s="206" t="s">
        <v>40</v>
      </c>
      <c r="N5" s="207">
        <v>3</v>
      </c>
      <c r="O5" s="206" t="s">
        <v>34</v>
      </c>
      <c r="P5" s="206">
        <v>5</v>
      </c>
      <c r="Q5" s="20" t="s">
        <v>23</v>
      </c>
      <c r="R5" s="20">
        <v>0.05</v>
      </c>
      <c r="S5" s="119" t="s">
        <v>24</v>
      </c>
      <c r="T5" s="144">
        <v>1.7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2"/>
      <c r="B6" s="83"/>
      <c r="C6" s="83"/>
      <c r="D6" s="83"/>
      <c r="E6" s="83"/>
      <c r="F6" s="83"/>
      <c r="G6" s="83"/>
      <c r="H6" s="84"/>
      <c r="I6" s="85"/>
      <c r="J6" s="85"/>
      <c r="K6" s="85" t="s">
        <v>97</v>
      </c>
      <c r="L6" s="206">
        <v>2.5</v>
      </c>
      <c r="M6" s="206" t="s">
        <v>23</v>
      </c>
      <c r="N6" s="206">
        <v>0.05</v>
      </c>
      <c r="O6" s="206" t="s">
        <v>23</v>
      </c>
      <c r="P6" s="206">
        <v>0.05</v>
      </c>
      <c r="Q6" s="20"/>
      <c r="R6" s="20"/>
      <c r="S6" s="121"/>
      <c r="T6" s="143"/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2"/>
      <c r="B7" s="83"/>
      <c r="C7" s="83"/>
      <c r="D7" s="83"/>
      <c r="E7" s="83"/>
      <c r="F7" s="83"/>
      <c r="G7" s="83"/>
      <c r="H7" s="84"/>
      <c r="I7" s="85"/>
      <c r="J7" s="85"/>
      <c r="K7" s="85" t="s">
        <v>46</v>
      </c>
      <c r="L7" s="206">
        <v>2</v>
      </c>
      <c r="M7" s="209"/>
      <c r="N7" s="206"/>
      <c r="O7" s="206" t="s">
        <v>22</v>
      </c>
      <c r="P7" s="206">
        <v>0.5</v>
      </c>
      <c r="Q7" s="20"/>
      <c r="R7" s="20"/>
      <c r="S7" s="121"/>
      <c r="T7" s="143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2"/>
      <c r="B8" s="83"/>
      <c r="C8" s="83"/>
      <c r="D8" s="83"/>
      <c r="E8" s="83"/>
      <c r="F8" s="83"/>
      <c r="G8" s="83"/>
      <c r="H8" s="84"/>
      <c r="I8" s="85"/>
      <c r="J8" s="85"/>
      <c r="K8" s="85" t="s">
        <v>47</v>
      </c>
      <c r="L8" s="206">
        <v>0.01</v>
      </c>
      <c r="M8" s="206"/>
      <c r="N8" s="206"/>
      <c r="O8" s="210"/>
      <c r="P8" s="210"/>
      <c r="Q8" s="20"/>
      <c r="R8" s="20"/>
      <c r="S8" s="121"/>
      <c r="T8" s="143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6"/>
      <c r="B9" s="87"/>
      <c r="C9" s="87"/>
      <c r="D9" s="87"/>
      <c r="E9" s="87"/>
      <c r="F9" s="87"/>
      <c r="G9" s="87"/>
      <c r="H9" s="88"/>
      <c r="I9" s="89"/>
      <c r="J9" s="89"/>
      <c r="K9" s="89" t="s">
        <v>23</v>
      </c>
      <c r="L9" s="211">
        <v>0.05</v>
      </c>
      <c r="M9" s="212"/>
      <c r="N9" s="212"/>
      <c r="O9" s="212"/>
      <c r="P9" s="212"/>
      <c r="Q9" s="25"/>
      <c r="R9" s="25"/>
      <c r="S9" s="145"/>
      <c r="T9" s="146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2" t="s">
        <v>188</v>
      </c>
      <c r="B10" s="83">
        <v>5.2</v>
      </c>
      <c r="C10" s="83">
        <v>2.5</v>
      </c>
      <c r="D10" s="83">
        <v>2.1</v>
      </c>
      <c r="E10" s="90">
        <v>2.9</v>
      </c>
      <c r="F10" s="83">
        <v>0</v>
      </c>
      <c r="G10" s="83">
        <v>0</v>
      </c>
      <c r="H10" s="80">
        <f t="shared" ref="H10:H66" si="0">B10*70+C10*75+D10*25+E10*45</f>
        <v>734.5</v>
      </c>
      <c r="I10" s="92" t="s">
        <v>28</v>
      </c>
      <c r="J10" s="92"/>
      <c r="K10" s="92" t="s">
        <v>214</v>
      </c>
      <c r="L10" s="213"/>
      <c r="M10" s="213" t="s">
        <v>44</v>
      </c>
      <c r="N10" s="213"/>
      <c r="O10" s="213" t="s">
        <v>125</v>
      </c>
      <c r="P10" s="213"/>
      <c r="Q10" s="31" t="s">
        <v>16</v>
      </c>
      <c r="R10" s="31"/>
      <c r="S10" s="203" t="s">
        <v>140</v>
      </c>
      <c r="T10" s="218"/>
      <c r="U10" s="22" t="s">
        <v>169</v>
      </c>
      <c r="V10" s="22"/>
      <c r="W10" s="55"/>
      <c r="X10" s="23"/>
      <c r="Y10" s="27" t="str">
        <f>A10</f>
        <v>K2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鯊魚片     </v>
      </c>
      <c r="AB10" s="28" t="str">
        <f>M11&amp;" "&amp;M12&amp;" "&amp;M13&amp;" "&amp;M14&amp;" "&amp;M15&amp;" "&amp;M16</f>
        <v xml:space="preserve">雞蛋 大番茄 番茄糊   </v>
      </c>
      <c r="AC10" s="28" t="str">
        <f>O11&amp;" "&amp;O12&amp;" "&amp;O13&amp;" "&amp;O14&amp;" "&amp;O15&amp;" "&amp;O16</f>
        <v xml:space="preserve">綠豆芽 韭菜 豬後腿肉 乾木耳 大蒜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金針菜乾 薑 大骨 冬粉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2"/>
      <c r="B11" s="83"/>
      <c r="C11" s="83"/>
      <c r="D11" s="83"/>
      <c r="E11" s="90"/>
      <c r="F11" s="83"/>
      <c r="G11" s="83"/>
      <c r="H11" s="84"/>
      <c r="I11" s="85" t="s">
        <v>17</v>
      </c>
      <c r="J11" s="85">
        <v>7</v>
      </c>
      <c r="K11" s="85" t="s">
        <v>95</v>
      </c>
      <c r="L11" s="206">
        <v>6.5</v>
      </c>
      <c r="M11" s="206" t="s">
        <v>30</v>
      </c>
      <c r="N11" s="206">
        <v>1.8</v>
      </c>
      <c r="O11" s="206" t="s">
        <v>20</v>
      </c>
      <c r="P11" s="206">
        <v>5</v>
      </c>
      <c r="Q11" s="20" t="s">
        <v>13</v>
      </c>
      <c r="R11" s="20">
        <v>7</v>
      </c>
      <c r="S11" s="204" t="s">
        <v>55</v>
      </c>
      <c r="T11" s="219">
        <v>0.6</v>
      </c>
      <c r="U11" s="19" t="s">
        <v>169</v>
      </c>
      <c r="V11" s="19">
        <v>19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2"/>
      <c r="B12" s="83"/>
      <c r="C12" s="83"/>
      <c r="D12" s="83"/>
      <c r="E12" s="90"/>
      <c r="F12" s="83"/>
      <c r="G12" s="83"/>
      <c r="H12" s="84"/>
      <c r="I12" s="85" t="s">
        <v>32</v>
      </c>
      <c r="J12" s="85">
        <v>3</v>
      </c>
      <c r="K12" s="85"/>
      <c r="L12" s="206"/>
      <c r="M12" s="206" t="s">
        <v>46</v>
      </c>
      <c r="N12" s="206">
        <v>5</v>
      </c>
      <c r="O12" s="209" t="s">
        <v>119</v>
      </c>
      <c r="P12" s="206">
        <v>1</v>
      </c>
      <c r="Q12" s="20" t="s">
        <v>23</v>
      </c>
      <c r="R12" s="20">
        <v>0.05</v>
      </c>
      <c r="S12" s="204" t="s">
        <v>27</v>
      </c>
      <c r="T12" s="219">
        <v>0.05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2"/>
      <c r="B13" s="83"/>
      <c r="C13" s="83"/>
      <c r="D13" s="83"/>
      <c r="E13" s="90"/>
      <c r="F13" s="83"/>
      <c r="G13" s="83"/>
      <c r="H13" s="84"/>
      <c r="I13" s="85"/>
      <c r="J13" s="85"/>
      <c r="K13" s="85"/>
      <c r="L13" s="206"/>
      <c r="M13" s="206" t="s">
        <v>57</v>
      </c>
      <c r="N13" s="206"/>
      <c r="O13" s="206" t="s">
        <v>24</v>
      </c>
      <c r="P13" s="206">
        <v>0.6</v>
      </c>
      <c r="Q13" s="20"/>
      <c r="R13" s="20"/>
      <c r="S13" s="204" t="s">
        <v>138</v>
      </c>
      <c r="T13" s="219">
        <v>1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2"/>
      <c r="B14" s="83"/>
      <c r="C14" s="83"/>
      <c r="D14" s="83"/>
      <c r="E14" s="90"/>
      <c r="F14" s="83"/>
      <c r="G14" s="83"/>
      <c r="H14" s="84"/>
      <c r="I14" s="85"/>
      <c r="J14" s="85"/>
      <c r="K14" s="85"/>
      <c r="L14" s="206"/>
      <c r="M14" s="206"/>
      <c r="N14" s="210"/>
      <c r="O14" s="206" t="s">
        <v>35</v>
      </c>
      <c r="P14" s="206">
        <v>0.01</v>
      </c>
      <c r="Q14" s="20"/>
      <c r="R14" s="20"/>
      <c r="S14" s="204" t="s">
        <v>29</v>
      </c>
      <c r="T14" s="219">
        <v>0.5</v>
      </c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2"/>
      <c r="B15" s="83"/>
      <c r="C15" s="83"/>
      <c r="D15" s="83"/>
      <c r="E15" s="90"/>
      <c r="F15" s="83"/>
      <c r="G15" s="83"/>
      <c r="H15" s="84"/>
      <c r="I15" s="85"/>
      <c r="J15" s="85"/>
      <c r="K15" s="115"/>
      <c r="L15" s="210"/>
      <c r="M15" s="206"/>
      <c r="N15" s="210"/>
      <c r="O15" s="210" t="s">
        <v>23</v>
      </c>
      <c r="P15" s="210">
        <v>0.05</v>
      </c>
      <c r="Q15" s="20"/>
      <c r="R15" s="20"/>
      <c r="S15" s="204"/>
      <c r="T15" s="219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2"/>
      <c r="B16" s="83"/>
      <c r="C16" s="83"/>
      <c r="D16" s="83"/>
      <c r="E16" s="90"/>
      <c r="F16" s="83"/>
      <c r="G16" s="83"/>
      <c r="H16" s="88"/>
      <c r="I16" s="93"/>
      <c r="J16" s="93"/>
      <c r="K16" s="93"/>
      <c r="L16" s="214"/>
      <c r="M16" s="215"/>
      <c r="N16" s="214"/>
      <c r="O16" s="214"/>
      <c r="P16" s="214"/>
      <c r="Q16" s="25"/>
      <c r="R16" s="25"/>
      <c r="S16" s="220"/>
      <c r="T16" s="221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8" t="s">
        <v>189</v>
      </c>
      <c r="B17" s="79">
        <v>5.3</v>
      </c>
      <c r="C17" s="79">
        <v>3</v>
      </c>
      <c r="D17" s="79">
        <v>1.7</v>
      </c>
      <c r="E17" s="79">
        <v>2.9</v>
      </c>
      <c r="F17" s="79">
        <v>0</v>
      </c>
      <c r="G17" s="79">
        <v>0</v>
      </c>
      <c r="H17" s="80">
        <f t="shared" si="0"/>
        <v>769</v>
      </c>
      <c r="I17" s="81" t="s">
        <v>207</v>
      </c>
      <c r="J17" s="81"/>
      <c r="K17" s="81" t="s">
        <v>215</v>
      </c>
      <c r="L17" s="216"/>
      <c r="M17" s="216" t="s">
        <v>238</v>
      </c>
      <c r="N17" s="216"/>
      <c r="O17" s="216" t="s">
        <v>251</v>
      </c>
      <c r="P17" s="216"/>
      <c r="Q17" s="31" t="s">
        <v>16</v>
      </c>
      <c r="R17" s="31"/>
      <c r="S17" s="257" t="s">
        <v>262</v>
      </c>
      <c r="T17" s="223"/>
      <c r="U17" s="22" t="s">
        <v>177</v>
      </c>
      <c r="V17" s="22"/>
      <c r="W17" s="55"/>
      <c r="X17" s="23"/>
      <c r="Y17" s="27" t="str">
        <f>A17</f>
        <v>K3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冷凍雞塊     </v>
      </c>
      <c r="AB17" s="28" t="str">
        <f>M18&amp;" "&amp;M19&amp;" "&amp;M20&amp;" "&amp;M21&amp;" "&amp;M22&amp;" "&amp;M23</f>
        <v xml:space="preserve">豬後腿肉 冷凍玉米粒 胡蘿蔔 馬鈴薯 咖哩粉 </v>
      </c>
      <c r="AC17" s="28" t="str">
        <f>O18&amp;" "&amp;O19&amp;" "&amp;O20&amp;" "&amp;O21&amp;" "&amp;O22&amp;" "&amp;O23</f>
        <v xml:space="preserve">海帶結 豆干 芝麻(熟) 滷包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時瓜 豬後腿肉    </v>
      </c>
      <c r="AF17" s="28" t="str">
        <f>U18&amp;" "&amp;U19&amp;" "&amp;U20&amp;" "&amp;U21&amp;" "&amp;U22&amp;" "&amp;U23</f>
        <v xml:space="preserve">葡萄乾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2"/>
      <c r="B18" s="83"/>
      <c r="C18" s="83"/>
      <c r="D18" s="83"/>
      <c r="E18" s="83"/>
      <c r="F18" s="83"/>
      <c r="G18" s="83"/>
      <c r="H18" s="84"/>
      <c r="I18" s="85" t="s">
        <v>17</v>
      </c>
      <c r="J18" s="85">
        <v>7</v>
      </c>
      <c r="K18" s="85" t="s">
        <v>216</v>
      </c>
      <c r="L18" s="206">
        <v>6</v>
      </c>
      <c r="M18" s="206" t="s">
        <v>24</v>
      </c>
      <c r="N18" s="206">
        <v>1.5</v>
      </c>
      <c r="O18" s="206" t="s">
        <v>252</v>
      </c>
      <c r="P18" s="206">
        <v>2</v>
      </c>
      <c r="Q18" s="20" t="s">
        <v>13</v>
      </c>
      <c r="R18" s="20">
        <v>7</v>
      </c>
      <c r="S18" s="224" t="s">
        <v>45</v>
      </c>
      <c r="T18" s="225">
        <v>4.5</v>
      </c>
      <c r="U18" s="19" t="s">
        <v>177</v>
      </c>
      <c r="V18" s="19">
        <v>1.4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2"/>
      <c r="B19" s="83"/>
      <c r="C19" s="83"/>
      <c r="D19" s="83"/>
      <c r="E19" s="83"/>
      <c r="F19" s="83"/>
      <c r="G19" s="83"/>
      <c r="H19" s="84"/>
      <c r="I19" s="85" t="s">
        <v>32</v>
      </c>
      <c r="J19" s="85">
        <v>3</v>
      </c>
      <c r="K19" s="85"/>
      <c r="L19" s="206"/>
      <c r="M19" s="206" t="s">
        <v>41</v>
      </c>
      <c r="N19" s="206">
        <v>2</v>
      </c>
      <c r="O19" s="206" t="s">
        <v>49</v>
      </c>
      <c r="P19" s="206">
        <v>3</v>
      </c>
      <c r="Q19" s="20" t="s">
        <v>23</v>
      </c>
      <c r="R19" s="20">
        <v>0.05</v>
      </c>
      <c r="S19" s="289" t="s">
        <v>24</v>
      </c>
      <c r="T19" s="225">
        <v>1.5</v>
      </c>
      <c r="U19" s="19"/>
      <c r="V19" s="71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2"/>
      <c r="B20" s="83"/>
      <c r="C20" s="83"/>
      <c r="D20" s="83"/>
      <c r="E20" s="83"/>
      <c r="F20" s="83"/>
      <c r="G20" s="83"/>
      <c r="H20" s="84"/>
      <c r="I20" s="85"/>
      <c r="J20" s="85"/>
      <c r="K20" s="85"/>
      <c r="L20" s="206"/>
      <c r="M20" s="204" t="s">
        <v>22</v>
      </c>
      <c r="N20" s="206">
        <v>1</v>
      </c>
      <c r="O20" s="206" t="s">
        <v>108</v>
      </c>
      <c r="P20" s="206"/>
      <c r="Q20" s="20"/>
      <c r="R20" s="20"/>
      <c r="S20" s="226"/>
      <c r="T20" s="225"/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2"/>
      <c r="B21" s="83"/>
      <c r="C21" s="83"/>
      <c r="D21" s="83"/>
      <c r="E21" s="83"/>
      <c r="F21" s="83"/>
      <c r="G21" s="83"/>
      <c r="H21" s="84"/>
      <c r="I21" s="85"/>
      <c r="J21" s="85"/>
      <c r="K21" s="85"/>
      <c r="L21" s="206"/>
      <c r="M21" s="217" t="s">
        <v>42</v>
      </c>
      <c r="N21" s="206">
        <v>3</v>
      </c>
      <c r="O21" s="206" t="s">
        <v>37</v>
      </c>
      <c r="P21" s="206"/>
      <c r="Q21" s="20"/>
      <c r="R21" s="20"/>
      <c r="S21" s="226"/>
      <c r="T21" s="225"/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2"/>
      <c r="B22" s="83"/>
      <c r="C22" s="83"/>
      <c r="D22" s="83"/>
      <c r="E22" s="83"/>
      <c r="F22" s="83"/>
      <c r="G22" s="83"/>
      <c r="H22" s="84"/>
      <c r="I22" s="85"/>
      <c r="J22" s="85"/>
      <c r="K22" s="85"/>
      <c r="L22" s="206"/>
      <c r="M22" s="206" t="s">
        <v>50</v>
      </c>
      <c r="N22" s="206"/>
      <c r="O22" s="206"/>
      <c r="P22" s="206"/>
      <c r="Q22" s="20"/>
      <c r="R22" s="20"/>
      <c r="S22" s="226"/>
      <c r="T22" s="225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6"/>
      <c r="B23" s="87"/>
      <c r="C23" s="87"/>
      <c r="D23" s="87"/>
      <c r="E23" s="87"/>
      <c r="F23" s="87"/>
      <c r="G23" s="87"/>
      <c r="H23" s="88"/>
      <c r="I23" s="89"/>
      <c r="J23" s="89"/>
      <c r="K23" s="89"/>
      <c r="L23" s="211"/>
      <c r="M23" s="211"/>
      <c r="N23" s="211"/>
      <c r="O23" s="211"/>
      <c r="P23" s="211"/>
      <c r="Q23" s="25"/>
      <c r="R23" s="25"/>
      <c r="S23" s="227"/>
      <c r="T23" s="228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2" t="s">
        <v>190</v>
      </c>
      <c r="B24" s="94">
        <v>6.5</v>
      </c>
      <c r="C24" s="94">
        <v>2.1</v>
      </c>
      <c r="D24" s="94">
        <v>1.8</v>
      </c>
      <c r="E24" s="90">
        <v>2.8</v>
      </c>
      <c r="F24" s="94">
        <v>0</v>
      </c>
      <c r="G24" s="94">
        <v>0</v>
      </c>
      <c r="H24" s="80">
        <f t="shared" si="0"/>
        <v>783.5</v>
      </c>
      <c r="I24" s="92" t="s">
        <v>28</v>
      </c>
      <c r="J24" s="92"/>
      <c r="K24" s="92" t="s">
        <v>217</v>
      </c>
      <c r="L24" s="213"/>
      <c r="M24" s="213" t="s">
        <v>116</v>
      </c>
      <c r="N24" s="213"/>
      <c r="O24" s="213" t="s">
        <v>106</v>
      </c>
      <c r="P24" s="213"/>
      <c r="Q24" s="31" t="s">
        <v>16</v>
      </c>
      <c r="R24" s="31"/>
      <c r="S24" s="224" t="s">
        <v>263</v>
      </c>
      <c r="T24" s="229"/>
      <c r="U24" s="22" t="s">
        <v>174</v>
      </c>
      <c r="V24" s="22"/>
      <c r="W24" s="55"/>
      <c r="X24" s="23"/>
      <c r="Y24" s="27" t="str">
        <f>A24</f>
        <v>K4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豬後腿肉 白蘿蔔 胡蘿蔔 大蒜  </v>
      </c>
      <c r="AB24" s="28" t="str">
        <f>M25&amp;" "&amp;M26&amp;" "&amp;M27&amp;" "&amp;M28&amp;" "&amp;M29&amp;" "&amp;M30</f>
        <v>冷凍玉米粒 冷凍毛豆仁 胡蘿蔔 大蒜 奶油(固態) 冷凍玉米筍</v>
      </c>
      <c r="AC24" s="28" t="str">
        <f>O25&amp;" "&amp;O26&amp;" "&amp;O27&amp;" "&amp;O28&amp;" "&amp;O29&amp;" "&amp;O30</f>
        <v xml:space="preserve">豬絞肉 冬粉 時蔬 乾木耳 大蒜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愛玉 二砂糖 檸檬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2"/>
      <c r="B25" s="83"/>
      <c r="C25" s="83"/>
      <c r="D25" s="83"/>
      <c r="E25" s="90"/>
      <c r="F25" s="83"/>
      <c r="G25" s="83"/>
      <c r="H25" s="84"/>
      <c r="I25" s="85" t="s">
        <v>17</v>
      </c>
      <c r="J25" s="85">
        <v>7</v>
      </c>
      <c r="K25" s="85" t="s">
        <v>24</v>
      </c>
      <c r="L25" s="85">
        <v>6</v>
      </c>
      <c r="M25" s="126" t="s">
        <v>41</v>
      </c>
      <c r="N25" s="85">
        <v>4</v>
      </c>
      <c r="O25" s="85" t="s">
        <v>18</v>
      </c>
      <c r="P25" s="85">
        <v>0.6</v>
      </c>
      <c r="Q25" s="20" t="s">
        <v>13</v>
      </c>
      <c r="R25" s="20">
        <v>7</v>
      </c>
      <c r="S25" s="226" t="s">
        <v>264</v>
      </c>
      <c r="T25" s="225">
        <v>6</v>
      </c>
      <c r="U25" s="19" t="s">
        <v>174</v>
      </c>
      <c r="V25" s="19">
        <v>20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2"/>
      <c r="B26" s="83"/>
      <c r="C26" s="83"/>
      <c r="D26" s="83"/>
      <c r="E26" s="90"/>
      <c r="F26" s="83"/>
      <c r="G26" s="83"/>
      <c r="H26" s="84"/>
      <c r="I26" s="85" t="s">
        <v>32</v>
      </c>
      <c r="J26" s="85">
        <v>3</v>
      </c>
      <c r="K26" s="85" t="s">
        <v>40</v>
      </c>
      <c r="L26" s="85">
        <v>4</v>
      </c>
      <c r="M26" s="85" t="s">
        <v>60</v>
      </c>
      <c r="N26" s="85">
        <v>0.5</v>
      </c>
      <c r="O26" s="85" t="s">
        <v>29</v>
      </c>
      <c r="P26" s="85">
        <v>1.5</v>
      </c>
      <c r="Q26" s="20" t="s">
        <v>23</v>
      </c>
      <c r="R26" s="20">
        <v>0.05</v>
      </c>
      <c r="S26" s="226" t="s">
        <v>39</v>
      </c>
      <c r="T26" s="225">
        <v>1</v>
      </c>
      <c r="U26" s="19"/>
      <c r="V26" s="71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2"/>
      <c r="B27" s="83"/>
      <c r="C27" s="83"/>
      <c r="D27" s="83"/>
      <c r="E27" s="90"/>
      <c r="F27" s="83"/>
      <c r="G27" s="83"/>
      <c r="H27" s="84"/>
      <c r="I27" s="85"/>
      <c r="J27" s="85"/>
      <c r="K27" s="85" t="s">
        <v>22</v>
      </c>
      <c r="L27" s="85">
        <v>1</v>
      </c>
      <c r="M27" s="85" t="s">
        <v>22</v>
      </c>
      <c r="N27" s="85">
        <v>0.5</v>
      </c>
      <c r="O27" s="85" t="s">
        <v>16</v>
      </c>
      <c r="P27" s="85">
        <v>3</v>
      </c>
      <c r="Q27" s="20"/>
      <c r="R27" s="20"/>
      <c r="S27" s="226" t="s">
        <v>265</v>
      </c>
      <c r="T27" s="225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2"/>
      <c r="B28" s="83"/>
      <c r="C28" s="83"/>
      <c r="D28" s="83"/>
      <c r="E28" s="90"/>
      <c r="F28" s="83"/>
      <c r="G28" s="83"/>
      <c r="H28" s="84"/>
      <c r="I28" s="85"/>
      <c r="J28" s="85"/>
      <c r="K28" s="85" t="s">
        <v>23</v>
      </c>
      <c r="L28" s="85">
        <v>0.05</v>
      </c>
      <c r="M28" s="85" t="s">
        <v>23</v>
      </c>
      <c r="N28" s="85">
        <v>0.05</v>
      </c>
      <c r="O28" s="85" t="s">
        <v>35</v>
      </c>
      <c r="P28" s="85">
        <v>0.01</v>
      </c>
      <c r="Q28" s="20"/>
      <c r="R28" s="20"/>
      <c r="S28" s="206"/>
      <c r="T28" s="225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2"/>
      <c r="B29" s="83"/>
      <c r="C29" s="83"/>
      <c r="D29" s="83"/>
      <c r="E29" s="90"/>
      <c r="F29" s="83"/>
      <c r="G29" s="83"/>
      <c r="H29" s="84"/>
      <c r="I29" s="85"/>
      <c r="J29" s="85"/>
      <c r="K29" s="116"/>
      <c r="L29" s="85"/>
      <c r="M29" s="85" t="s">
        <v>43</v>
      </c>
      <c r="N29" s="85">
        <v>0.6</v>
      </c>
      <c r="O29" s="85" t="s">
        <v>23</v>
      </c>
      <c r="P29" s="85">
        <v>0.05</v>
      </c>
      <c r="Q29" s="20"/>
      <c r="R29" s="20"/>
      <c r="S29" s="226"/>
      <c r="T29" s="225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2"/>
      <c r="B30" s="83"/>
      <c r="C30" s="83"/>
      <c r="D30" s="83"/>
      <c r="E30" s="90"/>
      <c r="F30" s="83"/>
      <c r="G30" s="83"/>
      <c r="H30" s="88"/>
      <c r="I30" s="97"/>
      <c r="J30" s="97"/>
      <c r="K30" s="93"/>
      <c r="L30" s="93"/>
      <c r="M30" s="290" t="s">
        <v>100</v>
      </c>
      <c r="N30" s="93">
        <v>1.5</v>
      </c>
      <c r="O30" s="97"/>
      <c r="P30" s="97"/>
      <c r="Q30" s="25"/>
      <c r="R30" s="25"/>
      <c r="S30" s="230"/>
      <c r="T30" s="231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8" t="s">
        <v>191</v>
      </c>
      <c r="B31" s="98">
        <v>5.2</v>
      </c>
      <c r="C31" s="98">
        <v>2.7</v>
      </c>
      <c r="D31" s="98">
        <v>2</v>
      </c>
      <c r="E31" s="99">
        <v>2.7</v>
      </c>
      <c r="F31" s="98">
        <v>0</v>
      </c>
      <c r="G31" s="98">
        <v>0</v>
      </c>
      <c r="H31" s="80">
        <f t="shared" si="0"/>
        <v>738</v>
      </c>
      <c r="I31" s="81" t="s">
        <v>58</v>
      </c>
      <c r="J31" s="81"/>
      <c r="K31" s="117" t="s">
        <v>93</v>
      </c>
      <c r="L31" s="118"/>
      <c r="M31" s="129" t="s">
        <v>239</v>
      </c>
      <c r="N31" s="130"/>
      <c r="O31" s="81" t="s">
        <v>114</v>
      </c>
      <c r="P31" s="81"/>
      <c r="Q31" s="31" t="s">
        <v>16</v>
      </c>
      <c r="R31" s="31"/>
      <c r="S31" s="222" t="s">
        <v>266</v>
      </c>
      <c r="T31" s="223"/>
      <c r="U31" s="22" t="s">
        <v>170</v>
      </c>
      <c r="V31" s="22"/>
      <c r="W31" s="55"/>
      <c r="X31" s="23"/>
      <c r="Y31" s="27" t="str">
        <f>A31</f>
        <v>K5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雞翅 滷包    </v>
      </c>
      <c r="AB31" s="28" t="str">
        <f>M32&amp;" "&amp;M33&amp;" "&amp;M34&amp;" "&amp;M35&amp;" "&amp;M36&amp;" "&amp;M37</f>
        <v xml:space="preserve">冬瓜 胡蘿蔔 貢丸 大蒜  </v>
      </c>
      <c r="AC31" s="28" t="str">
        <f>O32&amp;" "&amp;O33&amp;" "&amp;O34&amp;" "&amp;O35&amp;" "&amp;O36&amp;" "&amp;O37</f>
        <v xml:space="preserve">雞蛋 甘藍 乾木耳 大蒜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結球白菜 金針菇 大骨 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2"/>
      <c r="B32" s="83"/>
      <c r="C32" s="83"/>
      <c r="D32" s="83"/>
      <c r="E32" s="90"/>
      <c r="F32" s="83"/>
      <c r="G32" s="83"/>
      <c r="H32" s="84"/>
      <c r="I32" s="85" t="s">
        <v>17</v>
      </c>
      <c r="J32" s="85">
        <v>10</v>
      </c>
      <c r="K32" s="119" t="s">
        <v>94</v>
      </c>
      <c r="L32" s="119">
        <v>9</v>
      </c>
      <c r="M32" s="126" t="s">
        <v>31</v>
      </c>
      <c r="N32" s="119">
        <v>5</v>
      </c>
      <c r="O32" s="85" t="s">
        <v>30</v>
      </c>
      <c r="P32" s="85">
        <v>1</v>
      </c>
      <c r="Q32" s="20" t="s">
        <v>13</v>
      </c>
      <c r="R32" s="20">
        <v>7</v>
      </c>
      <c r="S32" s="226" t="s">
        <v>34</v>
      </c>
      <c r="T32" s="225">
        <v>2</v>
      </c>
      <c r="U32" s="19" t="s">
        <v>170</v>
      </c>
      <c r="V32" s="19">
        <v>12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2"/>
      <c r="B33" s="83"/>
      <c r="C33" s="83"/>
      <c r="D33" s="83"/>
      <c r="E33" s="90"/>
      <c r="F33" s="83"/>
      <c r="G33" s="83"/>
      <c r="H33" s="84"/>
      <c r="I33" s="85" t="s">
        <v>92</v>
      </c>
      <c r="J33" s="85">
        <v>0.4</v>
      </c>
      <c r="K33" s="119" t="s">
        <v>37</v>
      </c>
      <c r="L33" s="119"/>
      <c r="M33" s="85" t="s">
        <v>22</v>
      </c>
      <c r="N33" s="121">
        <v>0.5</v>
      </c>
      <c r="O33" s="85" t="s">
        <v>33</v>
      </c>
      <c r="P33" s="85">
        <v>4</v>
      </c>
      <c r="Q33" s="20" t="s">
        <v>23</v>
      </c>
      <c r="R33" s="20">
        <v>0.05</v>
      </c>
      <c r="S33" s="204" t="s">
        <v>26</v>
      </c>
      <c r="T33" s="225">
        <v>1</v>
      </c>
      <c r="U33" s="19"/>
      <c r="V33" s="71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2"/>
      <c r="B34" s="83"/>
      <c r="C34" s="83"/>
      <c r="D34" s="83"/>
      <c r="E34" s="90"/>
      <c r="F34" s="83"/>
      <c r="G34" s="83"/>
      <c r="H34" s="84"/>
      <c r="I34" s="85"/>
      <c r="J34" s="85"/>
      <c r="K34" s="119"/>
      <c r="L34" s="119"/>
      <c r="M34" s="121" t="s">
        <v>122</v>
      </c>
      <c r="N34" s="121">
        <v>0.8</v>
      </c>
      <c r="O34" s="119" t="s">
        <v>35</v>
      </c>
      <c r="P34" s="85">
        <v>0.2</v>
      </c>
      <c r="Q34" s="20"/>
      <c r="R34" s="20"/>
      <c r="S34" s="226" t="s">
        <v>138</v>
      </c>
      <c r="T34" s="225">
        <v>1</v>
      </c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2"/>
      <c r="B35" s="83"/>
      <c r="C35" s="83"/>
      <c r="D35" s="83"/>
      <c r="E35" s="90"/>
      <c r="F35" s="83"/>
      <c r="G35" s="83"/>
      <c r="H35" s="84"/>
      <c r="I35" s="85"/>
      <c r="J35" s="85"/>
      <c r="K35" s="119"/>
      <c r="L35" s="119"/>
      <c r="M35" s="121" t="s">
        <v>23</v>
      </c>
      <c r="N35" s="121">
        <v>0.05</v>
      </c>
      <c r="O35" s="85" t="s">
        <v>23</v>
      </c>
      <c r="P35" s="85">
        <v>0.05</v>
      </c>
      <c r="Q35" s="20"/>
      <c r="R35" s="20"/>
      <c r="S35" s="226"/>
      <c r="T35" s="225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2"/>
      <c r="B36" s="83"/>
      <c r="C36" s="83"/>
      <c r="D36" s="83"/>
      <c r="E36" s="90"/>
      <c r="F36" s="83"/>
      <c r="G36" s="83"/>
      <c r="H36" s="84"/>
      <c r="I36" s="85"/>
      <c r="J36" s="85"/>
      <c r="K36" s="119"/>
      <c r="L36" s="119"/>
      <c r="M36" s="121"/>
      <c r="N36" s="121"/>
      <c r="O36" s="85"/>
      <c r="P36" s="85"/>
      <c r="Q36" s="20"/>
      <c r="R36" s="20"/>
      <c r="S36" s="226"/>
      <c r="T36" s="225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6"/>
      <c r="B37" s="87"/>
      <c r="C37" s="87"/>
      <c r="D37" s="87"/>
      <c r="E37" s="101"/>
      <c r="F37" s="87"/>
      <c r="G37" s="87"/>
      <c r="H37" s="88"/>
      <c r="I37" s="89"/>
      <c r="J37" s="89"/>
      <c r="K37" s="120"/>
      <c r="L37" s="120"/>
      <c r="M37" s="131"/>
      <c r="N37" s="131"/>
      <c r="O37" s="89"/>
      <c r="P37" s="89"/>
      <c r="Q37" s="25"/>
      <c r="R37" s="25"/>
      <c r="S37" s="159"/>
      <c r="T37" s="160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8" t="s">
        <v>192</v>
      </c>
      <c r="B38" s="99">
        <v>5.2</v>
      </c>
      <c r="C38" s="99">
        <v>2</v>
      </c>
      <c r="D38" s="99">
        <v>2.6</v>
      </c>
      <c r="E38" s="99">
        <v>2.7</v>
      </c>
      <c r="F38" s="99">
        <v>0.3</v>
      </c>
      <c r="G38" s="99">
        <v>0</v>
      </c>
      <c r="H38" s="80">
        <f t="shared" si="0"/>
        <v>700.5</v>
      </c>
      <c r="I38" s="81" t="s">
        <v>15</v>
      </c>
      <c r="J38" s="216"/>
      <c r="K38" s="216" t="s">
        <v>218</v>
      </c>
      <c r="L38" s="216"/>
      <c r="M38" s="216" t="s">
        <v>130</v>
      </c>
      <c r="N38" s="216"/>
      <c r="O38" s="216" t="s">
        <v>253</v>
      </c>
      <c r="P38" s="140"/>
      <c r="Q38" s="31" t="s">
        <v>16</v>
      </c>
      <c r="R38" s="31"/>
      <c r="S38" s="81" t="s">
        <v>168</v>
      </c>
      <c r="T38" s="151"/>
      <c r="U38" s="22" t="s">
        <v>176</v>
      </c>
      <c r="V38" s="22"/>
      <c r="W38" s="55"/>
      <c r="X38" s="23"/>
      <c r="Y38" s="27" t="str">
        <f>A38</f>
        <v>L1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豬後腿肉 洋蔥 胡蘿蔔 黑胡椒粒  </v>
      </c>
      <c r="AB38" s="28" t="str">
        <f>M39&amp;" "&amp;M40&amp;" "&amp;M41&amp;" "&amp;M42&amp;" "&amp;M43&amp;" "&amp;M44</f>
        <v xml:space="preserve">乾裙帶菜 金針菇 胡蘿蔔 薑  </v>
      </c>
      <c r="AC38" s="28" t="str">
        <f>O39&amp;" "&amp;O40&amp;" "&amp;O41&amp;" "&amp;O42&amp;" "&amp;O43&amp;" "&amp;O44</f>
        <v xml:space="preserve">黑輪 白蘿蔔 甜玉米 胡蘿蔔 柴魚片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時蔬 大骨 薑   </v>
      </c>
      <c r="AF38" s="28" t="str">
        <f>U39&amp;" "&amp;U40&amp;" "&amp;U41&amp;" "&amp;U42&amp;" "&amp;U43&amp;" "&amp;U44</f>
        <v xml:space="preserve">堅果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2"/>
      <c r="B39" s="90"/>
      <c r="C39" s="90"/>
      <c r="D39" s="90"/>
      <c r="E39" s="90"/>
      <c r="F39" s="90"/>
      <c r="G39" s="90"/>
      <c r="H39" s="84"/>
      <c r="I39" s="85" t="s">
        <v>17</v>
      </c>
      <c r="J39" s="206">
        <v>10</v>
      </c>
      <c r="K39" s="206" t="s">
        <v>24</v>
      </c>
      <c r="L39" s="206">
        <v>6</v>
      </c>
      <c r="M39" s="206" t="s">
        <v>131</v>
      </c>
      <c r="N39" s="206">
        <v>0.8</v>
      </c>
      <c r="O39" s="206" t="s">
        <v>115</v>
      </c>
      <c r="P39" s="132">
        <v>0.8</v>
      </c>
      <c r="Q39" s="20" t="s">
        <v>13</v>
      </c>
      <c r="R39" s="20">
        <v>7</v>
      </c>
      <c r="S39" s="85" t="s">
        <v>16</v>
      </c>
      <c r="T39" s="153">
        <v>4</v>
      </c>
      <c r="U39" s="19" t="s">
        <v>176</v>
      </c>
      <c r="V39" s="19">
        <v>1</v>
      </c>
      <c r="W39" s="55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2"/>
      <c r="B40" s="90"/>
      <c r="C40" s="90"/>
      <c r="D40" s="90"/>
      <c r="E40" s="90"/>
      <c r="F40" s="90"/>
      <c r="G40" s="90"/>
      <c r="H40" s="84"/>
      <c r="I40" s="85"/>
      <c r="J40" s="206"/>
      <c r="K40" s="204" t="s">
        <v>25</v>
      </c>
      <c r="L40" s="204">
        <v>3</v>
      </c>
      <c r="M40" s="206" t="s">
        <v>26</v>
      </c>
      <c r="N40" s="206">
        <v>1</v>
      </c>
      <c r="O40" s="232" t="s">
        <v>40</v>
      </c>
      <c r="P40" s="132">
        <v>3</v>
      </c>
      <c r="Q40" s="20" t="s">
        <v>23</v>
      </c>
      <c r="R40" s="20">
        <v>0.05</v>
      </c>
      <c r="S40" s="115" t="s">
        <v>138</v>
      </c>
      <c r="T40" s="161">
        <v>1</v>
      </c>
      <c r="U40" s="19"/>
      <c r="V40" s="71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2"/>
      <c r="B41" s="90"/>
      <c r="C41" s="90"/>
      <c r="D41" s="90"/>
      <c r="E41" s="90"/>
      <c r="F41" s="90"/>
      <c r="G41" s="90"/>
      <c r="H41" s="84"/>
      <c r="I41" s="85"/>
      <c r="J41" s="206"/>
      <c r="K41" s="204" t="s">
        <v>22</v>
      </c>
      <c r="L41" s="204">
        <v>1</v>
      </c>
      <c r="M41" s="206" t="s">
        <v>22</v>
      </c>
      <c r="N41" s="206">
        <v>0.5</v>
      </c>
      <c r="O41" s="206" t="s">
        <v>254</v>
      </c>
      <c r="P41" s="85">
        <v>2</v>
      </c>
      <c r="Q41" s="20"/>
      <c r="R41" s="20"/>
      <c r="S41" s="85" t="s">
        <v>27</v>
      </c>
      <c r="T41" s="153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2"/>
      <c r="B42" s="90"/>
      <c r="C42" s="90"/>
      <c r="D42" s="90"/>
      <c r="E42" s="90"/>
      <c r="F42" s="90"/>
      <c r="G42" s="90"/>
      <c r="H42" s="84"/>
      <c r="I42" s="85"/>
      <c r="J42" s="206"/>
      <c r="K42" s="206" t="s">
        <v>219</v>
      </c>
      <c r="L42" s="206"/>
      <c r="M42" s="206" t="s">
        <v>27</v>
      </c>
      <c r="N42" s="206">
        <v>0.05</v>
      </c>
      <c r="O42" s="226" t="s">
        <v>22</v>
      </c>
      <c r="P42" s="85">
        <v>0.5</v>
      </c>
      <c r="Q42" s="20"/>
      <c r="R42" s="20"/>
      <c r="S42" s="119"/>
      <c r="T42" s="153"/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2"/>
      <c r="B43" s="90"/>
      <c r="C43" s="90"/>
      <c r="D43" s="90"/>
      <c r="E43" s="90"/>
      <c r="F43" s="90"/>
      <c r="G43" s="90"/>
      <c r="H43" s="84"/>
      <c r="I43" s="85"/>
      <c r="J43" s="206"/>
      <c r="K43" s="204"/>
      <c r="L43" s="204"/>
      <c r="M43" s="210"/>
      <c r="N43" s="210"/>
      <c r="O43" s="210" t="s">
        <v>99</v>
      </c>
      <c r="P43" s="141"/>
      <c r="Q43" s="20"/>
      <c r="R43" s="20"/>
      <c r="S43" s="85"/>
      <c r="T43" s="153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6"/>
      <c r="B44" s="101"/>
      <c r="C44" s="101"/>
      <c r="D44" s="101"/>
      <c r="E44" s="101"/>
      <c r="F44" s="101"/>
      <c r="G44" s="101"/>
      <c r="H44" s="88"/>
      <c r="I44" s="89"/>
      <c r="J44" s="211"/>
      <c r="K44" s="233"/>
      <c r="L44" s="233"/>
      <c r="M44" s="212"/>
      <c r="N44" s="212"/>
      <c r="O44" s="212"/>
      <c r="P44" s="124"/>
      <c r="Q44" s="25"/>
      <c r="R44" s="25"/>
      <c r="S44" s="89"/>
      <c r="T44" s="155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2" t="s">
        <v>193</v>
      </c>
      <c r="B45" s="188">
        <v>5.3</v>
      </c>
      <c r="C45" s="83">
        <v>2.8</v>
      </c>
      <c r="D45" s="83">
        <v>2.2000000000000002</v>
      </c>
      <c r="E45" s="90">
        <v>2.9</v>
      </c>
      <c r="F45" s="83">
        <v>0</v>
      </c>
      <c r="G45" s="83">
        <v>0</v>
      </c>
      <c r="H45" s="80">
        <f t="shared" si="0"/>
        <v>766.5</v>
      </c>
      <c r="I45" s="92" t="s">
        <v>28</v>
      </c>
      <c r="J45" s="213"/>
      <c r="K45" s="213" t="s">
        <v>220</v>
      </c>
      <c r="L45" s="213"/>
      <c r="M45" s="213" t="s">
        <v>240</v>
      </c>
      <c r="N45" s="213"/>
      <c r="O45" s="213" t="s">
        <v>132</v>
      </c>
      <c r="P45" s="189"/>
      <c r="Q45" s="190" t="s">
        <v>16</v>
      </c>
      <c r="R45" s="190"/>
      <c r="S45" s="224" t="s">
        <v>267</v>
      </c>
      <c r="T45" s="229"/>
      <c r="U45" s="22" t="s">
        <v>172</v>
      </c>
      <c r="V45" s="22"/>
      <c r="W45" s="55"/>
      <c r="X45" s="23"/>
      <c r="Y45" s="27" t="str">
        <f>A45</f>
        <v>L2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肉雞 馬鈴薯 九層塔   </v>
      </c>
      <c r="AB45" s="28" t="str">
        <f>M46&amp;" "&amp;M47&amp;" "&amp;M48&amp;" "&amp;M49&amp;" "&amp;M50&amp;" "&amp;M51</f>
        <v xml:space="preserve">大黃瓜 黑輪 胡蘿蔔 大蒜  </v>
      </c>
      <c r="AC45" s="28" t="str">
        <f>O46&amp;" "&amp;O47&amp;" "&amp;O48&amp;" "&amp;O49&amp;" "&amp;O50&amp;" "&amp;O51</f>
        <v xml:space="preserve">結球泡菜 韓式泡菜 凍豆腐2公斤 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洋蔥 甘藍 大番茄   </v>
      </c>
      <c r="AF45" s="28" t="str">
        <f>U46&amp;" "&amp;U47&amp;" "&amp;U48&amp;" "&amp;U49&amp;" "&amp;U50&amp;" "&amp;U51</f>
        <v xml:space="preserve">果汁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2"/>
      <c r="B46" s="188"/>
      <c r="C46" s="83"/>
      <c r="D46" s="83"/>
      <c r="E46" s="90"/>
      <c r="F46" s="83"/>
      <c r="G46" s="83"/>
      <c r="H46" s="84"/>
      <c r="I46" s="85" t="s">
        <v>17</v>
      </c>
      <c r="J46" s="206">
        <v>7</v>
      </c>
      <c r="K46" s="206" t="s">
        <v>51</v>
      </c>
      <c r="L46" s="206">
        <v>9</v>
      </c>
      <c r="M46" s="206" t="s">
        <v>146</v>
      </c>
      <c r="N46" s="206">
        <v>5</v>
      </c>
      <c r="O46" s="206" t="s">
        <v>133</v>
      </c>
      <c r="P46" s="132">
        <v>2</v>
      </c>
      <c r="Q46" s="20" t="s">
        <v>13</v>
      </c>
      <c r="R46" s="20">
        <v>7</v>
      </c>
      <c r="S46" s="226" t="s">
        <v>25</v>
      </c>
      <c r="T46" s="225">
        <v>3</v>
      </c>
      <c r="U46" s="19" t="s">
        <v>172</v>
      </c>
      <c r="V46" s="71">
        <v>17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2"/>
      <c r="B47" s="188"/>
      <c r="C47" s="83"/>
      <c r="D47" s="83"/>
      <c r="E47" s="90"/>
      <c r="F47" s="83"/>
      <c r="G47" s="83"/>
      <c r="H47" s="84"/>
      <c r="I47" s="85" t="s">
        <v>32</v>
      </c>
      <c r="J47" s="206">
        <v>3</v>
      </c>
      <c r="K47" s="206" t="s">
        <v>42</v>
      </c>
      <c r="L47" s="206">
        <v>3</v>
      </c>
      <c r="M47" s="206" t="s">
        <v>115</v>
      </c>
      <c r="N47" s="206">
        <v>1.5</v>
      </c>
      <c r="O47" s="204" t="s">
        <v>79</v>
      </c>
      <c r="P47" s="132">
        <v>1</v>
      </c>
      <c r="Q47" s="20" t="s">
        <v>23</v>
      </c>
      <c r="R47" s="20">
        <v>0.05</v>
      </c>
      <c r="S47" s="204" t="s">
        <v>33</v>
      </c>
      <c r="T47" s="225">
        <v>1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2"/>
      <c r="B48" s="188"/>
      <c r="C48" s="83"/>
      <c r="D48" s="83"/>
      <c r="E48" s="90"/>
      <c r="F48" s="83"/>
      <c r="G48" s="83"/>
      <c r="H48" s="84"/>
      <c r="I48" s="85"/>
      <c r="J48" s="206"/>
      <c r="K48" s="206" t="s">
        <v>47</v>
      </c>
      <c r="L48" s="206">
        <v>0.1</v>
      </c>
      <c r="M48" s="206" t="s">
        <v>22</v>
      </c>
      <c r="N48" s="206">
        <v>1</v>
      </c>
      <c r="O48" s="206" t="s">
        <v>255</v>
      </c>
      <c r="P48" s="132">
        <v>2</v>
      </c>
      <c r="Q48" s="20"/>
      <c r="R48" s="20"/>
      <c r="S48" s="226" t="s">
        <v>46</v>
      </c>
      <c r="T48" s="225">
        <v>1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2"/>
      <c r="B49" s="188"/>
      <c r="C49" s="83"/>
      <c r="D49" s="83"/>
      <c r="E49" s="90"/>
      <c r="F49" s="83"/>
      <c r="G49" s="83"/>
      <c r="H49" s="84"/>
      <c r="I49" s="85"/>
      <c r="J49" s="206"/>
      <c r="K49" s="206"/>
      <c r="L49" s="206"/>
      <c r="M49" s="206" t="s">
        <v>23</v>
      </c>
      <c r="N49" s="206">
        <v>0.05</v>
      </c>
      <c r="O49" s="206"/>
      <c r="P49" s="132"/>
      <c r="Q49" s="20"/>
      <c r="R49" s="20"/>
      <c r="S49" s="226"/>
      <c r="T49" s="225"/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2"/>
      <c r="B50" s="188"/>
      <c r="C50" s="83"/>
      <c r="D50" s="83"/>
      <c r="E50" s="90"/>
      <c r="F50" s="83"/>
      <c r="G50" s="83"/>
      <c r="H50" s="84"/>
      <c r="I50" s="85"/>
      <c r="J50" s="206"/>
      <c r="K50" s="206"/>
      <c r="L50" s="206"/>
      <c r="M50" s="206"/>
      <c r="N50" s="206"/>
      <c r="O50" s="206"/>
      <c r="P50" s="85"/>
      <c r="Q50" s="20"/>
      <c r="R50" s="20"/>
      <c r="S50" s="226"/>
      <c r="T50" s="225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2"/>
      <c r="B51" s="188"/>
      <c r="C51" s="83"/>
      <c r="D51" s="83"/>
      <c r="E51" s="90"/>
      <c r="F51" s="83"/>
      <c r="G51" s="83"/>
      <c r="H51" s="88"/>
      <c r="I51" s="97"/>
      <c r="J51" s="215"/>
      <c r="K51" s="215"/>
      <c r="L51" s="215"/>
      <c r="M51" s="214"/>
      <c r="N51" s="214"/>
      <c r="O51" s="215"/>
      <c r="P51" s="97"/>
      <c r="Q51" s="192"/>
      <c r="R51" s="192"/>
      <c r="S51" s="230"/>
      <c r="T51" s="231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8" t="s">
        <v>194</v>
      </c>
      <c r="B52" s="104">
        <v>5.0999999999999996</v>
      </c>
      <c r="C52" s="104">
        <v>2.6</v>
      </c>
      <c r="D52" s="104">
        <v>1.6</v>
      </c>
      <c r="E52" s="99">
        <v>2.7</v>
      </c>
      <c r="F52" s="104">
        <v>0</v>
      </c>
      <c r="G52" s="171">
        <v>0</v>
      </c>
      <c r="H52" s="80">
        <f t="shared" si="0"/>
        <v>713.5</v>
      </c>
      <c r="I52" s="81" t="s">
        <v>208</v>
      </c>
      <c r="J52" s="216"/>
      <c r="K52" s="216" t="s">
        <v>104</v>
      </c>
      <c r="L52" s="216"/>
      <c r="M52" s="216" t="s">
        <v>241</v>
      </c>
      <c r="N52" s="216"/>
      <c r="O52" s="216" t="s">
        <v>48</v>
      </c>
      <c r="P52" s="81"/>
      <c r="Q52" s="31" t="s">
        <v>16</v>
      </c>
      <c r="R52" s="31"/>
      <c r="S52" s="216" t="s">
        <v>268</v>
      </c>
      <c r="T52" s="223"/>
      <c r="U52" s="191" t="s">
        <v>171</v>
      </c>
      <c r="V52" s="22"/>
      <c r="W52" s="55"/>
      <c r="X52" s="23"/>
      <c r="Y52" s="27" t="str">
        <f>A52</f>
        <v>L3</v>
      </c>
      <c r="Z52" s="28" t="str">
        <f>I53&amp;" "&amp;I54&amp;" "&amp;I55&amp;" "&amp;I56&amp;" "&amp;I57&amp;" "&amp;I58</f>
        <v xml:space="preserve">烏龍麵     </v>
      </c>
      <c r="AA52" s="28" t="str">
        <f>K53&amp;" "&amp;K54&amp;" "&amp;K55&amp;" "&amp;K56&amp;" "&amp;K57&amp;" "&amp;K58</f>
        <v xml:space="preserve">雞蛋     </v>
      </c>
      <c r="AB52" s="28" t="str">
        <f>M53&amp;" "&amp;M54&amp;" "&amp;M55&amp;" "&amp;M56&amp;" "&amp;M57&amp;" "&amp;M58</f>
        <v>豬後腿肉 甘藍 乾木耳 冷凍玉米粒 冷凍玉米筍 金針菇</v>
      </c>
      <c r="AC52" s="28" t="str">
        <f>O53&amp;" "&amp;O54&amp;" "&amp;O55&amp;" "&amp;O56&amp;" "&amp;O57&amp;" "&amp;O58</f>
        <v xml:space="preserve">豆干 滷包 芝麻(熟)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味噌 豆腐 柴魚片 大骨  </v>
      </c>
      <c r="AF52" s="28" t="str">
        <f>U53&amp;" "&amp;U54&amp;" "&amp;U55&amp;" "&amp;U56&amp;" "&amp;U57&amp;" "&amp;T58</f>
        <v xml:space="preserve">奶酥餐包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2"/>
      <c r="B53" s="83"/>
      <c r="C53" s="83"/>
      <c r="D53" s="83"/>
      <c r="E53" s="90"/>
      <c r="F53" s="83"/>
      <c r="G53" s="107"/>
      <c r="H53" s="84"/>
      <c r="I53" s="85" t="s">
        <v>77</v>
      </c>
      <c r="J53" s="206">
        <v>15</v>
      </c>
      <c r="K53" s="206" t="s">
        <v>30</v>
      </c>
      <c r="L53" s="206">
        <v>5.5</v>
      </c>
      <c r="M53" s="206" t="s">
        <v>24</v>
      </c>
      <c r="N53" s="206">
        <v>1.7</v>
      </c>
      <c r="O53" s="206" t="s">
        <v>49</v>
      </c>
      <c r="P53" s="85">
        <v>4</v>
      </c>
      <c r="Q53" s="20" t="s">
        <v>13</v>
      </c>
      <c r="R53" s="20">
        <v>7</v>
      </c>
      <c r="S53" s="206" t="s">
        <v>135</v>
      </c>
      <c r="T53" s="225">
        <v>1</v>
      </c>
      <c r="U53" s="69" t="s">
        <v>171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2"/>
      <c r="B54" s="83"/>
      <c r="C54" s="83"/>
      <c r="D54" s="83"/>
      <c r="E54" s="90"/>
      <c r="F54" s="83"/>
      <c r="G54" s="107"/>
      <c r="H54" s="84"/>
      <c r="I54" s="85"/>
      <c r="J54" s="206"/>
      <c r="K54" s="206"/>
      <c r="L54" s="206"/>
      <c r="M54" s="206" t="s">
        <v>33</v>
      </c>
      <c r="N54" s="206">
        <v>3</v>
      </c>
      <c r="O54" s="206" t="s">
        <v>37</v>
      </c>
      <c r="P54" s="85"/>
      <c r="Q54" s="20" t="s">
        <v>23</v>
      </c>
      <c r="R54" s="20">
        <v>0.05</v>
      </c>
      <c r="S54" s="206" t="s">
        <v>19</v>
      </c>
      <c r="T54" s="225">
        <v>4</v>
      </c>
      <c r="U54" s="69"/>
      <c r="V54" s="71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2"/>
      <c r="B55" s="83"/>
      <c r="C55" s="83"/>
      <c r="D55" s="83"/>
      <c r="E55" s="90"/>
      <c r="F55" s="83"/>
      <c r="G55" s="107"/>
      <c r="H55" s="84"/>
      <c r="I55" s="85"/>
      <c r="J55" s="206"/>
      <c r="K55" s="206"/>
      <c r="L55" s="206"/>
      <c r="M55" s="206" t="s">
        <v>35</v>
      </c>
      <c r="N55" s="206">
        <v>0.1</v>
      </c>
      <c r="O55" s="206" t="s">
        <v>108</v>
      </c>
      <c r="P55" s="85"/>
      <c r="Q55" s="20"/>
      <c r="R55" s="20"/>
      <c r="S55" s="206" t="s">
        <v>99</v>
      </c>
      <c r="T55" s="225"/>
      <c r="U55" s="69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2"/>
      <c r="B56" s="83"/>
      <c r="C56" s="83"/>
      <c r="D56" s="83"/>
      <c r="E56" s="90"/>
      <c r="F56" s="83"/>
      <c r="G56" s="172"/>
      <c r="H56" s="84"/>
      <c r="I56" s="85"/>
      <c r="J56" s="206"/>
      <c r="K56" s="206"/>
      <c r="L56" s="206"/>
      <c r="M56" s="206" t="s">
        <v>41</v>
      </c>
      <c r="N56" s="206">
        <v>1</v>
      </c>
      <c r="O56" s="206"/>
      <c r="P56" s="85"/>
      <c r="Q56" s="20"/>
      <c r="R56" s="20"/>
      <c r="S56" s="206" t="s">
        <v>138</v>
      </c>
      <c r="T56" s="225">
        <v>1</v>
      </c>
      <c r="U56" s="69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2"/>
      <c r="B57" s="83"/>
      <c r="C57" s="83"/>
      <c r="D57" s="83"/>
      <c r="E57" s="90"/>
      <c r="F57" s="83"/>
      <c r="G57" s="107"/>
      <c r="H57" s="84"/>
      <c r="I57" s="85"/>
      <c r="J57" s="206"/>
      <c r="K57" s="206"/>
      <c r="L57" s="206"/>
      <c r="M57" s="256" t="s">
        <v>100</v>
      </c>
      <c r="N57" s="206">
        <v>2</v>
      </c>
      <c r="O57" s="206"/>
      <c r="P57" s="85"/>
      <c r="Q57" s="20"/>
      <c r="R57" s="20"/>
      <c r="S57" s="210"/>
      <c r="T57" s="231"/>
      <c r="U57" s="69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6"/>
      <c r="B58" s="87"/>
      <c r="C58" s="87"/>
      <c r="D58" s="87"/>
      <c r="E58" s="101"/>
      <c r="F58" s="87"/>
      <c r="G58" s="173"/>
      <c r="H58" s="88"/>
      <c r="I58" s="89"/>
      <c r="J58" s="211"/>
      <c r="K58" s="212"/>
      <c r="L58" s="212"/>
      <c r="M58" s="212" t="s">
        <v>26</v>
      </c>
      <c r="N58" s="212">
        <v>2</v>
      </c>
      <c r="O58" s="212"/>
      <c r="P58" s="124"/>
      <c r="Q58" s="25"/>
      <c r="R58" s="25"/>
      <c r="S58" s="212"/>
      <c r="T58" s="236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8" t="s">
        <v>195</v>
      </c>
      <c r="B59" s="98">
        <v>6.5</v>
      </c>
      <c r="C59" s="98">
        <v>2.1</v>
      </c>
      <c r="D59" s="98">
        <v>1.7</v>
      </c>
      <c r="E59" s="99">
        <v>2.7</v>
      </c>
      <c r="F59" s="98">
        <v>0</v>
      </c>
      <c r="G59" s="98">
        <v>0</v>
      </c>
      <c r="H59" s="80">
        <f t="shared" si="0"/>
        <v>776.5</v>
      </c>
      <c r="I59" s="81" t="s">
        <v>28</v>
      </c>
      <c r="J59" s="216"/>
      <c r="K59" s="216" t="s">
        <v>221</v>
      </c>
      <c r="L59" s="216"/>
      <c r="M59" s="216" t="s">
        <v>242</v>
      </c>
      <c r="N59" s="216"/>
      <c r="O59" s="216" t="s">
        <v>256</v>
      </c>
      <c r="P59" s="81"/>
      <c r="Q59" s="31" t="s">
        <v>16</v>
      </c>
      <c r="R59" s="31"/>
      <c r="S59" s="222" t="s">
        <v>269</v>
      </c>
      <c r="T59" s="223"/>
      <c r="U59" s="22" t="s">
        <v>86</v>
      </c>
      <c r="V59" s="22"/>
      <c r="W59" s="55"/>
      <c r="X59" s="23"/>
      <c r="Y59" s="27" t="str">
        <f>A59</f>
        <v>L4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豬後腿肉 洋蔥 胡蘿蔔 大蒜 醃鹹豬肉粉 </v>
      </c>
      <c r="AB59" s="28" t="str">
        <f>M60&amp;" "&amp;M61&amp;" "&amp;M62&amp;" "&amp;M63&amp;" "&amp;M64&amp;" "&amp;M65</f>
        <v xml:space="preserve">蒲瓜 胡蘿蔔 蝦皮 乾木耳  </v>
      </c>
      <c r="AC59" s="28" t="str">
        <f>O60&amp;" "&amp;O61&amp;" "&amp;O62&amp;" "&amp;O63&amp;" "&amp;O64&amp;" "&amp;O65</f>
        <v xml:space="preserve">冷凍玉米粒 雞蛋  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綠豆 芋圓 二砂糖   </v>
      </c>
      <c r="AF59" s="28" t="str">
        <f t="shared" ref="AF59" si="1">U60&amp;" "&amp;U61&amp;" "&amp;U62&amp;" "&amp;U63&amp;" "&amp;U64&amp;" "&amp;U65</f>
        <v xml:space="preserve">保久乳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2"/>
      <c r="B60" s="83"/>
      <c r="C60" s="83"/>
      <c r="D60" s="83"/>
      <c r="E60" s="90"/>
      <c r="F60" s="83"/>
      <c r="G60" s="83"/>
      <c r="H60" s="84"/>
      <c r="I60" s="85" t="s">
        <v>17</v>
      </c>
      <c r="J60" s="206">
        <v>7</v>
      </c>
      <c r="K60" s="206" t="s">
        <v>24</v>
      </c>
      <c r="L60" s="206">
        <v>6</v>
      </c>
      <c r="M60" s="206" t="s">
        <v>129</v>
      </c>
      <c r="N60" s="206">
        <v>5</v>
      </c>
      <c r="O60" s="206" t="s">
        <v>41</v>
      </c>
      <c r="P60" s="85">
        <v>4</v>
      </c>
      <c r="Q60" s="20" t="s">
        <v>13</v>
      </c>
      <c r="R60" s="20">
        <v>7</v>
      </c>
      <c r="S60" s="226" t="s">
        <v>142</v>
      </c>
      <c r="T60" s="225">
        <v>2</v>
      </c>
      <c r="U60" s="19" t="s">
        <v>86</v>
      </c>
      <c r="V60" s="19">
        <v>20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2"/>
      <c r="B61" s="83"/>
      <c r="C61" s="83"/>
      <c r="D61" s="83"/>
      <c r="E61" s="90"/>
      <c r="F61" s="83"/>
      <c r="G61" s="83"/>
      <c r="H61" s="84"/>
      <c r="I61" s="85" t="s">
        <v>32</v>
      </c>
      <c r="J61" s="206">
        <v>3</v>
      </c>
      <c r="K61" s="206" t="s">
        <v>25</v>
      </c>
      <c r="L61" s="206">
        <v>3</v>
      </c>
      <c r="M61" s="206" t="s">
        <v>22</v>
      </c>
      <c r="N61" s="206">
        <v>1</v>
      </c>
      <c r="O61" s="204" t="s">
        <v>30</v>
      </c>
      <c r="P61" s="85">
        <v>1</v>
      </c>
      <c r="Q61" s="20" t="s">
        <v>23</v>
      </c>
      <c r="R61" s="20">
        <v>0.05</v>
      </c>
      <c r="S61" s="224" t="s">
        <v>270</v>
      </c>
      <c r="T61" s="225">
        <v>2</v>
      </c>
      <c r="U61" s="19"/>
      <c r="V61" s="71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2"/>
      <c r="B62" s="83"/>
      <c r="C62" s="83"/>
      <c r="D62" s="83"/>
      <c r="E62" s="90"/>
      <c r="F62" s="83"/>
      <c r="G62" s="83"/>
      <c r="H62" s="84"/>
      <c r="I62" s="85"/>
      <c r="J62" s="206"/>
      <c r="K62" s="206" t="s">
        <v>22</v>
      </c>
      <c r="L62" s="206">
        <v>1</v>
      </c>
      <c r="M62" s="206" t="s">
        <v>128</v>
      </c>
      <c r="N62" s="206">
        <v>0.1</v>
      </c>
      <c r="O62" s="206"/>
      <c r="P62" s="85"/>
      <c r="Q62" s="20"/>
      <c r="R62" s="20"/>
      <c r="S62" s="226" t="s">
        <v>39</v>
      </c>
      <c r="T62" s="225">
        <v>1</v>
      </c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2"/>
      <c r="B63" s="83"/>
      <c r="C63" s="83"/>
      <c r="D63" s="83"/>
      <c r="E63" s="90"/>
      <c r="F63" s="83"/>
      <c r="G63" s="83"/>
      <c r="H63" s="84"/>
      <c r="I63" s="85"/>
      <c r="J63" s="206"/>
      <c r="K63" s="206" t="s">
        <v>23</v>
      </c>
      <c r="L63" s="226">
        <v>0.05</v>
      </c>
      <c r="M63" s="206" t="s">
        <v>35</v>
      </c>
      <c r="N63" s="206">
        <v>0.2</v>
      </c>
      <c r="O63" s="206"/>
      <c r="P63" s="85"/>
      <c r="Q63" s="20"/>
      <c r="R63" s="20"/>
      <c r="S63" s="210"/>
      <c r="T63" s="225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2"/>
      <c r="B64" s="83"/>
      <c r="C64" s="83"/>
      <c r="D64" s="83"/>
      <c r="E64" s="90"/>
      <c r="F64" s="83"/>
      <c r="G64" s="83"/>
      <c r="H64" s="84"/>
      <c r="I64" s="85"/>
      <c r="J64" s="206"/>
      <c r="K64" s="206" t="s">
        <v>222</v>
      </c>
      <c r="L64" s="226"/>
      <c r="M64" s="206"/>
      <c r="N64" s="206"/>
      <c r="O64" s="206"/>
      <c r="P64" s="85"/>
      <c r="Q64" s="20"/>
      <c r="R64" s="20"/>
      <c r="S64" s="234"/>
      <c r="T64" s="235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6"/>
      <c r="B65" s="87"/>
      <c r="C65" s="87"/>
      <c r="D65" s="87"/>
      <c r="E65" s="101"/>
      <c r="F65" s="87"/>
      <c r="G65" s="87"/>
      <c r="H65" s="88"/>
      <c r="I65" s="89"/>
      <c r="J65" s="211"/>
      <c r="K65" s="211"/>
      <c r="L65" s="211"/>
      <c r="M65" s="212"/>
      <c r="N65" s="212"/>
      <c r="O65" s="211"/>
      <c r="P65" s="89"/>
      <c r="Q65" s="25"/>
      <c r="R65" s="25"/>
      <c r="S65" s="211"/>
      <c r="T65" s="228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2" t="s">
        <v>196</v>
      </c>
      <c r="B66" s="94">
        <v>5.8</v>
      </c>
      <c r="C66" s="94">
        <v>2.7</v>
      </c>
      <c r="D66" s="94">
        <v>1.8</v>
      </c>
      <c r="E66" s="90">
        <v>2.7</v>
      </c>
      <c r="F66" s="94">
        <v>0</v>
      </c>
      <c r="G66" s="94">
        <v>0</v>
      </c>
      <c r="H66" s="80">
        <f t="shared" si="0"/>
        <v>775</v>
      </c>
      <c r="I66" s="92" t="s">
        <v>53</v>
      </c>
      <c r="J66" s="213"/>
      <c r="K66" s="213" t="s">
        <v>223</v>
      </c>
      <c r="L66" s="213"/>
      <c r="M66" s="213" t="s">
        <v>243</v>
      </c>
      <c r="N66" s="213"/>
      <c r="O66" s="213" t="s">
        <v>126</v>
      </c>
      <c r="P66" s="92"/>
      <c r="Q66" s="31" t="s">
        <v>16</v>
      </c>
      <c r="R66" s="31"/>
      <c r="S66" s="224" t="s">
        <v>143</v>
      </c>
      <c r="T66" s="229"/>
      <c r="U66" s="22" t="s">
        <v>170</v>
      </c>
      <c r="V66" s="22"/>
      <c r="W66" s="55" t="s">
        <v>85</v>
      </c>
      <c r="X66" s="23"/>
      <c r="Y66" s="27" t="str">
        <f>A66</f>
        <v>L5</v>
      </c>
      <c r="Z66" s="28" t="str">
        <f>I67&amp;" "&amp;I68&amp;" "&amp;I69&amp;" "&amp;I70&amp;" "&amp;I71&amp;" "&amp;I72</f>
        <v xml:space="preserve">米 小米    </v>
      </c>
      <c r="AA66" s="28" t="str">
        <f>K67&amp;" "&amp;K68&amp;" "&amp;K69&amp;" "&amp;K70&amp;" "&amp;K71&amp;" "&amp;K72</f>
        <v xml:space="preserve">肉雞 醃漬花胡瓜 胡蘿蔔 大蒜  </v>
      </c>
      <c r="AB66" s="28" t="str">
        <f>M67&amp;" "&amp;M68&amp;" "&amp;M69&amp;" "&amp;M70&amp;" "&amp;M71&amp;" "&amp;M72</f>
        <v xml:space="preserve">冷凍燒賣     </v>
      </c>
      <c r="AC66" s="28" t="str">
        <f>O67&amp;" "&amp;O68&amp;" "&amp;O69&amp;" "&amp;O70&amp;" "&amp;O71&amp;" "&amp;O72</f>
        <v xml:space="preserve">豬後腿肉 南瓜 大蒜 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冬瓜 薑絲  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2"/>
      <c r="B67" s="83"/>
      <c r="C67" s="83"/>
      <c r="D67" s="83"/>
      <c r="E67" s="90"/>
      <c r="F67" s="83"/>
      <c r="G67" s="83"/>
      <c r="H67" s="84"/>
      <c r="I67" s="85" t="s">
        <v>17</v>
      </c>
      <c r="J67" s="206">
        <v>10</v>
      </c>
      <c r="K67" s="206" t="s">
        <v>51</v>
      </c>
      <c r="L67" s="206">
        <v>9</v>
      </c>
      <c r="M67" s="206" t="s">
        <v>244</v>
      </c>
      <c r="N67" s="206">
        <v>2.5</v>
      </c>
      <c r="O67" s="206" t="s">
        <v>24</v>
      </c>
      <c r="P67" s="85">
        <v>0.6</v>
      </c>
      <c r="Q67" s="20" t="s">
        <v>13</v>
      </c>
      <c r="R67" s="20">
        <v>7</v>
      </c>
      <c r="S67" s="224" t="s">
        <v>31</v>
      </c>
      <c r="T67" s="225">
        <v>5</v>
      </c>
      <c r="U67" s="19" t="s">
        <v>170</v>
      </c>
      <c r="V67" s="19">
        <v>12</v>
      </c>
      <c r="W67" s="55" t="s">
        <v>85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2"/>
      <c r="B68" s="83"/>
      <c r="C68" s="83"/>
      <c r="D68" s="83"/>
      <c r="E68" s="90"/>
      <c r="F68" s="83"/>
      <c r="G68" s="83"/>
      <c r="H68" s="84"/>
      <c r="I68" s="85" t="s">
        <v>54</v>
      </c>
      <c r="J68" s="206">
        <v>0.4</v>
      </c>
      <c r="K68" s="206" t="s">
        <v>52</v>
      </c>
      <c r="L68" s="206">
        <v>4.5</v>
      </c>
      <c r="M68" s="206"/>
      <c r="N68" s="206"/>
      <c r="O68" s="206" t="s">
        <v>21</v>
      </c>
      <c r="P68" s="85">
        <v>5</v>
      </c>
      <c r="Q68" s="20" t="s">
        <v>23</v>
      </c>
      <c r="R68" s="20">
        <v>0.05</v>
      </c>
      <c r="S68" s="204" t="s">
        <v>144</v>
      </c>
      <c r="T68" s="225">
        <v>0.05</v>
      </c>
      <c r="U68" s="19"/>
      <c r="V68" s="71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2"/>
      <c r="B69" s="83"/>
      <c r="C69" s="83"/>
      <c r="D69" s="83"/>
      <c r="E69" s="90"/>
      <c r="F69" s="83"/>
      <c r="G69" s="83"/>
      <c r="H69" s="84"/>
      <c r="I69" s="85"/>
      <c r="J69" s="85"/>
      <c r="K69" s="85" t="s">
        <v>22</v>
      </c>
      <c r="L69" s="85">
        <v>1</v>
      </c>
      <c r="M69" s="85"/>
      <c r="N69" s="85"/>
      <c r="O69" s="85" t="s">
        <v>23</v>
      </c>
      <c r="P69" s="85">
        <v>0.05</v>
      </c>
      <c r="Q69" s="20"/>
      <c r="R69" s="20"/>
      <c r="S69" s="226"/>
      <c r="T69" s="225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2"/>
      <c r="B70" s="83"/>
      <c r="C70" s="83"/>
      <c r="D70" s="83"/>
      <c r="E70" s="90"/>
      <c r="F70" s="83"/>
      <c r="G70" s="83"/>
      <c r="H70" s="84"/>
      <c r="I70" s="85"/>
      <c r="J70" s="85"/>
      <c r="K70" s="85" t="s">
        <v>23</v>
      </c>
      <c r="L70" s="85">
        <v>0.05</v>
      </c>
      <c r="M70" s="206"/>
      <c r="N70" s="206"/>
      <c r="O70" s="85"/>
      <c r="P70" s="85"/>
      <c r="Q70" s="20"/>
      <c r="R70" s="20"/>
      <c r="S70" s="123"/>
      <c r="T70" s="153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2"/>
      <c r="B71" s="83"/>
      <c r="C71" s="83"/>
      <c r="D71" s="83"/>
      <c r="E71" s="90"/>
      <c r="F71" s="83"/>
      <c r="G71" s="83"/>
      <c r="H71" s="84"/>
      <c r="I71" s="85"/>
      <c r="J71" s="85"/>
      <c r="K71" s="85"/>
      <c r="L71" s="85"/>
      <c r="M71" s="115"/>
      <c r="N71" s="115"/>
      <c r="O71" s="115"/>
      <c r="P71" s="115"/>
      <c r="Q71" s="20"/>
      <c r="R71" s="20"/>
      <c r="S71" s="162"/>
      <c r="T71" s="161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6"/>
      <c r="B72" s="87"/>
      <c r="C72" s="87"/>
      <c r="D72" s="87"/>
      <c r="E72" s="101"/>
      <c r="F72" s="87"/>
      <c r="G72" s="87"/>
      <c r="H72" s="88"/>
      <c r="I72" s="89"/>
      <c r="J72" s="89"/>
      <c r="K72" s="89"/>
      <c r="L72" s="89"/>
      <c r="M72" s="89"/>
      <c r="N72" s="89"/>
      <c r="O72" s="89"/>
      <c r="P72" s="89"/>
      <c r="Q72" s="25"/>
      <c r="R72" s="25"/>
      <c r="S72" s="154"/>
      <c r="T72" s="155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8" t="s">
        <v>197</v>
      </c>
      <c r="B73" s="99">
        <v>5</v>
      </c>
      <c r="C73" s="99">
        <v>3.6</v>
      </c>
      <c r="D73" s="99">
        <v>2</v>
      </c>
      <c r="E73" s="99">
        <v>2.7</v>
      </c>
      <c r="F73" s="99">
        <v>0</v>
      </c>
      <c r="G73" s="99">
        <v>0</v>
      </c>
      <c r="H73" s="80">
        <f t="shared" ref="H73:H129" si="3">B73*70+C73*75+D73*25+E73*45</f>
        <v>791.5</v>
      </c>
      <c r="I73" s="81" t="s">
        <v>15</v>
      </c>
      <c r="J73" s="81"/>
      <c r="K73" s="216" t="s">
        <v>224</v>
      </c>
      <c r="L73" s="216"/>
      <c r="M73" s="216" t="s">
        <v>245</v>
      </c>
      <c r="N73" s="216"/>
      <c r="O73" s="237" t="s">
        <v>257</v>
      </c>
      <c r="P73" s="239"/>
      <c r="Q73" s="31" t="s">
        <v>16</v>
      </c>
      <c r="R73" s="31"/>
      <c r="S73" s="150" t="s">
        <v>136</v>
      </c>
      <c r="T73" s="151"/>
      <c r="U73" s="22" t="s">
        <v>177</v>
      </c>
      <c r="V73" s="22"/>
      <c r="W73" s="55"/>
      <c r="X73" s="23"/>
      <c r="Y73" s="27" t="str">
        <f>A73</f>
        <v>M1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肉雞 韓式泡菜 結球白菜 青蔥  </v>
      </c>
      <c r="AB73" s="28" t="str">
        <f>M74&amp;" "&amp;M75&amp;" "&amp;M76&amp;" "&amp;M77&amp;" "&amp;M78&amp;" "&amp;M79</f>
        <v xml:space="preserve">冷凍蟹味棒 雞蛋 乾香菇   </v>
      </c>
      <c r="AC73" s="28" t="str">
        <f>O74&amp;" "&amp;O75&amp;" "&amp;O76&amp;" "&amp;O77&amp;" "&amp;O78&amp;" "&amp;O79</f>
        <v xml:space="preserve">甘藍 豬絞肉 乾木耳 大蒜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白蘿蔔 貢丸    </v>
      </c>
      <c r="AF73" s="28" t="str">
        <f t="shared" ref="AF73" si="4"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2"/>
      <c r="B74" s="90"/>
      <c r="C74" s="90"/>
      <c r="D74" s="90"/>
      <c r="E74" s="90"/>
      <c r="F74" s="90"/>
      <c r="G74" s="90"/>
      <c r="H74" s="84"/>
      <c r="I74" s="85" t="s">
        <v>17</v>
      </c>
      <c r="J74" s="85">
        <v>10</v>
      </c>
      <c r="K74" s="206" t="s">
        <v>51</v>
      </c>
      <c r="L74" s="206">
        <v>9</v>
      </c>
      <c r="M74" s="206" t="s">
        <v>123</v>
      </c>
      <c r="N74" s="206">
        <v>1</v>
      </c>
      <c r="O74" s="204" t="s">
        <v>33</v>
      </c>
      <c r="P74" s="207">
        <v>5</v>
      </c>
      <c r="Q74" s="20" t="s">
        <v>13</v>
      </c>
      <c r="R74" s="20">
        <v>7</v>
      </c>
      <c r="S74" s="123" t="s">
        <v>40</v>
      </c>
      <c r="T74" s="153">
        <v>3</v>
      </c>
      <c r="U74" s="19" t="s">
        <v>177</v>
      </c>
      <c r="V74" s="71">
        <v>1.4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2"/>
      <c r="B75" s="90"/>
      <c r="C75" s="90"/>
      <c r="D75" s="90"/>
      <c r="E75" s="90"/>
      <c r="F75" s="90"/>
      <c r="G75" s="90"/>
      <c r="H75" s="84"/>
      <c r="I75" s="85"/>
      <c r="J75" s="85"/>
      <c r="K75" s="206" t="s">
        <v>79</v>
      </c>
      <c r="L75" s="206">
        <v>1</v>
      </c>
      <c r="M75" s="206" t="s">
        <v>30</v>
      </c>
      <c r="N75" s="206">
        <v>4</v>
      </c>
      <c r="O75" s="207" t="s">
        <v>18</v>
      </c>
      <c r="P75" s="207">
        <v>0.6</v>
      </c>
      <c r="Q75" s="20" t="s">
        <v>23</v>
      </c>
      <c r="R75" s="20">
        <v>0.05</v>
      </c>
      <c r="S75" s="123" t="s">
        <v>122</v>
      </c>
      <c r="T75" s="153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2"/>
      <c r="B76" s="90"/>
      <c r="C76" s="90"/>
      <c r="D76" s="90"/>
      <c r="E76" s="90"/>
      <c r="F76" s="90"/>
      <c r="G76" s="90"/>
      <c r="H76" s="84"/>
      <c r="I76" s="85"/>
      <c r="J76" s="85"/>
      <c r="K76" s="206" t="s">
        <v>34</v>
      </c>
      <c r="L76" s="206">
        <v>3</v>
      </c>
      <c r="M76" s="206" t="s">
        <v>56</v>
      </c>
      <c r="N76" s="206"/>
      <c r="O76" s="206" t="s">
        <v>35</v>
      </c>
      <c r="P76" s="207">
        <v>0.01</v>
      </c>
      <c r="Q76" s="20"/>
      <c r="R76" s="20"/>
      <c r="S76" s="119"/>
      <c r="T76" s="153"/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2"/>
      <c r="B77" s="90"/>
      <c r="C77" s="90"/>
      <c r="D77" s="90"/>
      <c r="E77" s="90"/>
      <c r="F77" s="90"/>
      <c r="G77" s="90"/>
      <c r="H77" s="84"/>
      <c r="I77" s="85"/>
      <c r="J77" s="85"/>
      <c r="K77" s="206" t="s">
        <v>78</v>
      </c>
      <c r="L77" s="206">
        <v>0.01</v>
      </c>
      <c r="M77" s="206"/>
      <c r="N77" s="206"/>
      <c r="O77" s="207" t="s">
        <v>23</v>
      </c>
      <c r="P77" s="204">
        <v>0.05</v>
      </c>
      <c r="Q77" s="20"/>
      <c r="R77" s="20"/>
      <c r="S77" s="123"/>
      <c r="T77" s="153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2"/>
      <c r="B78" s="90"/>
      <c r="C78" s="90"/>
      <c r="D78" s="90"/>
      <c r="E78" s="90"/>
      <c r="F78" s="90"/>
      <c r="G78" s="90"/>
      <c r="H78" s="84"/>
      <c r="I78" s="85"/>
      <c r="J78" s="85"/>
      <c r="K78" s="206"/>
      <c r="L78" s="206"/>
      <c r="M78" s="210"/>
      <c r="N78" s="210"/>
      <c r="O78" s="207"/>
      <c r="P78" s="207"/>
      <c r="Q78" s="20"/>
      <c r="R78" s="20"/>
      <c r="S78" s="123"/>
      <c r="T78" s="153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2"/>
      <c r="B79" s="90"/>
      <c r="C79" s="90"/>
      <c r="D79" s="90"/>
      <c r="E79" s="90"/>
      <c r="F79" s="90"/>
      <c r="G79" s="90"/>
      <c r="H79" s="88"/>
      <c r="I79" s="97"/>
      <c r="J79" s="97"/>
      <c r="K79" s="214"/>
      <c r="L79" s="214"/>
      <c r="M79" s="215"/>
      <c r="N79" s="215"/>
      <c r="O79" s="238"/>
      <c r="P79" s="238"/>
      <c r="Q79" s="25"/>
      <c r="R79" s="25"/>
      <c r="S79" s="157"/>
      <c r="T79" s="158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78" t="s">
        <v>198</v>
      </c>
      <c r="B80" s="104">
        <v>5</v>
      </c>
      <c r="C80" s="104">
        <v>3.3</v>
      </c>
      <c r="D80" s="104">
        <v>2</v>
      </c>
      <c r="E80" s="99">
        <v>2.9</v>
      </c>
      <c r="F80" s="104">
        <v>0</v>
      </c>
      <c r="G80" s="104">
        <v>0</v>
      </c>
      <c r="H80" s="80">
        <f t="shared" si="3"/>
        <v>778</v>
      </c>
      <c r="I80" s="81" t="s">
        <v>28</v>
      </c>
      <c r="J80" s="81"/>
      <c r="K80" s="216" t="s">
        <v>225</v>
      </c>
      <c r="L80" s="216"/>
      <c r="M80" s="216" t="s">
        <v>81</v>
      </c>
      <c r="N80" s="216"/>
      <c r="O80" s="216" t="s">
        <v>124</v>
      </c>
      <c r="P80" s="216"/>
      <c r="Q80" s="31" t="s">
        <v>16</v>
      </c>
      <c r="R80" s="31"/>
      <c r="S80" s="258" t="s">
        <v>147</v>
      </c>
      <c r="T80" s="151"/>
      <c r="U80" s="22" t="s">
        <v>173</v>
      </c>
      <c r="V80" s="22"/>
      <c r="W80" s="55"/>
      <c r="X80" s="23"/>
      <c r="Y80" s="27" t="str">
        <f>A80</f>
        <v>M2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鯊魚片 洋蔥    </v>
      </c>
      <c r="AB80" s="28" t="str">
        <f>M81&amp;" "&amp;M82&amp;" "&amp;M83&amp;" "&amp;M84&amp;" "&amp;M85&amp;" "&amp;M86</f>
        <v xml:space="preserve">豆腐 豬絞肉 胡蘿蔔 大蒜 豆瓣醬 </v>
      </c>
      <c r="AC80" s="28" t="str">
        <f>O81&amp;" "&amp;O82&amp;" "&amp;O83&amp;" "&amp;O84&amp;" "&amp;O85&amp;" "&amp;O86</f>
        <v xml:space="preserve">金針菇 大黃瓜 胡蘿蔔 大蒜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大番茄 時蔬 薑 豬後腿肉  </v>
      </c>
      <c r="AF80" s="28" t="str">
        <f t="shared" ref="AF80" si="5">U81&amp;" "&amp;U82&amp;" "&amp;U83&amp;" "&amp;U84&amp;" "&amp;U85&amp;" "&amp;U86</f>
        <v xml:space="preserve">藍莓餐包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2"/>
      <c r="B81" s="83"/>
      <c r="C81" s="83"/>
      <c r="D81" s="83"/>
      <c r="E81" s="90"/>
      <c r="F81" s="83"/>
      <c r="G81" s="83"/>
      <c r="H81" s="84"/>
      <c r="I81" s="85" t="s">
        <v>17</v>
      </c>
      <c r="J81" s="85">
        <v>7</v>
      </c>
      <c r="K81" s="206" t="s">
        <v>95</v>
      </c>
      <c r="L81" s="206">
        <v>6.5</v>
      </c>
      <c r="M81" s="206" t="s">
        <v>19</v>
      </c>
      <c r="N81" s="206">
        <v>5</v>
      </c>
      <c r="O81" s="206" t="s">
        <v>26</v>
      </c>
      <c r="P81" s="206">
        <v>1</v>
      </c>
      <c r="Q81" s="20" t="s">
        <v>13</v>
      </c>
      <c r="R81" s="20">
        <v>7</v>
      </c>
      <c r="S81" s="123" t="s">
        <v>46</v>
      </c>
      <c r="T81" s="153">
        <v>2</v>
      </c>
      <c r="U81" s="19" t="s">
        <v>173</v>
      </c>
      <c r="V81" s="19">
        <v>2.5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2"/>
      <c r="B82" s="83"/>
      <c r="C82" s="83"/>
      <c r="D82" s="83"/>
      <c r="E82" s="90"/>
      <c r="F82" s="83"/>
      <c r="G82" s="83"/>
      <c r="H82" s="84"/>
      <c r="I82" s="85" t="s">
        <v>32</v>
      </c>
      <c r="J82" s="85">
        <v>3</v>
      </c>
      <c r="K82" s="206" t="s">
        <v>25</v>
      </c>
      <c r="L82" s="206">
        <v>2</v>
      </c>
      <c r="M82" s="207" t="s">
        <v>18</v>
      </c>
      <c r="N82" s="206">
        <v>1.8</v>
      </c>
      <c r="O82" s="206" t="s">
        <v>146</v>
      </c>
      <c r="P82" s="206">
        <v>5</v>
      </c>
      <c r="Q82" s="20" t="s">
        <v>23</v>
      </c>
      <c r="R82" s="20">
        <v>0.05</v>
      </c>
      <c r="S82" s="123" t="s">
        <v>16</v>
      </c>
      <c r="T82" s="153">
        <v>1</v>
      </c>
      <c r="U82" s="19"/>
      <c r="V82" s="71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2"/>
      <c r="B83" s="83"/>
      <c r="C83" s="83"/>
      <c r="D83" s="83"/>
      <c r="E83" s="90"/>
      <c r="F83" s="83"/>
      <c r="G83" s="83"/>
      <c r="H83" s="84"/>
      <c r="I83" s="85"/>
      <c r="J83" s="85"/>
      <c r="K83" s="206"/>
      <c r="L83" s="206"/>
      <c r="M83" s="206" t="s">
        <v>22</v>
      </c>
      <c r="N83" s="206">
        <v>1</v>
      </c>
      <c r="O83" s="206" t="s">
        <v>22</v>
      </c>
      <c r="P83" s="206">
        <v>0.5</v>
      </c>
      <c r="Q83" s="20"/>
      <c r="R83" s="20"/>
      <c r="S83" s="123" t="s">
        <v>27</v>
      </c>
      <c r="T83" s="153">
        <v>0.5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2"/>
      <c r="B84" s="83"/>
      <c r="C84" s="83"/>
      <c r="D84" s="83"/>
      <c r="E84" s="90"/>
      <c r="F84" s="83"/>
      <c r="G84" s="83"/>
      <c r="H84" s="84"/>
      <c r="I84" s="85"/>
      <c r="J84" s="85"/>
      <c r="K84" s="206"/>
      <c r="L84" s="206"/>
      <c r="M84" s="206" t="s">
        <v>23</v>
      </c>
      <c r="N84" s="206">
        <v>0.05</v>
      </c>
      <c r="O84" s="206" t="s">
        <v>23</v>
      </c>
      <c r="P84" s="206">
        <v>0.05</v>
      </c>
      <c r="Q84" s="20"/>
      <c r="R84" s="20"/>
      <c r="S84" s="291" t="s">
        <v>24</v>
      </c>
      <c r="T84" s="153">
        <v>1</v>
      </c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2"/>
      <c r="B85" s="83"/>
      <c r="C85" s="83"/>
      <c r="D85" s="83"/>
      <c r="E85" s="90"/>
      <c r="F85" s="83"/>
      <c r="G85" s="83"/>
      <c r="H85" s="84"/>
      <c r="I85" s="85"/>
      <c r="J85" s="85"/>
      <c r="K85" s="206"/>
      <c r="L85" s="206"/>
      <c r="M85" s="210" t="s">
        <v>62</v>
      </c>
      <c r="N85" s="210"/>
      <c r="O85" s="206"/>
      <c r="P85" s="206"/>
      <c r="Q85" s="20"/>
      <c r="R85" s="20"/>
      <c r="S85" s="162"/>
      <c r="T85" s="161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6"/>
      <c r="B86" s="87"/>
      <c r="C86" s="87"/>
      <c r="D86" s="87"/>
      <c r="E86" s="101"/>
      <c r="F86" s="87"/>
      <c r="G86" s="87"/>
      <c r="H86" s="88"/>
      <c r="I86" s="89"/>
      <c r="J86" s="89"/>
      <c r="K86" s="212"/>
      <c r="L86" s="212"/>
      <c r="M86" s="212"/>
      <c r="N86" s="212"/>
      <c r="O86" s="212"/>
      <c r="P86" s="212"/>
      <c r="Q86" s="25"/>
      <c r="R86" s="25"/>
      <c r="S86" s="159"/>
      <c r="T86" s="160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2" t="s">
        <v>199</v>
      </c>
      <c r="B87" s="83">
        <v>3.6</v>
      </c>
      <c r="C87" s="83">
        <v>2.8</v>
      </c>
      <c r="D87" s="83">
        <v>1.5</v>
      </c>
      <c r="E87" s="90">
        <v>2.9</v>
      </c>
      <c r="F87" s="83">
        <v>0.1</v>
      </c>
      <c r="G87" s="107">
        <v>0</v>
      </c>
      <c r="H87" s="80">
        <f t="shared" si="3"/>
        <v>630</v>
      </c>
      <c r="I87" s="92" t="s">
        <v>209</v>
      </c>
      <c r="J87" s="92"/>
      <c r="K87" s="213" t="s">
        <v>226</v>
      </c>
      <c r="L87" s="213"/>
      <c r="M87" s="213" t="s">
        <v>246</v>
      </c>
      <c r="N87" s="213"/>
      <c r="O87" s="213" t="s">
        <v>258</v>
      </c>
      <c r="P87" s="213"/>
      <c r="Q87" s="31" t="s">
        <v>16</v>
      </c>
      <c r="R87" s="31"/>
      <c r="S87" s="152" t="s">
        <v>61</v>
      </c>
      <c r="T87" s="156"/>
      <c r="U87" s="22" t="s">
        <v>172</v>
      </c>
      <c r="V87" s="22"/>
      <c r="W87" s="55"/>
      <c r="X87" s="23"/>
      <c r="Y87" s="27" t="str">
        <f>A87</f>
        <v>M3</v>
      </c>
      <c r="Z87" s="28" t="str">
        <f>I88&amp;" "&amp;I89&amp;" "&amp;I90&amp;" "&amp;I91&amp;" "&amp;I92&amp;" "&amp;I93</f>
        <v xml:space="preserve">漢堡     </v>
      </c>
      <c r="AA87" s="28" t="str">
        <f>K88&amp;" "&amp;K89&amp;" "&amp;K90&amp;" "&amp;K91&amp;" "&amp;K92&amp;" "&amp;K93</f>
        <v xml:space="preserve">豬排     </v>
      </c>
      <c r="AB87" s="28" t="str">
        <f>M88&amp;" "&amp;M89&amp;" "&amp;M90&amp;" "&amp;M91&amp;" "&amp;M92&amp;" "&amp;M93</f>
        <v xml:space="preserve">豬絞肉 馬鈴薯 小黃瓜 番茄糊  </v>
      </c>
      <c r="AC87" s="28" t="str">
        <f>O88&amp;" "&amp;O89&amp;" "&amp;O90&amp;" "&amp;O91&amp;" "&amp;O92&amp;" "&amp;O93</f>
        <v xml:space="preserve">杏鮑菇 甜不辣  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雞蛋 冷凍玉米粒 玉米濃湯調理包   </v>
      </c>
      <c r="AF87" s="28" t="str">
        <f t="shared" ref="AF87" si="6">U88&amp;" "&amp;U89&amp;" "&amp;U90&amp;" "&amp;U91&amp;" "&amp;U92&amp;" "&amp;U93</f>
        <v xml:space="preserve">果汁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2"/>
      <c r="B88" s="83"/>
      <c r="C88" s="83"/>
      <c r="D88" s="83"/>
      <c r="E88" s="90"/>
      <c r="F88" s="83"/>
      <c r="G88" s="107"/>
      <c r="H88" s="84"/>
      <c r="I88" s="85" t="s">
        <v>210</v>
      </c>
      <c r="J88" s="85">
        <v>4</v>
      </c>
      <c r="K88" s="206" t="s">
        <v>227</v>
      </c>
      <c r="L88" s="206">
        <v>6</v>
      </c>
      <c r="M88" s="206" t="s">
        <v>18</v>
      </c>
      <c r="N88" s="206">
        <v>1</v>
      </c>
      <c r="O88" s="206" t="s">
        <v>102</v>
      </c>
      <c r="P88" s="206">
        <v>3</v>
      </c>
      <c r="Q88" s="20" t="s">
        <v>13</v>
      </c>
      <c r="R88" s="20">
        <v>7</v>
      </c>
      <c r="S88" s="123" t="s">
        <v>30</v>
      </c>
      <c r="T88" s="153">
        <v>2</v>
      </c>
      <c r="U88" s="19" t="s">
        <v>172</v>
      </c>
      <c r="V88" s="19">
        <v>17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2"/>
      <c r="B89" s="83"/>
      <c r="C89" s="83"/>
      <c r="D89" s="83"/>
      <c r="E89" s="90"/>
      <c r="F89" s="83"/>
      <c r="G89" s="107"/>
      <c r="H89" s="84"/>
      <c r="I89" s="85"/>
      <c r="J89" s="85"/>
      <c r="K89" s="206"/>
      <c r="L89" s="206"/>
      <c r="M89" s="206" t="s">
        <v>42</v>
      </c>
      <c r="N89" s="206">
        <v>3</v>
      </c>
      <c r="O89" s="206" t="s">
        <v>121</v>
      </c>
      <c r="P89" s="206">
        <v>2</v>
      </c>
      <c r="Q89" s="20" t="s">
        <v>23</v>
      </c>
      <c r="R89" s="20">
        <v>0.05</v>
      </c>
      <c r="S89" s="123" t="s">
        <v>41</v>
      </c>
      <c r="T89" s="153">
        <v>2</v>
      </c>
      <c r="U89" s="19"/>
      <c r="V89" s="71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2"/>
      <c r="B90" s="83"/>
      <c r="C90" s="83"/>
      <c r="D90" s="83"/>
      <c r="E90" s="90"/>
      <c r="F90" s="83"/>
      <c r="G90" s="107"/>
      <c r="H90" s="84"/>
      <c r="I90" s="85"/>
      <c r="J90" s="85"/>
      <c r="K90" s="206"/>
      <c r="L90" s="206"/>
      <c r="M90" s="207" t="s">
        <v>98</v>
      </c>
      <c r="N90" s="206">
        <v>1</v>
      </c>
      <c r="O90" s="206"/>
      <c r="P90" s="206"/>
      <c r="Q90" s="20"/>
      <c r="R90" s="20"/>
      <c r="S90" s="123" t="s">
        <v>82</v>
      </c>
      <c r="T90" s="153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2"/>
      <c r="B91" s="83"/>
      <c r="C91" s="83"/>
      <c r="D91" s="83"/>
      <c r="E91" s="90"/>
      <c r="F91" s="83"/>
      <c r="G91" s="108"/>
      <c r="H91" s="84"/>
      <c r="I91" s="85"/>
      <c r="J91" s="85"/>
      <c r="K91" s="206"/>
      <c r="L91" s="206"/>
      <c r="M91" s="206" t="s">
        <v>57</v>
      </c>
      <c r="N91" s="206"/>
      <c r="O91" s="210"/>
      <c r="P91" s="210"/>
      <c r="Q91" s="20"/>
      <c r="R91" s="20"/>
      <c r="S91" s="123"/>
      <c r="T91" s="153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2"/>
      <c r="B92" s="83"/>
      <c r="C92" s="83"/>
      <c r="D92" s="83"/>
      <c r="E92" s="90"/>
      <c r="F92" s="83"/>
      <c r="G92" s="107"/>
      <c r="H92" s="84"/>
      <c r="I92" s="85"/>
      <c r="J92" s="85"/>
      <c r="K92" s="206"/>
      <c r="L92" s="206"/>
      <c r="M92" s="206"/>
      <c r="N92" s="206"/>
      <c r="O92" s="210"/>
      <c r="P92" s="210"/>
      <c r="Q92" s="20"/>
      <c r="R92" s="20"/>
      <c r="S92" s="123"/>
      <c r="T92" s="153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2"/>
      <c r="B93" s="83"/>
      <c r="C93" s="83"/>
      <c r="D93" s="83"/>
      <c r="E93" s="90"/>
      <c r="F93" s="83"/>
      <c r="G93" s="107"/>
      <c r="H93" s="88"/>
      <c r="I93" s="97"/>
      <c r="J93" s="97"/>
      <c r="K93" s="215"/>
      <c r="L93" s="215"/>
      <c r="M93" s="214"/>
      <c r="N93" s="214"/>
      <c r="O93" s="214"/>
      <c r="P93" s="214"/>
      <c r="Q93" s="25"/>
      <c r="R93" s="25"/>
      <c r="S93" s="157"/>
      <c r="T93" s="158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8" t="s">
        <v>200</v>
      </c>
      <c r="B94" s="98">
        <v>6.2</v>
      </c>
      <c r="C94" s="98">
        <v>2.6</v>
      </c>
      <c r="D94" s="98">
        <v>2</v>
      </c>
      <c r="E94" s="99">
        <v>2.7</v>
      </c>
      <c r="F94" s="98">
        <v>0</v>
      </c>
      <c r="G94" s="98">
        <v>0</v>
      </c>
      <c r="H94" s="80">
        <f t="shared" si="3"/>
        <v>800.5</v>
      </c>
      <c r="I94" s="81" t="s">
        <v>28</v>
      </c>
      <c r="J94" s="81"/>
      <c r="K94" s="216" t="s">
        <v>103</v>
      </c>
      <c r="L94" s="216"/>
      <c r="M94" s="216" t="s">
        <v>110</v>
      </c>
      <c r="N94" s="216"/>
      <c r="O94" s="216" t="s">
        <v>120</v>
      </c>
      <c r="P94" s="216"/>
      <c r="Q94" s="31" t="s">
        <v>16</v>
      </c>
      <c r="R94" s="31"/>
      <c r="S94" s="150" t="s">
        <v>271</v>
      </c>
      <c r="T94" s="151"/>
      <c r="U94" s="22" t="s">
        <v>86</v>
      </c>
      <c r="V94" s="22"/>
      <c r="W94" s="55"/>
      <c r="X94" s="23"/>
      <c r="Y94" s="27" t="str">
        <f>A94</f>
        <v>M4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豬絞肉 醃漬花胡瓜 胡蘿蔔 大蒜  </v>
      </c>
      <c r="AB94" s="28" t="str">
        <f>M95&amp;" "&amp;M96&amp;" "&amp;M97&amp;" "&amp;M98&amp;" "&amp;M99&amp;" "&amp;M100</f>
        <v xml:space="preserve">寬粉 結球白菜 豬後腿肉 乾香菇 大蒜 </v>
      </c>
      <c r="AC94" s="28" t="str">
        <f>O95&amp;" "&amp;O96&amp;" "&amp;O97&amp;" "&amp;O98&amp;" "&amp;O99&amp;" "&amp;O100</f>
        <v xml:space="preserve">四角油豆腐 白蘿蔔 大蒜 胡蘿蔔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西谷米 二砂糖    </v>
      </c>
      <c r="AF94" s="28" t="str">
        <f t="shared" ref="AF94" si="7">U95&amp;" "&amp;U96&amp;" "&amp;U97&amp;" "&amp;U98&amp;" "&amp;U99&amp;" "&amp;U100</f>
        <v xml:space="preserve">保久乳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2"/>
      <c r="B95" s="83"/>
      <c r="C95" s="83"/>
      <c r="D95" s="83"/>
      <c r="E95" s="90"/>
      <c r="F95" s="83"/>
      <c r="G95" s="83"/>
      <c r="H95" s="84"/>
      <c r="I95" s="85" t="s">
        <v>17</v>
      </c>
      <c r="J95" s="85">
        <v>7</v>
      </c>
      <c r="K95" s="206" t="s">
        <v>18</v>
      </c>
      <c r="L95" s="206">
        <v>6</v>
      </c>
      <c r="M95" s="206" t="s">
        <v>111</v>
      </c>
      <c r="N95" s="206">
        <v>1.5</v>
      </c>
      <c r="O95" s="206" t="s">
        <v>237</v>
      </c>
      <c r="P95" s="206">
        <v>2</v>
      </c>
      <c r="Q95" s="20" t="s">
        <v>13</v>
      </c>
      <c r="R95" s="20">
        <v>7</v>
      </c>
      <c r="S95" s="123" t="s">
        <v>83</v>
      </c>
      <c r="T95" s="153">
        <v>0.4</v>
      </c>
      <c r="U95" s="19" t="s">
        <v>86</v>
      </c>
      <c r="V95" s="19">
        <v>20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2"/>
      <c r="B96" s="83"/>
      <c r="C96" s="83"/>
      <c r="D96" s="83"/>
      <c r="E96" s="90"/>
      <c r="F96" s="83"/>
      <c r="G96" s="83"/>
      <c r="H96" s="84"/>
      <c r="I96" s="85" t="s">
        <v>32</v>
      </c>
      <c r="J96" s="85">
        <v>3</v>
      </c>
      <c r="K96" s="206" t="s">
        <v>52</v>
      </c>
      <c r="L96" s="206">
        <v>4</v>
      </c>
      <c r="M96" s="206" t="s">
        <v>34</v>
      </c>
      <c r="N96" s="206">
        <v>4</v>
      </c>
      <c r="O96" s="206" t="s">
        <v>40</v>
      </c>
      <c r="P96" s="206">
        <v>3</v>
      </c>
      <c r="Q96" s="20" t="s">
        <v>23</v>
      </c>
      <c r="R96" s="20">
        <v>0.05</v>
      </c>
      <c r="S96" s="123" t="s">
        <v>39</v>
      </c>
      <c r="T96" s="153">
        <v>1</v>
      </c>
      <c r="U96" s="19"/>
      <c r="V96" s="71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2"/>
      <c r="B97" s="83"/>
      <c r="C97" s="83"/>
      <c r="D97" s="83"/>
      <c r="E97" s="90"/>
      <c r="F97" s="83"/>
      <c r="G97" s="83"/>
      <c r="H97" s="84"/>
      <c r="I97" s="85"/>
      <c r="J97" s="85"/>
      <c r="K97" s="206" t="s">
        <v>22</v>
      </c>
      <c r="L97" s="206">
        <v>1</v>
      </c>
      <c r="M97" s="206" t="s">
        <v>24</v>
      </c>
      <c r="N97" s="206">
        <v>1.7</v>
      </c>
      <c r="O97" s="206" t="s">
        <v>23</v>
      </c>
      <c r="P97" s="206">
        <v>0.05</v>
      </c>
      <c r="Q97" s="20"/>
      <c r="R97" s="20"/>
      <c r="S97" s="123"/>
      <c r="T97" s="153"/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2"/>
      <c r="B98" s="83"/>
      <c r="C98" s="83"/>
      <c r="D98" s="83"/>
      <c r="E98" s="90"/>
      <c r="F98" s="83"/>
      <c r="G98" s="83"/>
      <c r="H98" s="84"/>
      <c r="I98" s="85"/>
      <c r="J98" s="85"/>
      <c r="K98" s="206" t="s">
        <v>23</v>
      </c>
      <c r="L98" s="206">
        <v>0.05</v>
      </c>
      <c r="M98" s="206" t="s">
        <v>56</v>
      </c>
      <c r="N98" s="206">
        <v>0.25</v>
      </c>
      <c r="O98" s="206" t="s">
        <v>22</v>
      </c>
      <c r="P98" s="206">
        <v>0.5</v>
      </c>
      <c r="Q98" s="20"/>
      <c r="R98" s="20"/>
      <c r="S98" s="123"/>
      <c r="T98" s="153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2"/>
      <c r="B99" s="83"/>
      <c r="C99" s="83"/>
      <c r="D99" s="83"/>
      <c r="E99" s="90"/>
      <c r="F99" s="83"/>
      <c r="G99" s="83"/>
      <c r="H99" s="84"/>
      <c r="I99" s="85"/>
      <c r="J99" s="85"/>
      <c r="K99" s="210"/>
      <c r="L99" s="210"/>
      <c r="M99" s="206" t="s">
        <v>23</v>
      </c>
      <c r="N99" s="206">
        <v>0.05</v>
      </c>
      <c r="O99" s="210"/>
      <c r="P99" s="210"/>
      <c r="Q99" s="20"/>
      <c r="R99" s="20"/>
      <c r="S99" s="123"/>
      <c r="T99" s="153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6"/>
      <c r="B100" s="87"/>
      <c r="C100" s="87"/>
      <c r="D100" s="87"/>
      <c r="E100" s="101"/>
      <c r="F100" s="87"/>
      <c r="G100" s="87"/>
      <c r="H100" s="88"/>
      <c r="I100" s="89"/>
      <c r="J100" s="89"/>
      <c r="K100" s="211"/>
      <c r="L100" s="211"/>
      <c r="M100" s="211"/>
      <c r="N100" s="211"/>
      <c r="O100" s="211"/>
      <c r="P100" s="211"/>
      <c r="Q100" s="25"/>
      <c r="R100" s="25"/>
      <c r="S100" s="154"/>
      <c r="T100" s="155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2" t="s">
        <v>201</v>
      </c>
      <c r="B101" s="111">
        <v>5.8</v>
      </c>
      <c r="C101" s="111">
        <v>2.2999999999999998</v>
      </c>
      <c r="D101" s="111">
        <v>2.1</v>
      </c>
      <c r="E101" s="111">
        <v>2.8</v>
      </c>
      <c r="F101" s="111">
        <v>0</v>
      </c>
      <c r="G101" s="111">
        <v>0</v>
      </c>
      <c r="H101" s="80">
        <f t="shared" si="3"/>
        <v>757</v>
      </c>
      <c r="I101" s="92" t="s">
        <v>90</v>
      </c>
      <c r="J101" s="92"/>
      <c r="K101" s="213" t="s">
        <v>228</v>
      </c>
      <c r="L101" s="213"/>
      <c r="M101" s="213" t="s">
        <v>247</v>
      </c>
      <c r="N101" s="213"/>
      <c r="O101" s="213" t="s">
        <v>109</v>
      </c>
      <c r="P101" s="213"/>
      <c r="Q101" s="31" t="s">
        <v>16</v>
      </c>
      <c r="R101" s="31"/>
      <c r="S101" s="152" t="s">
        <v>139</v>
      </c>
      <c r="T101" s="156"/>
      <c r="U101" s="22" t="s">
        <v>170</v>
      </c>
      <c r="V101" s="22"/>
      <c r="W101" s="55" t="s">
        <v>85</v>
      </c>
      <c r="X101" s="23"/>
      <c r="Y101" s="27" t="str">
        <f>A101</f>
        <v>M5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>豬後腿肉 泡魷魚 洋蔥 胡蘿蔔 九層塔 沙茶醬</v>
      </c>
      <c r="AB101" s="28" t="str">
        <f>M102&amp;" "&amp;M103&amp;" "&amp;M104&amp;" "&amp;M105&amp;" "&amp;M106&amp;" "&amp;M107</f>
        <v xml:space="preserve">冬瓜 豬絞肉 胡蘿蔔 大蒜  </v>
      </c>
      <c r="AC101" s="28" t="str">
        <f>O102&amp;" "&amp;O103&amp;" "&amp;O104&amp;" "&amp;O105&amp;" "&amp;O106&amp;" "&amp;O107</f>
        <v xml:space="preserve">雞蛋 豆薯 大蒜 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乾裙帶菜 薑 雞蛋 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2"/>
      <c r="B102" s="83"/>
      <c r="C102" s="83"/>
      <c r="D102" s="83"/>
      <c r="E102" s="83"/>
      <c r="F102" s="83"/>
      <c r="G102" s="83"/>
      <c r="H102" s="84"/>
      <c r="I102" s="85" t="s">
        <v>17</v>
      </c>
      <c r="J102" s="85">
        <v>10</v>
      </c>
      <c r="K102" s="206" t="s">
        <v>24</v>
      </c>
      <c r="L102" s="206">
        <v>4</v>
      </c>
      <c r="M102" s="206" t="s">
        <v>31</v>
      </c>
      <c r="N102" s="206">
        <v>5</v>
      </c>
      <c r="O102" s="206" t="s">
        <v>30</v>
      </c>
      <c r="P102" s="206">
        <v>0.6</v>
      </c>
      <c r="Q102" s="20" t="s">
        <v>13</v>
      </c>
      <c r="R102" s="20">
        <v>7</v>
      </c>
      <c r="S102" s="123" t="s">
        <v>131</v>
      </c>
      <c r="T102" s="153">
        <v>0.5</v>
      </c>
      <c r="U102" s="19" t="s">
        <v>170</v>
      </c>
      <c r="V102" s="19">
        <v>12</v>
      </c>
      <c r="W102" s="55" t="s">
        <v>85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2"/>
      <c r="B103" s="83"/>
      <c r="C103" s="83"/>
      <c r="D103" s="83"/>
      <c r="E103" s="83"/>
      <c r="F103" s="83"/>
      <c r="G103" s="83"/>
      <c r="H103" s="84"/>
      <c r="I103" s="85" t="s">
        <v>91</v>
      </c>
      <c r="J103" s="85">
        <v>0.4</v>
      </c>
      <c r="K103" s="206" t="s">
        <v>229</v>
      </c>
      <c r="L103" s="206">
        <v>3</v>
      </c>
      <c r="M103" s="206" t="s">
        <v>18</v>
      </c>
      <c r="N103" s="206">
        <v>1.2</v>
      </c>
      <c r="O103" s="206" t="s">
        <v>97</v>
      </c>
      <c r="P103" s="206">
        <v>5</v>
      </c>
      <c r="Q103" s="20" t="s">
        <v>23</v>
      </c>
      <c r="R103" s="20">
        <v>0.05</v>
      </c>
      <c r="S103" s="85" t="s">
        <v>27</v>
      </c>
      <c r="T103" s="153">
        <v>0.05</v>
      </c>
      <c r="U103" s="19"/>
      <c r="V103" s="71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2"/>
      <c r="B104" s="83"/>
      <c r="C104" s="83"/>
      <c r="D104" s="83"/>
      <c r="E104" s="83"/>
      <c r="F104" s="83"/>
      <c r="G104" s="83"/>
      <c r="H104" s="84"/>
      <c r="I104" s="85"/>
      <c r="J104" s="85"/>
      <c r="K104" s="206" t="s">
        <v>25</v>
      </c>
      <c r="L104" s="206">
        <v>2</v>
      </c>
      <c r="M104" s="206" t="s">
        <v>22</v>
      </c>
      <c r="N104" s="206">
        <v>0.5</v>
      </c>
      <c r="O104" s="206" t="s">
        <v>23</v>
      </c>
      <c r="P104" s="206">
        <v>0.05</v>
      </c>
      <c r="Q104" s="20"/>
      <c r="R104" s="20"/>
      <c r="S104" s="123" t="s">
        <v>30</v>
      </c>
      <c r="T104" s="153">
        <v>1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2"/>
      <c r="B105" s="83"/>
      <c r="C105" s="83"/>
      <c r="D105" s="83"/>
      <c r="E105" s="83"/>
      <c r="F105" s="83"/>
      <c r="G105" s="83"/>
      <c r="H105" s="84"/>
      <c r="I105" s="85"/>
      <c r="J105" s="85"/>
      <c r="K105" s="85" t="s">
        <v>22</v>
      </c>
      <c r="L105" s="85">
        <v>1</v>
      </c>
      <c r="M105" s="85" t="s">
        <v>23</v>
      </c>
      <c r="N105" s="85">
        <v>0.05</v>
      </c>
      <c r="O105" s="85"/>
      <c r="P105" s="115"/>
      <c r="Q105" s="20"/>
      <c r="R105" s="20"/>
      <c r="S105" s="123"/>
      <c r="T105" s="153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2"/>
      <c r="B106" s="83"/>
      <c r="C106" s="83"/>
      <c r="D106" s="83"/>
      <c r="E106" s="83"/>
      <c r="F106" s="83"/>
      <c r="G106" s="83"/>
      <c r="H106" s="84"/>
      <c r="I106" s="85"/>
      <c r="J106" s="85"/>
      <c r="K106" s="85" t="s">
        <v>47</v>
      </c>
      <c r="L106" s="85">
        <v>0.1</v>
      </c>
      <c r="M106" s="210"/>
      <c r="N106" s="210"/>
      <c r="O106" s="85"/>
      <c r="P106" s="85"/>
      <c r="Q106" s="20"/>
      <c r="R106" s="20"/>
      <c r="S106" s="123"/>
      <c r="T106" s="153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6"/>
      <c r="B107" s="87"/>
      <c r="C107" s="87"/>
      <c r="D107" s="87"/>
      <c r="E107" s="87"/>
      <c r="F107" s="87"/>
      <c r="G107" s="87"/>
      <c r="H107" s="88"/>
      <c r="I107" s="114"/>
      <c r="J107" s="114"/>
      <c r="K107" s="89" t="s">
        <v>230</v>
      </c>
      <c r="L107" s="89"/>
      <c r="M107" s="89"/>
      <c r="N107" s="89"/>
      <c r="O107" s="89"/>
      <c r="P107" s="89"/>
      <c r="Q107" s="25"/>
      <c r="R107" s="25"/>
      <c r="S107" s="154"/>
      <c r="T107" s="155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8" t="s">
        <v>202</v>
      </c>
      <c r="B108" s="99">
        <v>5.3</v>
      </c>
      <c r="C108" s="99">
        <v>3.2</v>
      </c>
      <c r="D108" s="99">
        <v>2</v>
      </c>
      <c r="E108" s="99">
        <v>2.7</v>
      </c>
      <c r="F108" s="99">
        <v>0.3</v>
      </c>
      <c r="G108" s="99">
        <v>0</v>
      </c>
      <c r="H108" s="80">
        <f t="shared" si="3"/>
        <v>782.5</v>
      </c>
      <c r="I108" s="81" t="s">
        <v>15</v>
      </c>
      <c r="J108" s="216"/>
      <c r="K108" s="216" t="s">
        <v>231</v>
      </c>
      <c r="L108" s="216"/>
      <c r="M108" s="240" t="s">
        <v>107</v>
      </c>
      <c r="N108" s="240"/>
      <c r="O108" s="216" t="s">
        <v>259</v>
      </c>
      <c r="P108" s="216"/>
      <c r="Q108" s="31" t="s">
        <v>16</v>
      </c>
      <c r="R108" s="31"/>
      <c r="S108" s="150" t="s">
        <v>145</v>
      </c>
      <c r="T108" s="151"/>
      <c r="U108" s="22" t="s">
        <v>177</v>
      </c>
      <c r="V108" s="22"/>
      <c r="W108" s="55"/>
      <c r="X108" s="23"/>
      <c r="Y108" s="27" t="str">
        <f>A108</f>
        <v>N1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肉雞 馬鈴薯 洋蔥 胡蘿蔔 咖哩粉 </v>
      </c>
      <c r="AB108" s="28" t="str">
        <f>M109&amp;" "&amp;M110&amp;" "&amp;M111&amp;" "&amp;M112&amp;" "&amp;M113&amp;" "&amp;M114</f>
        <v xml:space="preserve">雞蛋 蘿蔔乾    </v>
      </c>
      <c r="AC108" s="28" t="str">
        <f>O109&amp;" "&amp;O110&amp;" "&amp;O111&amp;" "&amp;O112&amp;" "&amp;O113&amp;" "&amp;O114</f>
        <v xml:space="preserve">海帶結 凍豆腐 大蒜 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大黃瓜 大骨 薑   </v>
      </c>
      <c r="AF108" s="28" t="str">
        <f t="shared" ref="AF108" si="9"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2"/>
      <c r="B109" s="90"/>
      <c r="C109" s="90"/>
      <c r="D109" s="90"/>
      <c r="E109" s="90"/>
      <c r="F109" s="90"/>
      <c r="G109" s="90"/>
      <c r="H109" s="84"/>
      <c r="I109" s="85" t="s">
        <v>17</v>
      </c>
      <c r="J109" s="206">
        <v>10</v>
      </c>
      <c r="K109" s="206" t="s">
        <v>51</v>
      </c>
      <c r="L109" s="206">
        <v>9</v>
      </c>
      <c r="M109" s="206" t="s">
        <v>30</v>
      </c>
      <c r="N109" s="241">
        <v>2</v>
      </c>
      <c r="O109" s="206" t="s">
        <v>252</v>
      </c>
      <c r="P109" s="206">
        <v>1</v>
      </c>
      <c r="Q109" s="20" t="s">
        <v>13</v>
      </c>
      <c r="R109" s="20">
        <v>7</v>
      </c>
      <c r="S109" s="123" t="s">
        <v>146</v>
      </c>
      <c r="T109" s="153">
        <v>5</v>
      </c>
      <c r="U109" s="19" t="s">
        <v>177</v>
      </c>
      <c r="V109" s="19">
        <v>1.4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2"/>
      <c r="B110" s="90"/>
      <c r="C110" s="90"/>
      <c r="D110" s="90"/>
      <c r="E110" s="90"/>
      <c r="F110" s="90"/>
      <c r="G110" s="90"/>
      <c r="H110" s="84"/>
      <c r="I110" s="85"/>
      <c r="J110" s="206"/>
      <c r="K110" s="206" t="s">
        <v>42</v>
      </c>
      <c r="L110" s="206">
        <v>3</v>
      </c>
      <c r="M110" s="206" t="s">
        <v>84</v>
      </c>
      <c r="N110" s="206">
        <v>4</v>
      </c>
      <c r="O110" s="206" t="s">
        <v>59</v>
      </c>
      <c r="P110" s="206">
        <v>4</v>
      </c>
      <c r="Q110" s="20" t="s">
        <v>23</v>
      </c>
      <c r="R110" s="20">
        <v>0.05</v>
      </c>
      <c r="S110" s="163" t="s">
        <v>138</v>
      </c>
      <c r="T110" s="153">
        <v>1</v>
      </c>
      <c r="U110" s="19"/>
      <c r="V110" s="71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2"/>
      <c r="B111" s="90"/>
      <c r="C111" s="90"/>
      <c r="D111" s="90"/>
      <c r="E111" s="90"/>
      <c r="F111" s="90"/>
      <c r="G111" s="90"/>
      <c r="H111" s="84"/>
      <c r="I111" s="85"/>
      <c r="J111" s="206"/>
      <c r="K111" s="206" t="s">
        <v>25</v>
      </c>
      <c r="L111" s="206">
        <v>2</v>
      </c>
      <c r="M111" s="206"/>
      <c r="N111" s="206"/>
      <c r="O111" s="206" t="s">
        <v>23</v>
      </c>
      <c r="P111" s="206">
        <v>0.05</v>
      </c>
      <c r="Q111" s="20"/>
      <c r="R111" s="20"/>
      <c r="S111" s="85" t="s">
        <v>27</v>
      </c>
      <c r="T111" s="153">
        <v>0.05</v>
      </c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2"/>
      <c r="B112" s="90"/>
      <c r="C112" s="90"/>
      <c r="D112" s="90"/>
      <c r="E112" s="90"/>
      <c r="F112" s="90"/>
      <c r="G112" s="90"/>
      <c r="H112" s="84"/>
      <c r="I112" s="85"/>
      <c r="J112" s="206"/>
      <c r="K112" s="206" t="s">
        <v>22</v>
      </c>
      <c r="L112" s="206">
        <v>1</v>
      </c>
      <c r="M112" s="206"/>
      <c r="N112" s="206"/>
      <c r="O112" s="207"/>
      <c r="P112" s="206"/>
      <c r="Q112" s="20"/>
      <c r="R112" s="20"/>
      <c r="S112" s="119"/>
      <c r="T112" s="153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2"/>
      <c r="B113" s="90"/>
      <c r="C113" s="90"/>
      <c r="D113" s="90"/>
      <c r="E113" s="90"/>
      <c r="F113" s="90"/>
      <c r="G113" s="90"/>
      <c r="H113" s="84"/>
      <c r="I113" s="85"/>
      <c r="J113" s="206"/>
      <c r="K113" s="210" t="s">
        <v>50</v>
      </c>
      <c r="L113" s="210"/>
      <c r="M113" s="206"/>
      <c r="N113" s="206"/>
      <c r="O113" s="210"/>
      <c r="P113" s="210"/>
      <c r="Q113" s="20"/>
      <c r="R113" s="20"/>
      <c r="S113" s="123"/>
      <c r="T113" s="153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2"/>
      <c r="B114" s="90"/>
      <c r="C114" s="90"/>
      <c r="D114" s="90"/>
      <c r="E114" s="90"/>
      <c r="F114" s="90"/>
      <c r="G114" s="90"/>
      <c r="H114" s="88"/>
      <c r="I114" s="97"/>
      <c r="J114" s="215"/>
      <c r="K114" s="215"/>
      <c r="L114" s="215"/>
      <c r="M114" s="215"/>
      <c r="N114" s="215"/>
      <c r="O114" s="215"/>
      <c r="P114" s="215"/>
      <c r="Q114" s="25"/>
      <c r="R114" s="25"/>
      <c r="S114" s="230"/>
      <c r="T114" s="231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78" t="s">
        <v>203</v>
      </c>
      <c r="B115" s="104">
        <v>5.3</v>
      </c>
      <c r="C115" s="104">
        <v>2.6</v>
      </c>
      <c r="D115" s="104">
        <v>2</v>
      </c>
      <c r="E115" s="99">
        <v>2.7</v>
      </c>
      <c r="F115" s="104">
        <v>0</v>
      </c>
      <c r="G115" s="104">
        <v>0</v>
      </c>
      <c r="H115" s="80">
        <f t="shared" si="3"/>
        <v>737.5</v>
      </c>
      <c r="I115" s="81" t="s">
        <v>28</v>
      </c>
      <c r="J115" s="216"/>
      <c r="K115" s="216" t="s">
        <v>232</v>
      </c>
      <c r="L115" s="216"/>
      <c r="M115" s="216" t="s">
        <v>248</v>
      </c>
      <c r="N115" s="216"/>
      <c r="O115" s="216" t="s">
        <v>239</v>
      </c>
      <c r="P115" s="216"/>
      <c r="Q115" s="31" t="s">
        <v>16</v>
      </c>
      <c r="R115" s="31"/>
      <c r="S115" s="222" t="s">
        <v>272</v>
      </c>
      <c r="T115" s="223"/>
      <c r="U115" s="22" t="s">
        <v>308</v>
      </c>
      <c r="V115" s="22"/>
      <c r="W115" s="55"/>
      <c r="X115" s="23"/>
      <c r="Y115" s="27" t="str">
        <f>A115</f>
        <v>N2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豬後腿肉 甘藍 胡蘿蔔 大蒜  </v>
      </c>
      <c r="AB115" s="28" t="str">
        <f>M116&amp;" "&amp;M117&amp;" "&amp;M118&amp;" "&amp;M119&amp;" "&amp;M120&amp;" "&amp;M121</f>
        <v xml:space="preserve">豬絞肉 冷凍毛豆仁 冷凍玉米粒 胡蘿蔔 大蒜 </v>
      </c>
      <c r="AC115" s="28" t="str">
        <f>O116&amp;" "&amp;O117&amp;" "&amp;O118&amp;" "&amp;O119&amp;" "&amp;O120&amp;" "&amp;O121</f>
        <v xml:space="preserve">冬瓜 胡蘿蔔 貢丸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時蔬 雞蛋    </v>
      </c>
      <c r="AF115" s="28" t="str">
        <f t="shared" ref="AF115" si="10">U116&amp;" "&amp;U117&amp;" "&amp;U118&amp;" "&amp;U119&amp;" "&amp;U120&amp;" "&amp;U121</f>
        <v xml:space="preserve">果汁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82"/>
      <c r="B116" s="83"/>
      <c r="C116" s="83"/>
      <c r="D116" s="83"/>
      <c r="E116" s="90"/>
      <c r="F116" s="83"/>
      <c r="G116" s="83"/>
      <c r="H116" s="84"/>
      <c r="I116" s="85" t="s">
        <v>17</v>
      </c>
      <c r="J116" s="206">
        <v>7</v>
      </c>
      <c r="K116" s="206" t="s">
        <v>24</v>
      </c>
      <c r="L116" s="206">
        <v>6</v>
      </c>
      <c r="M116" s="206" t="s">
        <v>18</v>
      </c>
      <c r="N116" s="206">
        <v>1.7</v>
      </c>
      <c r="O116" s="206" t="s">
        <v>31</v>
      </c>
      <c r="P116" s="206">
        <v>5</v>
      </c>
      <c r="Q116" s="20" t="s">
        <v>13</v>
      </c>
      <c r="R116" s="20">
        <v>7</v>
      </c>
      <c r="S116" s="226" t="s">
        <v>16</v>
      </c>
      <c r="T116" s="225">
        <v>3</v>
      </c>
      <c r="U116" s="19" t="s">
        <v>308</v>
      </c>
      <c r="V116" s="19">
        <v>17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2"/>
      <c r="B117" s="83"/>
      <c r="C117" s="83"/>
      <c r="D117" s="83"/>
      <c r="E117" s="90"/>
      <c r="F117" s="83"/>
      <c r="G117" s="83"/>
      <c r="H117" s="84"/>
      <c r="I117" s="85" t="s">
        <v>32</v>
      </c>
      <c r="J117" s="206">
        <v>3</v>
      </c>
      <c r="K117" s="206" t="s">
        <v>33</v>
      </c>
      <c r="L117" s="206">
        <v>3</v>
      </c>
      <c r="M117" s="206" t="s">
        <v>60</v>
      </c>
      <c r="N117" s="206">
        <v>1</v>
      </c>
      <c r="O117" s="206" t="s">
        <v>22</v>
      </c>
      <c r="P117" s="206">
        <v>0.5</v>
      </c>
      <c r="Q117" s="20" t="s">
        <v>23</v>
      </c>
      <c r="R117" s="20">
        <v>0.05</v>
      </c>
      <c r="S117" s="204" t="s">
        <v>30</v>
      </c>
      <c r="T117" s="225">
        <v>1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2"/>
      <c r="B118" s="83"/>
      <c r="C118" s="83"/>
      <c r="D118" s="83"/>
      <c r="E118" s="90"/>
      <c r="F118" s="83"/>
      <c r="G118" s="83"/>
      <c r="H118" s="84"/>
      <c r="I118" s="85"/>
      <c r="J118" s="206"/>
      <c r="K118" s="206" t="s">
        <v>22</v>
      </c>
      <c r="L118" s="206">
        <v>1</v>
      </c>
      <c r="M118" s="206" t="s">
        <v>41</v>
      </c>
      <c r="N118" s="206">
        <v>3</v>
      </c>
      <c r="O118" s="206" t="s">
        <v>122</v>
      </c>
      <c r="P118" s="206">
        <v>0.3</v>
      </c>
      <c r="Q118" s="20"/>
      <c r="R118" s="20"/>
      <c r="S118" s="226"/>
      <c r="T118" s="225"/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2"/>
      <c r="B119" s="83"/>
      <c r="C119" s="83"/>
      <c r="D119" s="83"/>
      <c r="E119" s="90"/>
      <c r="F119" s="83"/>
      <c r="G119" s="83"/>
      <c r="H119" s="84"/>
      <c r="I119" s="85"/>
      <c r="J119" s="206"/>
      <c r="K119" s="206" t="s">
        <v>23</v>
      </c>
      <c r="L119" s="206">
        <v>0.05</v>
      </c>
      <c r="M119" s="206" t="s">
        <v>22</v>
      </c>
      <c r="N119" s="206">
        <v>0.5</v>
      </c>
      <c r="O119" s="206" t="s">
        <v>23</v>
      </c>
      <c r="P119" s="206">
        <v>0.05</v>
      </c>
      <c r="Q119" s="20"/>
      <c r="R119" s="20"/>
      <c r="S119" s="226"/>
      <c r="T119" s="225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2"/>
      <c r="B120" s="83"/>
      <c r="C120" s="83"/>
      <c r="D120" s="83"/>
      <c r="E120" s="90"/>
      <c r="F120" s="83"/>
      <c r="G120" s="83"/>
      <c r="H120" s="84"/>
      <c r="I120" s="85"/>
      <c r="J120" s="206"/>
      <c r="K120" s="206"/>
      <c r="L120" s="206"/>
      <c r="M120" s="206" t="s">
        <v>23</v>
      </c>
      <c r="N120" s="206">
        <v>0.05</v>
      </c>
      <c r="O120" s="206"/>
      <c r="P120" s="206"/>
      <c r="Q120" s="20"/>
      <c r="R120" s="20"/>
      <c r="S120" s="234"/>
      <c r="T120" s="235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6"/>
      <c r="B121" s="87"/>
      <c r="C121" s="87"/>
      <c r="D121" s="87"/>
      <c r="E121" s="101"/>
      <c r="F121" s="87"/>
      <c r="G121" s="87"/>
      <c r="H121" s="88"/>
      <c r="I121" s="89"/>
      <c r="J121" s="211"/>
      <c r="K121" s="211"/>
      <c r="L121" s="211"/>
      <c r="M121" s="212"/>
      <c r="N121" s="212"/>
      <c r="O121" s="212"/>
      <c r="P121" s="212"/>
      <c r="Q121" s="25"/>
      <c r="R121" s="25"/>
      <c r="S121" s="227"/>
      <c r="T121" s="228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2" t="s">
        <v>204</v>
      </c>
      <c r="B122" s="83">
        <v>5</v>
      </c>
      <c r="C122" s="83">
        <v>2.9</v>
      </c>
      <c r="D122" s="83">
        <v>1.7</v>
      </c>
      <c r="E122" s="90">
        <v>2.8</v>
      </c>
      <c r="F122" s="83">
        <v>0</v>
      </c>
      <c r="G122" s="107">
        <v>0</v>
      </c>
      <c r="H122" s="80">
        <f t="shared" si="3"/>
        <v>736</v>
      </c>
      <c r="I122" s="92" t="s">
        <v>211</v>
      </c>
      <c r="J122" s="213"/>
      <c r="K122" s="213" t="s">
        <v>233</v>
      </c>
      <c r="L122" s="213"/>
      <c r="M122" s="213" t="s">
        <v>249</v>
      </c>
      <c r="N122" s="213"/>
      <c r="O122" s="242" t="s">
        <v>118</v>
      </c>
      <c r="P122" s="243"/>
      <c r="Q122" s="31" t="s">
        <v>16</v>
      </c>
      <c r="R122" s="31"/>
      <c r="S122" s="224" t="s">
        <v>134</v>
      </c>
      <c r="T122" s="229"/>
      <c r="U122" s="22" t="s">
        <v>299</v>
      </c>
      <c r="V122" s="22"/>
      <c r="W122" s="55"/>
      <c r="X122" s="23"/>
      <c r="Y122" s="27" t="str">
        <f>A122</f>
        <v>N3</v>
      </c>
      <c r="Z122" s="28" t="str">
        <f>I123&amp;" "&amp;I124&amp;" "&amp;I125&amp;" "&amp;I126&amp;" "&amp;I127&amp;" "&amp;I128</f>
        <v xml:space="preserve">麵條     </v>
      </c>
      <c r="AA122" s="28" t="str">
        <f>K123&amp;" "&amp;K124&amp;" "&amp;K125&amp;" "&amp;K126&amp;" "&amp;K127&amp;" "&amp;K128</f>
        <v xml:space="preserve">雞腿排 滷包    </v>
      </c>
      <c r="AB122" s="28" t="str">
        <f>M123&amp;" "&amp;M124&amp;" "&amp;M125&amp;" "&amp;M126&amp;" "&amp;M127&amp;" "&amp;M128</f>
        <v xml:space="preserve">豬後腿肉 甘藍 洋蔥 胡蘿蔔 乾香菇 </v>
      </c>
      <c r="AC122" s="28" t="str">
        <f>O123&amp;" "&amp;O124&amp;" "&amp;O125&amp;" "&amp;O126&amp;" "&amp;O127&amp;" "&amp;O128</f>
        <v xml:space="preserve">杏鮑菇 黑輪 九層塔 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 xml:space="preserve">豆腐 脆筍 胡蘿蔔 金針菇 乾木耳 </v>
      </c>
      <c r="AF122" s="28" t="str">
        <f t="shared" ref="AF122" si="11">U123&amp;" "&amp;U124&amp;" "&amp;U125&amp;" "&amp;U126&amp;" "&amp;U127&amp;" "&amp;U128</f>
        <v xml:space="preserve">草莓餐包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82"/>
      <c r="B123" s="83"/>
      <c r="C123" s="83"/>
      <c r="D123" s="83"/>
      <c r="E123" s="90"/>
      <c r="F123" s="83"/>
      <c r="G123" s="107"/>
      <c r="H123" s="84"/>
      <c r="I123" s="85" t="s">
        <v>212</v>
      </c>
      <c r="J123" s="206">
        <v>15</v>
      </c>
      <c r="K123" s="206" t="s">
        <v>234</v>
      </c>
      <c r="L123" s="206">
        <v>9</v>
      </c>
      <c r="M123" s="206" t="s">
        <v>24</v>
      </c>
      <c r="N123" s="206">
        <v>1</v>
      </c>
      <c r="O123" s="244" t="s">
        <v>102</v>
      </c>
      <c r="P123" s="245">
        <v>3</v>
      </c>
      <c r="Q123" s="20" t="s">
        <v>13</v>
      </c>
      <c r="R123" s="20">
        <v>7</v>
      </c>
      <c r="S123" s="206" t="s">
        <v>19</v>
      </c>
      <c r="T123" s="225">
        <v>2</v>
      </c>
      <c r="U123" s="19" t="s">
        <v>299</v>
      </c>
      <c r="V123" s="19">
        <v>2.5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2"/>
      <c r="B124" s="83"/>
      <c r="C124" s="83"/>
      <c r="D124" s="83"/>
      <c r="E124" s="90"/>
      <c r="F124" s="83"/>
      <c r="G124" s="107"/>
      <c r="H124" s="84"/>
      <c r="I124" s="85"/>
      <c r="J124" s="206"/>
      <c r="K124" s="206" t="s">
        <v>37</v>
      </c>
      <c r="L124" s="206"/>
      <c r="M124" s="206" t="s">
        <v>33</v>
      </c>
      <c r="N124" s="206">
        <v>3</v>
      </c>
      <c r="O124" s="206" t="s">
        <v>115</v>
      </c>
      <c r="P124" s="206">
        <v>2</v>
      </c>
      <c r="Q124" s="20" t="s">
        <v>23</v>
      </c>
      <c r="R124" s="20">
        <v>0.05</v>
      </c>
      <c r="S124" s="226" t="s">
        <v>36</v>
      </c>
      <c r="T124" s="225">
        <v>1</v>
      </c>
      <c r="U124" s="19"/>
      <c r="V124" s="71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2"/>
      <c r="B125" s="83"/>
      <c r="C125" s="83"/>
      <c r="D125" s="83"/>
      <c r="E125" s="90"/>
      <c r="F125" s="83"/>
      <c r="G125" s="107"/>
      <c r="H125" s="84"/>
      <c r="I125" s="85"/>
      <c r="J125" s="206"/>
      <c r="K125" s="206"/>
      <c r="L125" s="206"/>
      <c r="M125" s="206" t="s">
        <v>25</v>
      </c>
      <c r="N125" s="206">
        <v>1</v>
      </c>
      <c r="O125" s="245" t="s">
        <v>47</v>
      </c>
      <c r="P125" s="245">
        <v>0.1</v>
      </c>
      <c r="Q125" s="20"/>
      <c r="R125" s="20"/>
      <c r="S125" s="206" t="s">
        <v>22</v>
      </c>
      <c r="T125" s="225">
        <v>0.5</v>
      </c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2"/>
      <c r="B126" s="83"/>
      <c r="C126" s="83"/>
      <c r="D126" s="83"/>
      <c r="E126" s="90"/>
      <c r="F126" s="83"/>
      <c r="G126" s="108"/>
      <c r="H126" s="84"/>
      <c r="I126" s="85"/>
      <c r="J126" s="206"/>
      <c r="K126" s="206"/>
      <c r="L126" s="206"/>
      <c r="M126" s="206" t="s">
        <v>22</v>
      </c>
      <c r="N126" s="206">
        <v>0.5</v>
      </c>
      <c r="O126" s="244"/>
      <c r="P126" s="244"/>
      <c r="Q126" s="20"/>
      <c r="R126" s="20"/>
      <c r="S126" s="226" t="s">
        <v>26</v>
      </c>
      <c r="T126" s="225">
        <v>1</v>
      </c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2"/>
      <c r="B127" s="83"/>
      <c r="C127" s="83"/>
      <c r="D127" s="83"/>
      <c r="E127" s="90"/>
      <c r="F127" s="83"/>
      <c r="G127" s="107"/>
      <c r="H127" s="84"/>
      <c r="I127" s="85"/>
      <c r="J127" s="206"/>
      <c r="K127" s="206"/>
      <c r="L127" s="206"/>
      <c r="M127" s="206" t="s">
        <v>56</v>
      </c>
      <c r="N127" s="206">
        <v>0.01</v>
      </c>
      <c r="O127" s="244"/>
      <c r="P127" s="244"/>
      <c r="Q127" s="20"/>
      <c r="R127" s="20"/>
      <c r="S127" s="206" t="s">
        <v>35</v>
      </c>
      <c r="T127" s="225">
        <v>0.01</v>
      </c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2"/>
      <c r="B128" s="83"/>
      <c r="C128" s="83"/>
      <c r="D128" s="83"/>
      <c r="E128" s="90"/>
      <c r="F128" s="83"/>
      <c r="G128" s="107"/>
      <c r="H128" s="88"/>
      <c r="I128" s="97"/>
      <c r="J128" s="215"/>
      <c r="K128" s="214"/>
      <c r="L128" s="214"/>
      <c r="M128" s="214"/>
      <c r="N128" s="214"/>
      <c r="O128" s="246"/>
      <c r="P128" s="246"/>
      <c r="Q128" s="25"/>
      <c r="R128" s="25"/>
      <c r="S128" s="253"/>
      <c r="T128" s="254"/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8" t="s">
        <v>205</v>
      </c>
      <c r="B129" s="98">
        <v>6</v>
      </c>
      <c r="C129" s="98">
        <v>2.4</v>
      </c>
      <c r="D129" s="98">
        <v>2.4</v>
      </c>
      <c r="E129" s="99">
        <v>2.7</v>
      </c>
      <c r="F129" s="98">
        <v>0</v>
      </c>
      <c r="G129" s="98">
        <v>0</v>
      </c>
      <c r="H129" s="80">
        <f t="shared" si="3"/>
        <v>781.5</v>
      </c>
      <c r="I129" s="81" t="s">
        <v>28</v>
      </c>
      <c r="J129" s="216"/>
      <c r="K129" s="216" t="s">
        <v>80</v>
      </c>
      <c r="L129" s="216"/>
      <c r="M129" s="247" t="s">
        <v>250</v>
      </c>
      <c r="N129" s="248"/>
      <c r="O129" s="216" t="s">
        <v>260</v>
      </c>
      <c r="P129" s="216"/>
      <c r="Q129" s="31" t="s">
        <v>16</v>
      </c>
      <c r="R129" s="31"/>
      <c r="S129" s="222" t="s">
        <v>273</v>
      </c>
      <c r="T129" s="223"/>
      <c r="U129" s="22" t="s">
        <v>86</v>
      </c>
      <c r="V129" s="22"/>
      <c r="W129" s="55"/>
      <c r="X129" s="23"/>
      <c r="Y129" s="27" t="str">
        <f>A129</f>
        <v>N4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豬絞肉 冬瓜 乾香菇 大蒜  </v>
      </c>
      <c r="AB129" s="28" t="str">
        <f>M130&amp;" "&amp;M131&amp;" "&amp;M132&amp;" "&amp;M133&amp;" "&amp;M134&amp;" "&amp;M135</f>
        <v xml:space="preserve">甘藍 豆包 胡蘿蔔 大蒜 杏鮑菇 </v>
      </c>
      <c r="AC129" s="28" t="str">
        <f>O130&amp;" "&amp;O131&amp;" "&amp;O132&amp;" "&amp;O133&amp;" "&amp;O134&amp;" "&amp;O135</f>
        <v xml:space="preserve">豬絞肉 白蘿蔔 大蒜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粉圓 紅茶包 二砂糖   </v>
      </c>
      <c r="AF129" s="28" t="str">
        <f t="shared" ref="AF129" si="12">U130&amp;" "&amp;U131&amp;" "&amp;U132&amp;" "&amp;U133&amp;" "&amp;U134&amp;" "&amp;U135</f>
        <v xml:space="preserve">保久乳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4" ht="15" customHeight="1">
      <c r="A130" s="82"/>
      <c r="B130" s="83"/>
      <c r="C130" s="83"/>
      <c r="D130" s="83"/>
      <c r="E130" s="90"/>
      <c r="F130" s="83"/>
      <c r="G130" s="83"/>
      <c r="H130" s="84"/>
      <c r="I130" s="85" t="s">
        <v>17</v>
      </c>
      <c r="J130" s="206">
        <v>7</v>
      </c>
      <c r="K130" s="206" t="s">
        <v>18</v>
      </c>
      <c r="L130" s="206">
        <v>6</v>
      </c>
      <c r="M130" s="206" t="s">
        <v>33</v>
      </c>
      <c r="N130" s="204">
        <v>5</v>
      </c>
      <c r="O130" s="206" t="s">
        <v>18</v>
      </c>
      <c r="P130" s="206">
        <v>0.6</v>
      </c>
      <c r="Q130" s="20" t="s">
        <v>13</v>
      </c>
      <c r="R130" s="20">
        <v>7</v>
      </c>
      <c r="S130" s="226" t="s">
        <v>137</v>
      </c>
      <c r="T130" s="225">
        <v>3</v>
      </c>
      <c r="U130" s="19" t="s">
        <v>86</v>
      </c>
      <c r="V130" s="19">
        <v>20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2"/>
      <c r="B131" s="83"/>
      <c r="C131" s="83"/>
      <c r="D131" s="83"/>
      <c r="E131" s="90"/>
      <c r="F131" s="83"/>
      <c r="G131" s="83"/>
      <c r="H131" s="84"/>
      <c r="I131" s="85" t="s">
        <v>32</v>
      </c>
      <c r="J131" s="206">
        <v>3</v>
      </c>
      <c r="K131" s="206" t="s">
        <v>31</v>
      </c>
      <c r="L131" s="206">
        <v>4</v>
      </c>
      <c r="M131" s="204" t="s">
        <v>38</v>
      </c>
      <c r="N131" s="204">
        <v>1.5</v>
      </c>
      <c r="O131" s="206" t="s">
        <v>40</v>
      </c>
      <c r="P131" s="206">
        <v>5</v>
      </c>
      <c r="Q131" s="20" t="s">
        <v>23</v>
      </c>
      <c r="R131" s="20">
        <v>0.05</v>
      </c>
      <c r="S131" s="206" t="s">
        <v>274</v>
      </c>
      <c r="T131" s="225"/>
      <c r="U131" s="19"/>
      <c r="V131" s="71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2"/>
      <c r="B132" s="83"/>
      <c r="C132" s="83"/>
      <c r="D132" s="83"/>
      <c r="E132" s="90"/>
      <c r="F132" s="83"/>
      <c r="G132" s="83"/>
      <c r="H132" s="84"/>
      <c r="I132" s="85"/>
      <c r="J132" s="206"/>
      <c r="K132" s="226" t="s">
        <v>56</v>
      </c>
      <c r="L132" s="206">
        <v>0.25</v>
      </c>
      <c r="M132" s="204" t="s">
        <v>22</v>
      </c>
      <c r="N132" s="204">
        <v>0.5</v>
      </c>
      <c r="O132" s="206" t="s">
        <v>23</v>
      </c>
      <c r="P132" s="206">
        <v>0.05</v>
      </c>
      <c r="Q132" s="20"/>
      <c r="R132" s="20"/>
      <c r="S132" s="226" t="s">
        <v>39</v>
      </c>
      <c r="T132" s="225"/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2"/>
      <c r="B133" s="83"/>
      <c r="C133" s="83"/>
      <c r="D133" s="83"/>
      <c r="E133" s="90"/>
      <c r="F133" s="83"/>
      <c r="G133" s="83"/>
      <c r="H133" s="84"/>
      <c r="I133" s="85"/>
      <c r="J133" s="206"/>
      <c r="K133" s="206" t="s">
        <v>23</v>
      </c>
      <c r="L133" s="206">
        <v>0.05</v>
      </c>
      <c r="M133" s="204" t="s">
        <v>23</v>
      </c>
      <c r="N133" s="204">
        <v>0.05</v>
      </c>
      <c r="O133" s="206"/>
      <c r="P133" s="206"/>
      <c r="Q133" s="20"/>
      <c r="R133" s="20"/>
      <c r="S133" s="226"/>
      <c r="T133" s="225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2"/>
      <c r="B134" s="83"/>
      <c r="C134" s="83"/>
      <c r="D134" s="83"/>
      <c r="E134" s="90"/>
      <c r="F134" s="83"/>
      <c r="G134" s="83"/>
      <c r="H134" s="84"/>
      <c r="I134" s="85"/>
      <c r="J134" s="206"/>
      <c r="K134" s="210"/>
      <c r="L134" s="210"/>
      <c r="M134" s="256" t="s">
        <v>102</v>
      </c>
      <c r="N134" s="206">
        <v>2</v>
      </c>
      <c r="O134" s="210"/>
      <c r="P134" s="210"/>
      <c r="Q134" s="20"/>
      <c r="R134" s="20"/>
      <c r="S134" s="226"/>
      <c r="T134" s="225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6"/>
      <c r="B135" s="87"/>
      <c r="C135" s="87"/>
      <c r="D135" s="87"/>
      <c r="E135" s="101"/>
      <c r="F135" s="87"/>
      <c r="G135" s="87"/>
      <c r="H135" s="88"/>
      <c r="I135" s="89"/>
      <c r="J135" s="211"/>
      <c r="K135" s="212"/>
      <c r="L135" s="212"/>
      <c r="M135" s="251"/>
      <c r="N135" s="251"/>
      <c r="O135" s="212"/>
      <c r="P135" s="212"/>
      <c r="Q135" s="25"/>
      <c r="R135" s="25"/>
      <c r="S135" s="212"/>
      <c r="T135" s="228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2" t="s">
        <v>206</v>
      </c>
      <c r="B136" s="94">
        <v>5.2</v>
      </c>
      <c r="C136" s="94">
        <v>2.7</v>
      </c>
      <c r="D136" s="94">
        <v>2.2999999999999998</v>
      </c>
      <c r="E136" s="90">
        <v>2.7</v>
      </c>
      <c r="F136" s="94">
        <v>0</v>
      </c>
      <c r="G136" s="94">
        <v>0</v>
      </c>
      <c r="H136" s="201">
        <f t="shared" ref="H136" si="13">B136*70+C136*75+D136*25+E136*45</f>
        <v>745.5</v>
      </c>
      <c r="I136" s="202" t="s">
        <v>213</v>
      </c>
      <c r="J136" s="213"/>
      <c r="K136" s="213" t="s">
        <v>235</v>
      </c>
      <c r="L136" s="213"/>
      <c r="M136" s="250" t="s">
        <v>127</v>
      </c>
      <c r="N136" s="252"/>
      <c r="O136" s="213" t="s">
        <v>117</v>
      </c>
      <c r="P136" s="213"/>
      <c r="Q136" s="31" t="s">
        <v>16</v>
      </c>
      <c r="R136" s="31"/>
      <c r="S136" s="224" t="s">
        <v>275</v>
      </c>
      <c r="T136" s="229"/>
      <c r="U136" s="22" t="s">
        <v>170</v>
      </c>
      <c r="V136" s="22"/>
      <c r="W136" s="55" t="s">
        <v>85</v>
      </c>
      <c r="X136" s="23"/>
      <c r="Y136" s="27" t="str">
        <f>A136</f>
        <v>N5</v>
      </c>
      <c r="Z136" s="28" t="str">
        <f>I137&amp;" "&amp;I138&amp;" "&amp;I139&amp;" "&amp;I140&amp;" "&amp;I141&amp;" "&amp;I142</f>
        <v xml:space="preserve">米 芝麻飯    </v>
      </c>
      <c r="AA136" s="28" t="str">
        <f>K137&amp;" "&amp;K138&amp;" "&amp;K139&amp;" "&amp;K140&amp;" "&amp;K141&amp;" "&amp;K142</f>
        <v xml:space="preserve">鯊魚片     </v>
      </c>
      <c r="AB136" s="28" t="str">
        <f>M137&amp;" "&amp;M138&amp;" "&amp;M139&amp;" "&amp;M140&amp;" "&amp;M141&amp;" "&amp;M142</f>
        <v xml:space="preserve">蒲瓜 胡蘿蔔 乾木耳 蝦皮  </v>
      </c>
      <c r="AC136" s="28" t="str">
        <f>O137&amp;" "&amp;O138&amp;" "&amp;O139&amp;" "&amp;O140&amp;" "&amp;O141&amp;" "&amp;O142</f>
        <v xml:space="preserve">綠豆芽 韭菜 豬後腿肉 胡蘿蔔 大蒜 </v>
      </c>
      <c r="AD136" s="28" t="str">
        <f>Q137&amp;" "&amp;Q138&amp;" "&amp;Q139&amp;" "&amp;Q140&amp;" "&amp;Q141&amp;" "&amp;Q142</f>
        <v xml:space="preserve">蔬菜 大蒜    </v>
      </c>
      <c r="AE136" s="28" t="str">
        <f>S137&amp;" "&amp;S138&amp;" "&amp;S139&amp;" "&amp;S140&amp;" "&amp;S141&amp;" "&amp;S142</f>
        <v xml:space="preserve">酸菜 豬後腿肉    </v>
      </c>
      <c r="AF136" s="28" t="str">
        <f t="shared" ref="AF136" si="14">U137&amp;" "&amp;U138&amp;" "&amp;U139&amp;" "&amp;U140&amp;" "&amp;U141&amp;" "&amp;U142</f>
        <v xml:space="preserve">水果     </v>
      </c>
      <c r="AG136" s="5" t="str">
        <f>W137&amp;" "&amp;W138&amp;" "&amp;W139&amp;" "&amp;W140&amp;" "&amp;W141&amp;" "&amp;W142</f>
        <v xml:space="preserve">有機豆奶     </v>
      </c>
      <c r="AH136" s="5" t="str">
        <f>X137&amp;" "&amp;X138&amp;" "&amp;X139&amp;" "&amp;X140&amp;" "&amp;X141&amp;" "&amp;X142</f>
        <v xml:space="preserve">     </v>
      </c>
    </row>
    <row r="137" spans="1:34" ht="15" customHeight="1">
      <c r="A137" s="82"/>
      <c r="B137" s="83"/>
      <c r="C137" s="83"/>
      <c r="D137" s="83"/>
      <c r="E137" s="90"/>
      <c r="F137" s="83"/>
      <c r="G137" s="83"/>
      <c r="H137" s="96"/>
      <c r="I137" s="92" t="s">
        <v>17</v>
      </c>
      <c r="J137" s="206">
        <v>10</v>
      </c>
      <c r="K137" s="206" t="s">
        <v>95</v>
      </c>
      <c r="L137" s="206">
        <v>6.5</v>
      </c>
      <c r="M137" s="204" t="s">
        <v>129</v>
      </c>
      <c r="N137" s="204">
        <v>5</v>
      </c>
      <c r="O137" s="206" t="s">
        <v>20</v>
      </c>
      <c r="P137" s="206">
        <v>5</v>
      </c>
      <c r="Q137" s="20" t="s">
        <v>13</v>
      </c>
      <c r="R137" s="20">
        <v>7</v>
      </c>
      <c r="S137" s="226" t="s">
        <v>112</v>
      </c>
      <c r="T137" s="225">
        <v>4</v>
      </c>
      <c r="U137" s="19" t="s">
        <v>170</v>
      </c>
      <c r="V137" s="19">
        <v>12</v>
      </c>
      <c r="W137" s="55" t="s">
        <v>85</v>
      </c>
      <c r="X137" s="23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2"/>
      <c r="B138" s="83"/>
      <c r="C138" s="83"/>
      <c r="D138" s="83"/>
      <c r="E138" s="90"/>
      <c r="F138" s="83"/>
      <c r="G138" s="83"/>
      <c r="H138" s="84"/>
      <c r="I138" s="85" t="s">
        <v>213</v>
      </c>
      <c r="J138" s="206">
        <v>0.05</v>
      </c>
      <c r="K138" s="206"/>
      <c r="L138" s="206"/>
      <c r="M138" s="204" t="s">
        <v>22</v>
      </c>
      <c r="N138" s="204">
        <v>1</v>
      </c>
      <c r="O138" s="206" t="s">
        <v>119</v>
      </c>
      <c r="P138" s="206">
        <v>1</v>
      </c>
      <c r="Q138" s="20" t="s">
        <v>23</v>
      </c>
      <c r="R138" s="20">
        <v>0.05</v>
      </c>
      <c r="S138" s="226" t="s">
        <v>24</v>
      </c>
      <c r="T138" s="225">
        <v>1.8</v>
      </c>
      <c r="U138" s="19"/>
      <c r="V138" s="71"/>
      <c r="W138" s="55"/>
      <c r="X138" s="23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2"/>
      <c r="B139" s="83"/>
      <c r="C139" s="83"/>
      <c r="D139" s="83"/>
      <c r="E139" s="90"/>
      <c r="F139" s="83"/>
      <c r="G139" s="83"/>
      <c r="H139" s="84"/>
      <c r="I139" s="85"/>
      <c r="J139" s="206"/>
      <c r="K139" s="206"/>
      <c r="L139" s="206"/>
      <c r="M139" s="204" t="s">
        <v>35</v>
      </c>
      <c r="N139" s="204">
        <v>0.3</v>
      </c>
      <c r="O139" s="206" t="s">
        <v>24</v>
      </c>
      <c r="P139" s="206">
        <v>0.6</v>
      </c>
      <c r="Q139" s="20"/>
      <c r="R139" s="20"/>
      <c r="S139" s="226"/>
      <c r="T139" s="225"/>
      <c r="U139" s="19"/>
      <c r="V139" s="19"/>
      <c r="W139" s="55"/>
      <c r="X139" s="23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2"/>
      <c r="B140" s="83"/>
      <c r="C140" s="83"/>
      <c r="D140" s="83"/>
      <c r="E140" s="90"/>
      <c r="F140" s="83"/>
      <c r="G140" s="83"/>
      <c r="H140" s="84"/>
      <c r="I140" s="85"/>
      <c r="J140" s="206"/>
      <c r="K140" s="206"/>
      <c r="L140" s="206"/>
      <c r="M140" s="204" t="s">
        <v>128</v>
      </c>
      <c r="N140" s="204">
        <v>0.1</v>
      </c>
      <c r="O140" s="206" t="s">
        <v>22</v>
      </c>
      <c r="P140" s="206">
        <v>0.5</v>
      </c>
      <c r="Q140" s="20"/>
      <c r="R140" s="20"/>
      <c r="S140" s="226"/>
      <c r="T140" s="225"/>
      <c r="U140" s="19"/>
      <c r="V140" s="19"/>
      <c r="W140" s="55"/>
      <c r="X140" s="23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2"/>
      <c r="B141" s="83"/>
      <c r="C141" s="83"/>
      <c r="D141" s="83"/>
      <c r="E141" s="90"/>
      <c r="F141" s="83"/>
      <c r="G141" s="83"/>
      <c r="H141" s="84"/>
      <c r="I141" s="85"/>
      <c r="J141" s="206"/>
      <c r="K141" s="210"/>
      <c r="L141" s="210"/>
      <c r="M141" s="204"/>
      <c r="N141" s="204"/>
      <c r="O141" s="206" t="s">
        <v>23</v>
      </c>
      <c r="P141" s="206">
        <v>0.05</v>
      </c>
      <c r="Q141" s="20"/>
      <c r="R141" s="20"/>
      <c r="S141" s="226"/>
      <c r="T141" s="225"/>
      <c r="U141" s="19"/>
      <c r="V141" s="19"/>
      <c r="W141" s="55"/>
      <c r="X141" s="23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6"/>
      <c r="B142" s="87"/>
      <c r="C142" s="87"/>
      <c r="D142" s="87"/>
      <c r="E142" s="101"/>
      <c r="F142" s="87"/>
      <c r="G142" s="87"/>
      <c r="H142" s="88"/>
      <c r="I142" s="89"/>
      <c r="J142" s="211"/>
      <c r="K142" s="212"/>
      <c r="L142" s="212"/>
      <c r="M142" s="212"/>
      <c r="N142" s="212"/>
      <c r="O142" s="212"/>
      <c r="P142" s="212"/>
      <c r="Q142" s="25"/>
      <c r="R142" s="25"/>
      <c r="S142" s="227"/>
      <c r="T142" s="228"/>
      <c r="U142" s="24"/>
      <c r="V142" s="24"/>
      <c r="W142" s="56"/>
      <c r="X142" s="26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/>
    <row r="243" spans="1:34" ht="15.75" customHeight="1"/>
    <row r="244" spans="1:34" ht="15.75" customHeight="1"/>
    <row r="245" spans="1:34" ht="15.75" customHeight="1"/>
    <row r="246" spans="1:34" ht="15.75" customHeight="1"/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6"/>
  <sheetViews>
    <sheetView tabSelected="1" zoomScale="90" zoomScaleNormal="90" workbookViewId="0">
      <selection activeCell="B28" sqref="B2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300" t="s">
        <v>183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6" t="s">
        <v>75</v>
      </c>
      <c r="B2" s="72" t="s">
        <v>0</v>
      </c>
      <c r="C2" s="73" t="s">
        <v>8</v>
      </c>
      <c r="D2" s="73" t="s">
        <v>63</v>
      </c>
      <c r="E2" s="74" t="s">
        <v>10</v>
      </c>
      <c r="F2" s="75" t="s">
        <v>64</v>
      </c>
      <c r="G2" s="63" t="s">
        <v>11</v>
      </c>
      <c r="H2" s="75" t="s">
        <v>65</v>
      </c>
      <c r="I2" s="76" t="s">
        <v>12</v>
      </c>
      <c r="J2" s="75" t="s">
        <v>66</v>
      </c>
      <c r="K2" s="63" t="s">
        <v>13</v>
      </c>
      <c r="L2" s="75" t="s">
        <v>67</v>
      </c>
      <c r="M2" s="63" t="s">
        <v>14</v>
      </c>
      <c r="N2" s="75" t="s">
        <v>68</v>
      </c>
      <c r="O2" s="74" t="s">
        <v>87</v>
      </c>
      <c r="P2" s="74" t="s">
        <v>88</v>
      </c>
      <c r="Q2" s="74" t="s">
        <v>70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87">
        <v>46146</v>
      </c>
      <c r="B3" s="38" t="str">
        <f>'偏鄉計劃學校(葷)國中'!A3</f>
        <v>K1</v>
      </c>
      <c r="C3" s="39" t="str">
        <f>'偏鄉計劃學校(葷)國中'!I3</f>
        <v>白米飯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米</v>
      </c>
      <c r="E3" s="39" t="str">
        <f>'偏鄉計劃學校(葷)國中'!K3</f>
        <v>打拋豬</v>
      </c>
      <c r="F3" s="203" t="str">
        <f>'偏鄉計劃學校(葷)國中'!K4&amp;'偏鄉計劃學校(葷)國中'!K5&amp;'偏鄉計劃學校(葷)國中'!K6&amp;'偏鄉計劃學校(葷)國中'!K7&amp;'偏鄉計劃學校(葷)國中'!K8&amp;'偏鄉計劃學校(葷)國中'!K9</f>
        <v>豬絞肉洋蔥豆薯大番茄九層塔大蒜</v>
      </c>
      <c r="G3" s="39" t="str">
        <f>'偏鄉計劃學校(葷)國中'!M3</f>
        <v>照燒油腐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四角油豆腐白蘿蔔大蒜</v>
      </c>
      <c r="I3" s="39" t="str">
        <f>'偏鄉計劃學校(葷)國中'!O3</f>
        <v>肉絲白菜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豬後腿肉結球白菜大蒜胡蘿蔔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榨菜肉絲湯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榨菜豬後腿肉</v>
      </c>
      <c r="O3" s="39" t="str">
        <f>'偏鄉計劃學校(葷)國中'!U3</f>
        <v>紅豆餐包</v>
      </c>
      <c r="P3" s="39">
        <f>'偏鄉計劃學校(葷)國中'!W4</f>
        <v>0</v>
      </c>
      <c r="Q3" s="39" t="str">
        <f>'偏鄉計劃學校(葷)國中'!AH3</f>
        <v xml:space="preserve">123     </v>
      </c>
      <c r="R3" s="280">
        <f>'偏鄉計劃學校(葷)國中'!B3</f>
        <v>5.2</v>
      </c>
      <c r="S3" s="280">
        <f>'偏鄉計劃學校(葷)國中'!C3</f>
        <v>3</v>
      </c>
      <c r="T3" s="280">
        <f>'偏鄉計劃學校(葷)國中'!D3</f>
        <v>2.6</v>
      </c>
      <c r="U3" s="280">
        <f>'偏鄉計劃學校(葷)國中'!E3</f>
        <v>2.8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780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87">
        <v>46147</v>
      </c>
      <c r="B4" s="33" t="str">
        <f>'偏鄉計劃學校(葷)國中'!A10</f>
        <v>K2</v>
      </c>
      <c r="C4" s="34" t="str">
        <f>'偏鄉計劃學校(葷)國中'!I10</f>
        <v>糙米飯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米糙米</v>
      </c>
      <c r="E4" s="34" t="str">
        <f>'偏鄉計劃學校(葷)國中'!K10</f>
        <v>酥炸魚片</v>
      </c>
      <c r="F4" s="203" t="str">
        <f>'偏鄉計劃學校(葷)國中'!K11&amp;'偏鄉計劃學校(葷)國中'!K12&amp;'偏鄉計劃學校(葷)國中'!K13&amp;'偏鄉計劃學校(葷)國中'!K14&amp;'偏鄉計劃學校(葷)國中'!K15&amp;'偏鄉計劃學校(葷)國中'!K16</f>
        <v>鯊魚片</v>
      </c>
      <c r="G4" s="34" t="str">
        <f>'偏鄉計劃學校(葷)國中'!M10</f>
        <v>番茄炒蛋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雞蛋大番茄番茄糊</v>
      </c>
      <c r="I4" s="34" t="str">
        <f>'偏鄉計劃學校(葷)國中'!O10</f>
        <v>銀芽肉絲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綠豆芽韭菜豬後腿肉乾木耳大蒜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金針湯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金針菜乾薑大骨冬粉</v>
      </c>
      <c r="O4" s="34" t="str">
        <f>'偏鄉計劃學校(葷)國中'!U10</f>
        <v>驗證豆漿</v>
      </c>
      <c r="P4" s="34">
        <f>'偏鄉計劃學校(葷)國中'!W11</f>
        <v>0</v>
      </c>
      <c r="Q4" s="34" t="str">
        <f>'偏鄉計劃學校(葷)國中'!AH10</f>
        <v xml:space="preserve">     </v>
      </c>
      <c r="R4" s="281">
        <f>'偏鄉計劃學校(葷)國中'!B10</f>
        <v>5.2</v>
      </c>
      <c r="S4" s="281">
        <f>'偏鄉計劃學校(葷)國中'!C10</f>
        <v>2.5</v>
      </c>
      <c r="T4" s="281">
        <f>'偏鄉計劃學校(葷)國中'!D10</f>
        <v>2.1</v>
      </c>
      <c r="U4" s="281">
        <f>'偏鄉計劃學校(葷)國中'!E10</f>
        <v>2.9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734.5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87">
        <v>46148</v>
      </c>
      <c r="B5" s="33" t="str">
        <f>'偏鄉計劃學校(葷)國中'!A17</f>
        <v>K3</v>
      </c>
      <c r="C5" s="34" t="str">
        <f>'偏鄉計劃學校(葷)國中'!I17</f>
        <v>咖哩炒飯特餐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米糙米</v>
      </c>
      <c r="E5" s="34" t="str">
        <f>'偏鄉計劃學校(葷)國中'!K17</f>
        <v>麥克雞塊</v>
      </c>
      <c r="F5" s="203" t="str">
        <f>'偏鄉計劃學校(葷)國中'!K18&amp;'偏鄉計劃學校(葷)國中'!K19&amp;'偏鄉計劃學校(葷)國中'!K20&amp;'偏鄉計劃學校(葷)國中'!K21&amp;'偏鄉計劃學校(葷)國中'!K22&amp;'偏鄉計劃學校(葷)國中'!K23</f>
        <v>冷凍雞塊</v>
      </c>
      <c r="G5" s="34" t="str">
        <f>'偏鄉計劃學校(葷)國中'!M17</f>
        <v>咖哩配料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豬後腿肉冷凍玉米粒胡蘿蔔馬鈴薯咖哩粉</v>
      </c>
      <c r="I5" s="34" t="str">
        <f>'偏鄉計劃學校(葷)國中'!O17</f>
        <v>滷味雙拼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海帶結豆干芝麻(熟)滷包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時瓜肉絲湯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時瓜豬後腿肉</v>
      </c>
      <c r="O5" s="34" t="str">
        <f>'偏鄉計劃學校(葷)國中'!U17</f>
        <v>葡萄乾</v>
      </c>
      <c r="P5" s="34">
        <f>'偏鄉計劃學校(葷)國中'!W18</f>
        <v>0</v>
      </c>
      <c r="Q5" s="34" t="str">
        <f>'偏鄉計劃學校(葷)國中'!AH17</f>
        <v xml:space="preserve">     </v>
      </c>
      <c r="R5" s="281">
        <f>'偏鄉計劃學校(葷)國中'!B17</f>
        <v>5.3</v>
      </c>
      <c r="S5" s="281">
        <f>'偏鄉計劃學校(葷)國中'!C17</f>
        <v>3</v>
      </c>
      <c r="T5" s="281">
        <f>'偏鄉計劃學校(葷)國中'!D17</f>
        <v>1.7</v>
      </c>
      <c r="U5" s="281">
        <f>'偏鄉計劃學校(葷)國中'!E17</f>
        <v>2.9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769</v>
      </c>
    </row>
    <row r="6" spans="1:32" ht="15.75" customHeight="1">
      <c r="A6" s="187">
        <v>46149</v>
      </c>
      <c r="B6" s="33" t="str">
        <f>'偏鄉計劃學校(葷)國中'!A24</f>
        <v>K4</v>
      </c>
      <c r="C6" s="34" t="str">
        <f>'偏鄉計劃學校(葷)國中'!I24</f>
        <v>糙米飯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紅白燒肉</v>
      </c>
      <c r="F6" s="203" t="str">
        <f>'偏鄉計劃學校(葷)國中'!K25&amp;'偏鄉計劃學校(葷)國中'!K26&amp;'偏鄉計劃學校(葷)國中'!K27&amp;'偏鄉計劃學校(葷)國中'!K28&amp;'偏鄉計劃學校(葷)國中'!K29&amp;'偏鄉計劃學校(葷)國中'!K30</f>
        <v>豬後腿肉白蘿蔔胡蘿蔔大蒜</v>
      </c>
      <c r="G6" s="34" t="str">
        <f>'偏鄉計劃學校(葷)國中'!M24</f>
        <v>奶香玉米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冷凍玉米粒冷凍毛豆仁胡蘿蔔大蒜奶油(固態)冷凍玉米筍</v>
      </c>
      <c r="I6" s="34" t="str">
        <f>'偏鄉計劃學校(葷)國中'!O24</f>
        <v>螞蟻上樹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豬絞肉冬粉時蔬乾木耳大蒜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愛玉甜湯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愛玉二砂糖檸檬</v>
      </c>
      <c r="O6" s="34" t="str">
        <f>'偏鄉計劃學校(葷)國中'!U24</f>
        <v>保久乳</v>
      </c>
      <c r="P6" s="34">
        <f>'偏鄉計劃學校(葷)國中'!W25</f>
        <v>0</v>
      </c>
      <c r="Q6" s="34" t="str">
        <f>'偏鄉計劃學校(葷)國中'!AH24</f>
        <v xml:space="preserve">     </v>
      </c>
      <c r="R6" s="281">
        <f>'偏鄉計劃學校(葷)國中'!B24</f>
        <v>6.5</v>
      </c>
      <c r="S6" s="281">
        <f>'偏鄉計劃學校(葷)國中'!C24</f>
        <v>2.1</v>
      </c>
      <c r="T6" s="281">
        <f>'偏鄉計劃學校(葷)國中'!D24</f>
        <v>1.8</v>
      </c>
      <c r="U6" s="281">
        <f>'偏鄉計劃學校(葷)國中'!E24</f>
        <v>2.8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783.5</v>
      </c>
    </row>
    <row r="7" spans="1:32" ht="15.75" customHeight="1">
      <c r="A7" s="187">
        <v>46150</v>
      </c>
      <c r="B7" s="33" t="str">
        <f>'偏鄉計劃學校(葷)國中'!A31</f>
        <v>K5</v>
      </c>
      <c r="C7" s="34" t="str">
        <f>'偏鄉計劃學校(葷)國中'!I31</f>
        <v>燕麥飯</v>
      </c>
      <c r="D7" s="35" t="str">
        <f>'偏鄉計劃學校(葷)國中'!I32&amp;'偏鄉計劃學校(葷)國中'!I33&amp;'偏鄉計劃學校(葷)國中'!I34&amp;'偏鄉計劃學校(葷)國中'!I35&amp;'偏鄉計劃學校(葷)國中'!I36&amp;'偏鄉計劃學校(葷)國中'!I37</f>
        <v>米燕麥</v>
      </c>
      <c r="E7" s="34" t="str">
        <f>'偏鄉計劃學校(葷)國中'!K31</f>
        <v>香滷雞翅</v>
      </c>
      <c r="F7" s="203" t="str">
        <f>'偏鄉計劃學校(葷)國中'!K32&amp;'偏鄉計劃學校(葷)國中'!K33&amp;'偏鄉計劃學校(葷)國中'!K34&amp;'偏鄉計劃學校(葷)國中'!K35&amp;'偏鄉計劃學校(葷)國中'!K36&amp;'偏鄉計劃學校(葷)國中'!K37</f>
        <v>雞翅滷包</v>
      </c>
      <c r="G7" s="34" t="str">
        <f>'偏鄉計劃學校(葷)國中'!M31</f>
        <v>冬瓜丸片</v>
      </c>
      <c r="H7" s="35" t="str">
        <f>'偏鄉計劃學校(葷)國中'!M32&amp;'偏鄉計劃學校(葷)國中'!M33&amp;'偏鄉計劃學校(葷)國中'!M34&amp;'偏鄉計劃學校(葷)國中'!M35&amp;'偏鄉計劃學校(葷)國中'!M36&amp;'偏鄉計劃學校(葷)國中'!M37</f>
        <v>冬瓜胡蘿蔔貢丸大蒜</v>
      </c>
      <c r="I7" s="34" t="str">
        <f>'偏鄉計劃學校(葷)國中'!O31</f>
        <v>蛋香甘藍</v>
      </c>
      <c r="J7" s="35" t="str">
        <f>'偏鄉計劃學校(葷)國中'!O32&amp;'偏鄉計劃學校(葷)國中'!O33&amp;'偏鄉計劃學校(葷)國中'!O34&amp;'偏鄉計劃學校(葷)國中'!O35&amp;'偏鄉計劃學校(葷)國中'!O36&amp;'偏鄉計劃學校(葷)國中'!O37</f>
        <v>雞蛋甘藍乾木耳大蒜</v>
      </c>
      <c r="K7" s="34" t="str">
        <f>'偏鄉計劃學校(葷)國中'!Q31</f>
        <v>時蔬</v>
      </c>
      <c r="L7" s="35" t="str">
        <f>'偏鄉計劃學校(葷)國中'!Q32&amp;'偏鄉計劃學校(葷)國中'!Q33&amp;'偏鄉計劃學校(葷)國中'!Q34&amp;'偏鄉計劃學校(葷)國中'!Q35&amp;'偏鄉計劃學校(葷)國中'!Q36&amp;'偏鄉計劃學校(葷)國中'!Q37</f>
        <v>蔬菜大蒜</v>
      </c>
      <c r="M7" s="34" t="str">
        <f>'偏鄉計劃學校(葷)國中'!S31</f>
        <v>白菜金菇湯</v>
      </c>
      <c r="N7" s="35" t="str">
        <f>'偏鄉計劃學校(葷)國中'!S32&amp;'偏鄉計劃學校(葷)國中'!S33&amp;'偏鄉計劃學校(葷)國中'!S34&amp;'偏鄉計劃學校(葷)國中'!S35&amp;'偏鄉計劃學校(葷)國中'!S36&amp;'偏鄉計劃學校(葷)國中'!S37</f>
        <v>結球白菜金針菇大骨</v>
      </c>
      <c r="O7" s="34" t="str">
        <f>'偏鄉計劃學校(葷)國中'!U31</f>
        <v>水果</v>
      </c>
      <c r="P7" s="34">
        <f>'偏鄉計劃學校(葷)國中'!W32</f>
        <v>0</v>
      </c>
      <c r="Q7" s="34" t="str">
        <f>'偏鄉計劃學校(葷)國中'!AH31</f>
        <v xml:space="preserve">     </v>
      </c>
      <c r="R7" s="281">
        <f>'偏鄉計劃學校(葷)國中'!B31</f>
        <v>5.2</v>
      </c>
      <c r="S7" s="281">
        <f>'偏鄉計劃學校(葷)國中'!C31</f>
        <v>2.7</v>
      </c>
      <c r="T7" s="281">
        <f>'偏鄉計劃學校(葷)國中'!D31</f>
        <v>2</v>
      </c>
      <c r="U7" s="281">
        <f>'偏鄉計劃學校(葷)國中'!E31</f>
        <v>2.7</v>
      </c>
      <c r="V7" s="36">
        <f>'偏鄉計劃學校(葷)國中'!F31</f>
        <v>0</v>
      </c>
      <c r="W7" s="36">
        <f>'偏鄉計劃學校(葷)國中'!G31</f>
        <v>0</v>
      </c>
      <c r="X7" s="37">
        <f>'偏鄉計劃學校(葷)國中'!H31</f>
        <v>738</v>
      </c>
    </row>
    <row r="8" spans="1:32" ht="15.75" customHeight="1">
      <c r="A8" s="187">
        <v>46153</v>
      </c>
      <c r="B8" s="33" t="str">
        <f>'偏鄉計劃學校(葷)國中'!A38</f>
        <v>L1</v>
      </c>
      <c r="C8" s="34" t="str">
        <f>'偏鄉計劃學校(葷)國中'!I38</f>
        <v>白米飯</v>
      </c>
      <c r="D8" s="35" t="str">
        <f>'偏鄉計劃學校(葷)國中'!I39&amp;'偏鄉計劃學校(葷)國中'!I40&amp;'偏鄉計劃學校(葷)國中'!I41&amp;'偏鄉計劃學校(葷)國中'!I42&amp;'偏鄉計劃學校(葷)國中'!I43&amp;'偏鄉計劃學校(葷)國中'!I44</f>
        <v>米</v>
      </c>
      <c r="E8" s="34" t="str">
        <f>'偏鄉計劃學校(葷)國中'!K38</f>
        <v>黑胡椒豬柳</v>
      </c>
      <c r="F8" s="203" t="str">
        <f>'偏鄉計劃學校(葷)國中'!K39&amp;'偏鄉計劃學校(葷)國中'!K40&amp;'偏鄉計劃學校(葷)國中'!K41&amp;'偏鄉計劃學校(葷)國中'!K42&amp;'偏鄉計劃學校(葷)國中'!K43&amp;'偏鄉計劃學校(葷)國中'!K44</f>
        <v>豬後腿肉洋蔥胡蘿蔔黑胡椒粒</v>
      </c>
      <c r="G8" s="34" t="str">
        <f>'偏鄉計劃學校(葷)國中'!M38</f>
        <v>涼拌海芽</v>
      </c>
      <c r="H8" s="35" t="str">
        <f>'偏鄉計劃學校(葷)國中'!M39&amp;'偏鄉計劃學校(葷)國中'!M40&amp;'偏鄉計劃學校(葷)國中'!M41&amp;'偏鄉計劃學校(葷)國中'!M42&amp;'偏鄉計劃學校(葷)國中'!M43&amp;'偏鄉計劃學校(葷)國中'!M44</f>
        <v>乾裙帶菜金針菇胡蘿蔔薑</v>
      </c>
      <c r="I8" s="34" t="str">
        <f>'偏鄉計劃學校(葷)國中'!O38</f>
        <v>日式關東煮</v>
      </c>
      <c r="J8" s="35" t="str">
        <f>'偏鄉計劃學校(葷)國中'!O39&amp;'偏鄉計劃學校(葷)國中'!O40&amp;'偏鄉計劃學校(葷)國中'!O41&amp;'偏鄉計劃學校(葷)國中'!O42&amp;'偏鄉計劃學校(葷)國中'!O43&amp;'偏鄉計劃學校(葷)國中'!O44</f>
        <v>黑輪白蘿蔔甜玉米胡蘿蔔柴魚片</v>
      </c>
      <c r="K8" s="34" t="str">
        <f>'偏鄉計劃學校(葷)國中'!Q38</f>
        <v>時蔬</v>
      </c>
      <c r="L8" s="35" t="str">
        <f>'偏鄉計劃學校(葷)國中'!Q39&amp;'偏鄉計劃學校(葷)國中'!Q40&amp;'偏鄉計劃學校(葷)國中'!Q41&amp;'偏鄉計劃學校(葷)國中'!Q42&amp;'偏鄉計劃學校(葷)國中'!Q43&amp;'偏鄉計劃學校(葷)國中'!Q44</f>
        <v>蔬菜大蒜</v>
      </c>
      <c r="M8" s="34" t="str">
        <f>'偏鄉計劃學校(葷)國中'!S38</f>
        <v>時蔬湯</v>
      </c>
      <c r="N8" s="35" t="str">
        <f>'偏鄉計劃學校(葷)國中'!S39&amp;'偏鄉計劃學校(葷)國中'!S40&amp;'偏鄉計劃學校(葷)國中'!S41&amp;'偏鄉計劃學校(葷)國中'!S42&amp;'偏鄉計劃學校(葷)國中'!S43&amp;'偏鄉計劃學校(葷)國中'!S44</f>
        <v>時蔬大骨薑</v>
      </c>
      <c r="O8" s="34" t="str">
        <f>'偏鄉計劃學校(葷)國中'!U38</f>
        <v>堅果</v>
      </c>
      <c r="P8" s="34">
        <f>'偏鄉計劃學校(葷)國中'!W39</f>
        <v>0</v>
      </c>
      <c r="Q8" s="34" t="str">
        <f>'偏鄉計劃學校(葷)國中'!AH38</f>
        <v xml:space="preserve">     </v>
      </c>
      <c r="R8" s="281">
        <f>'偏鄉計劃學校(葷)國中'!B38</f>
        <v>5.2</v>
      </c>
      <c r="S8" s="281">
        <f>'偏鄉計劃學校(葷)國中'!C38</f>
        <v>2</v>
      </c>
      <c r="T8" s="281">
        <f>'偏鄉計劃學校(葷)國中'!D38</f>
        <v>2.6</v>
      </c>
      <c r="U8" s="281">
        <f>'偏鄉計劃學校(葷)國中'!E38</f>
        <v>2.7</v>
      </c>
      <c r="V8" s="36">
        <f>'偏鄉計劃學校(葷)國中'!F38</f>
        <v>0.3</v>
      </c>
      <c r="W8" s="36">
        <f>'偏鄉計劃學校(葷)國中'!G38</f>
        <v>0</v>
      </c>
      <c r="X8" s="37">
        <f>'偏鄉計劃學校(葷)國中'!H38</f>
        <v>700.5</v>
      </c>
    </row>
    <row r="9" spans="1:32" ht="15.75" customHeight="1">
      <c r="A9" s="187">
        <v>46154</v>
      </c>
      <c r="B9" s="33" t="str">
        <f>'偏鄉計劃學校(葷)國中'!A45</f>
        <v>L2</v>
      </c>
      <c r="C9" s="34" t="str">
        <f>'偏鄉計劃學校(葷)國中'!I45</f>
        <v>糙米飯</v>
      </c>
      <c r="D9" s="35" t="str">
        <f>'偏鄉計劃學校(葷)國中'!I46&amp;'偏鄉計劃學校(葷)國中'!I47&amp;'偏鄉計劃學校(葷)國中'!I48&amp;'偏鄉計劃學校(葷)國中'!I49&amp;'偏鄉計劃學校(葷)國中'!I50&amp;'偏鄉計劃學校(葷)國中'!I51</f>
        <v>米糙米</v>
      </c>
      <c r="E9" s="34" t="str">
        <f>'偏鄉計劃學校(葷)國中'!K45</f>
        <v>香酥雞</v>
      </c>
      <c r="F9" s="203" t="str">
        <f>'偏鄉計劃學校(葷)國中'!K46&amp;'偏鄉計劃學校(葷)國中'!K47&amp;'偏鄉計劃學校(葷)國中'!K48&amp;'偏鄉計劃學校(葷)國中'!K49&amp;'偏鄉計劃學校(葷)國中'!K50&amp;'偏鄉計劃學校(葷)國中'!K51</f>
        <v>肉雞馬鈴薯九層塔</v>
      </c>
      <c r="G9" s="34" t="str">
        <f>'偏鄉計劃學校(葷)國中'!M45</f>
        <v>黃瓜黑輪</v>
      </c>
      <c r="H9" s="35" t="str">
        <f>'偏鄉計劃學校(葷)國中'!M46&amp;'偏鄉計劃學校(葷)國中'!M47&amp;'偏鄉計劃學校(葷)國中'!M48&amp;'偏鄉計劃學校(葷)國中'!M49&amp;'偏鄉計劃學校(葷)國中'!M50&amp;'偏鄉計劃學校(葷)國中'!M51</f>
        <v>大黃瓜黑輪胡蘿蔔大蒜</v>
      </c>
      <c r="I9" s="34" t="str">
        <f>'偏鄉計劃學校(葷)國中'!O45</f>
        <v>泡菜凍腐</v>
      </c>
      <c r="J9" s="35" t="str">
        <f>'偏鄉計劃學校(葷)國中'!O46&amp;'偏鄉計劃學校(葷)國中'!O47&amp;'偏鄉計劃學校(葷)國中'!O48&amp;'偏鄉計劃學校(葷)國中'!O49&amp;'偏鄉計劃學校(葷)國中'!O50&amp;'偏鄉計劃學校(葷)國中'!O51</f>
        <v>結球泡菜韓式泡菜凍豆腐2公斤</v>
      </c>
      <c r="K9" s="34" t="str">
        <f>'偏鄉計劃學校(葷)國中'!Q45</f>
        <v>時蔬</v>
      </c>
      <c r="L9" s="35" t="str">
        <f>'偏鄉計劃學校(葷)國中'!Q46&amp;'偏鄉計劃學校(葷)國中'!Q47&amp;'偏鄉計劃學校(葷)國中'!Q48&amp;'偏鄉計劃學校(葷)國中'!Q49&amp;'偏鄉計劃學校(葷)國中'!Q50&amp;'偏鄉計劃學校(葷)國中'!Q51</f>
        <v>蔬菜大蒜</v>
      </c>
      <c r="M9" s="34" t="str">
        <f>'偏鄉計劃學校(葷)國中'!S45</f>
        <v>羅宋湯</v>
      </c>
      <c r="N9" s="35" t="str">
        <f>'偏鄉計劃學校(葷)國中'!S46&amp;'偏鄉計劃學校(葷)國中'!S47&amp;'偏鄉計劃學校(葷)國中'!S48&amp;'偏鄉計劃學校(葷)國中'!S49&amp;'偏鄉計劃學校(葷)國中'!S50&amp;'偏鄉計劃學校(葷)國中'!S51</f>
        <v>洋蔥甘藍大番茄</v>
      </c>
      <c r="O9" s="34" t="str">
        <f>'偏鄉計劃學校(葷)國中'!U45</f>
        <v>果汁</v>
      </c>
      <c r="P9" s="34">
        <f>'偏鄉計劃學校(葷)國中'!W46</f>
        <v>0</v>
      </c>
      <c r="Q9" s="34" t="str">
        <f>'偏鄉計劃學校(葷)國中'!AH45</f>
        <v xml:space="preserve">     </v>
      </c>
      <c r="R9" s="281">
        <f>'偏鄉計劃學校(葷)國中'!B45</f>
        <v>5.3</v>
      </c>
      <c r="S9" s="281">
        <f>'偏鄉計劃學校(葷)國中'!C45</f>
        <v>2.8</v>
      </c>
      <c r="T9" s="281">
        <f>'偏鄉計劃學校(葷)國中'!D45</f>
        <v>2.2000000000000002</v>
      </c>
      <c r="U9" s="281">
        <f>'偏鄉計劃學校(葷)國中'!E45</f>
        <v>2.9</v>
      </c>
      <c r="V9" s="36">
        <f>'偏鄉計劃學校(葷)國中'!F45</f>
        <v>0</v>
      </c>
      <c r="W9" s="36">
        <f>'偏鄉計劃學校(葷)國中'!G45</f>
        <v>0</v>
      </c>
      <c r="X9" s="37">
        <f>'偏鄉計劃學校(葷)國中'!H45</f>
        <v>766.5</v>
      </c>
    </row>
    <row r="10" spans="1:32" ht="15.75" customHeight="1">
      <c r="A10" s="187">
        <v>46155</v>
      </c>
      <c r="B10" s="33" t="str">
        <f>'偏鄉計劃學校(葷)國中'!A52</f>
        <v>L3</v>
      </c>
      <c r="C10" s="34" t="str">
        <f>'偏鄉計劃學校(葷)國中'!I52</f>
        <v>和風味噌烏龍麵特餐</v>
      </c>
      <c r="D10" s="35" t="str">
        <f>'偏鄉計劃學校(葷)國中'!I53&amp;'偏鄉計劃學校(葷)國中'!I54&amp;'偏鄉計劃學校(葷)國中'!I55&amp;'偏鄉計劃學校(葷)國中'!I56&amp;'偏鄉計劃學校(葷)國中'!I57&amp;'偏鄉計劃學校(葷)國中'!I58</f>
        <v>烏龍麵</v>
      </c>
      <c r="E10" s="34" t="str">
        <f>'偏鄉計劃學校(葷)國中'!K52</f>
        <v>滷蛋</v>
      </c>
      <c r="F10" s="203" t="str">
        <f>'偏鄉計劃學校(葷)國中'!K53&amp;'偏鄉計劃學校(葷)國中'!K54&amp;'偏鄉計劃學校(葷)國中'!K55&amp;'偏鄉計劃學校(葷)國中'!K56&amp;'偏鄉計劃學校(葷)國中'!K57&amp;'偏鄉計劃學校(葷)國中'!K58</f>
        <v>雞蛋</v>
      </c>
      <c r="G10" s="34" t="str">
        <f>'偏鄉計劃學校(葷)國中'!M52</f>
        <v>烏龍麵特餐配料</v>
      </c>
      <c r="H10" s="35" t="str">
        <f>'偏鄉計劃學校(葷)國中'!M53&amp;'偏鄉計劃學校(葷)國中'!M54&amp;'偏鄉計劃學校(葷)國中'!M55&amp;'偏鄉計劃學校(葷)國中'!M56&amp;'偏鄉計劃學校(葷)國中'!M57&amp;'偏鄉計劃學校(葷)國中'!M58</f>
        <v>豬後腿肉甘藍乾木耳冷凍玉米粒冷凍玉米筍金針菇</v>
      </c>
      <c r="I10" s="34" t="str">
        <f>'偏鄉計劃學校(葷)國中'!O52</f>
        <v>蜜汁豆干</v>
      </c>
      <c r="J10" s="35" t="str">
        <f>'偏鄉計劃學校(葷)國中'!O53&amp;'偏鄉計劃學校(葷)國中'!O54&amp;'偏鄉計劃學校(葷)國中'!O55&amp;'偏鄉計劃學校(葷)國中'!O56&amp;'偏鄉計劃學校(葷)國中'!O57&amp;'偏鄉計劃學校(葷)國中'!O58</f>
        <v>豆干滷包芝麻(熟)</v>
      </c>
      <c r="K10" s="34" t="str">
        <f>'偏鄉計劃學校(葷)國中'!Q52</f>
        <v>時蔬</v>
      </c>
      <c r="L10" s="35" t="str">
        <f>'偏鄉計劃學校(葷)國中'!Q53&amp;'偏鄉計劃學校(葷)國中'!Q54&amp;'偏鄉計劃學校(葷)國中'!Q55&amp;'偏鄉計劃學校(葷)國中'!Q56&amp;'偏鄉計劃學校(葷)國中'!Q57&amp;'偏鄉計劃學校(葷)國中'!Q58</f>
        <v>蔬菜大蒜</v>
      </c>
      <c r="M10" s="34" t="str">
        <f>'偏鄉計劃學校(葷)國中'!S52</f>
        <v>日式味噌湯</v>
      </c>
      <c r="N10" s="35" t="str">
        <f>'偏鄉計劃學校(葷)國中'!S53&amp;'偏鄉計劃學校(葷)國中'!S54&amp;'偏鄉計劃學校(葷)國中'!S55&amp;'偏鄉計劃學校(葷)國中'!S56&amp;'偏鄉計劃學校(葷)國中'!S57&amp;'偏鄉計劃學校(葷)國中'!S58</f>
        <v>味噌豆腐柴魚片大骨</v>
      </c>
      <c r="O10" s="34" t="str">
        <f>'偏鄉計劃學校(葷)國中'!U52</f>
        <v>奶酥餐包</v>
      </c>
      <c r="P10" s="34">
        <f>'偏鄉計劃學校(葷)國中'!W53</f>
        <v>0</v>
      </c>
      <c r="Q10" s="34" t="str">
        <f>'偏鄉計劃學校(葷)國中'!AH52</f>
        <v xml:space="preserve">     </v>
      </c>
      <c r="R10" s="281">
        <f>'偏鄉計劃學校(葷)國中'!B52</f>
        <v>5.0999999999999996</v>
      </c>
      <c r="S10" s="281">
        <f>'偏鄉計劃學校(葷)國中'!C52</f>
        <v>2.6</v>
      </c>
      <c r="T10" s="281">
        <f>'偏鄉計劃學校(葷)國中'!D52</f>
        <v>1.6</v>
      </c>
      <c r="U10" s="281">
        <f>'偏鄉計劃學校(葷)國中'!E52</f>
        <v>2.7</v>
      </c>
      <c r="V10" s="36">
        <f>'偏鄉計劃學校(葷)國中'!F52</f>
        <v>0</v>
      </c>
      <c r="W10" s="36">
        <f>'偏鄉計劃學校(葷)國中'!G52</f>
        <v>0</v>
      </c>
      <c r="X10" s="37">
        <f>'偏鄉計劃學校(葷)國中'!H52</f>
        <v>713.5</v>
      </c>
    </row>
    <row r="11" spans="1:32" ht="15.75" customHeight="1">
      <c r="A11" s="187">
        <v>46156</v>
      </c>
      <c r="B11" s="33" t="str">
        <f>'偏鄉計劃學校(葷)國中'!A59</f>
        <v>L4</v>
      </c>
      <c r="C11" s="34" t="str">
        <f>'偏鄉計劃學校(葷)國中'!I59</f>
        <v>糙米飯</v>
      </c>
      <c r="D11" s="35" t="str">
        <f>'偏鄉計劃學校(葷)國中'!I60&amp;'偏鄉計劃學校(葷)國中'!I61&amp;'偏鄉計劃學校(葷)國中'!I62&amp;'偏鄉計劃學校(葷)國中'!I63&amp;'偏鄉計劃學校(葷)國中'!I64&amp;'偏鄉計劃學校(葷)國中'!I65</f>
        <v>米糙米</v>
      </c>
      <c r="E11" s="34" t="str">
        <f>'偏鄉計劃學校(葷)國中'!K59</f>
        <v>鹹豬肉片</v>
      </c>
      <c r="F11" s="203" t="str">
        <f>'偏鄉計劃學校(葷)國中'!K60&amp;'偏鄉計劃學校(葷)國中'!K61&amp;'偏鄉計劃學校(葷)國中'!K62&amp;'偏鄉計劃學校(葷)國中'!K63&amp;'偏鄉計劃學校(葷)國中'!K64&amp;'偏鄉計劃學校(葷)國中'!K65</f>
        <v>豬後腿肉洋蔥胡蘿蔔大蒜醃鹹豬肉粉</v>
      </c>
      <c r="G11" s="34" t="str">
        <f>'偏鄉計劃學校(葷)國中'!M59</f>
        <v>蝦皮燴蒲瓜</v>
      </c>
      <c r="H11" s="35" t="str">
        <f>'偏鄉計劃學校(葷)國中'!M60&amp;'偏鄉計劃學校(葷)國中'!M61&amp;'偏鄉計劃學校(葷)國中'!M62&amp;'偏鄉計劃學校(葷)國中'!M63&amp;'偏鄉計劃學校(葷)國中'!M64&amp;'偏鄉計劃學校(葷)國中'!M65</f>
        <v>蒲瓜胡蘿蔔蝦皮乾木耳</v>
      </c>
      <c r="I11" s="34" t="str">
        <f>'偏鄉計劃學校(葷)國中'!O59</f>
        <v>玉米炒蛋</v>
      </c>
      <c r="J11" s="35" t="str">
        <f>'偏鄉計劃學校(葷)國中'!O60&amp;'偏鄉計劃學校(葷)國中'!O61&amp;'偏鄉計劃學校(葷)國中'!O62&amp;'偏鄉計劃學校(葷)國中'!O63&amp;'偏鄉計劃學校(葷)國中'!O64&amp;'偏鄉計劃學校(葷)國中'!O65</f>
        <v>冷凍玉米粒雞蛋</v>
      </c>
      <c r="K11" s="34" t="str">
        <f>'偏鄉計劃學校(葷)國中'!Q59</f>
        <v>時蔬</v>
      </c>
      <c r="L11" s="35" t="str">
        <f>'偏鄉計劃學校(葷)國中'!Q60&amp;'偏鄉計劃學校(葷)國中'!Q61&amp;'偏鄉計劃學校(葷)國中'!Q62&amp;'偏鄉計劃學校(葷)國中'!Q63&amp;'偏鄉計劃學校(葷)國中'!Q64&amp;'偏鄉計劃學校(葷)國中'!Q65</f>
        <v>蔬菜大蒜</v>
      </c>
      <c r="M11" s="34" t="str">
        <f>'偏鄉計劃學校(葷)國中'!S59</f>
        <v>綠豆芋圓湯</v>
      </c>
      <c r="N11" s="35" t="str">
        <f>'偏鄉計劃學校(葷)國中'!S60&amp;'偏鄉計劃學校(葷)國中'!S61&amp;'偏鄉計劃學校(葷)國中'!S62&amp;'偏鄉計劃學校(葷)國中'!S63&amp;'偏鄉計劃學校(葷)國中'!S64&amp;'偏鄉計劃學校(葷)國中'!S65</f>
        <v>綠豆芋圓二砂糖</v>
      </c>
      <c r="O11" s="34" t="str">
        <f>'偏鄉計劃學校(葷)國中'!U59</f>
        <v>保久乳</v>
      </c>
      <c r="P11" s="34">
        <f>'偏鄉計劃學校(葷)國中'!W60</f>
        <v>0</v>
      </c>
      <c r="Q11" s="34" t="str">
        <f>'偏鄉計劃學校(葷)國中'!AH59</f>
        <v xml:space="preserve">     </v>
      </c>
      <c r="R11" s="281">
        <f>'偏鄉計劃學校(葷)國中'!B59</f>
        <v>6.5</v>
      </c>
      <c r="S11" s="281">
        <f>'偏鄉計劃學校(葷)國中'!C59</f>
        <v>2.1</v>
      </c>
      <c r="T11" s="281">
        <f>'偏鄉計劃學校(葷)國中'!D59</f>
        <v>1.7</v>
      </c>
      <c r="U11" s="281">
        <f>'偏鄉計劃學校(葷)國中'!E59</f>
        <v>2.7</v>
      </c>
      <c r="V11" s="36">
        <f>'偏鄉計劃學校(葷)國中'!F59</f>
        <v>0</v>
      </c>
      <c r="W11" s="36">
        <f>'偏鄉計劃學校(葷)國中'!G59</f>
        <v>0</v>
      </c>
      <c r="X11" s="37">
        <f>'偏鄉計劃學校(葷)國中'!H59</f>
        <v>776.5</v>
      </c>
    </row>
    <row r="12" spans="1:32" ht="15.75" customHeight="1">
      <c r="A12" s="187">
        <v>46157</v>
      </c>
      <c r="B12" s="33" t="str">
        <f>'偏鄉計劃學校(葷)國中'!A66</f>
        <v>L5</v>
      </c>
      <c r="C12" s="34" t="str">
        <f>'偏鄉計劃學校(葷)國中'!I66</f>
        <v>小米飯</v>
      </c>
      <c r="D12" s="35" t="str">
        <f>'偏鄉計劃學校(葷)國中'!I67&amp;'偏鄉計劃學校(葷)國中'!I68&amp;'偏鄉計劃學校(葷)國中'!I69&amp;'偏鄉計劃學校(葷)國中'!I70&amp;'偏鄉計劃學校(葷)國中'!I71&amp;'偏鄉計劃學校(葷)國中'!I72</f>
        <v>米小米</v>
      </c>
      <c r="E12" s="34" t="str">
        <f>'偏鄉計劃學校(葷)國中'!K66</f>
        <v>花瓜雞</v>
      </c>
      <c r="F12" s="203" t="str">
        <f>'偏鄉計劃學校(葷)國中'!K67&amp;'偏鄉計劃學校(葷)國中'!K68&amp;'偏鄉計劃學校(葷)國中'!K69&amp;'偏鄉計劃學校(葷)國中'!K70&amp;'偏鄉計劃學校(葷)國中'!K71&amp;'偏鄉計劃學校(葷)國中'!K72</f>
        <v>肉雞醃漬花胡瓜胡蘿蔔大蒜</v>
      </c>
      <c r="G12" s="34" t="str">
        <f>'偏鄉計劃學校(葷)國中'!M66</f>
        <v>燒賣</v>
      </c>
      <c r="H12" s="35" t="str">
        <f>'偏鄉計劃學校(葷)國中'!M67&amp;'偏鄉計劃學校(葷)國中'!M68&amp;'偏鄉計劃學校(葷)國中'!M69&amp;'偏鄉計劃學校(葷)國中'!M70&amp;'偏鄉計劃學校(葷)國中'!M71&amp;'偏鄉計劃學校(葷)國中'!M72</f>
        <v>冷凍燒賣</v>
      </c>
      <c r="I12" s="34" t="str">
        <f>'偏鄉計劃學校(葷)國中'!O66</f>
        <v>肉絲南瓜</v>
      </c>
      <c r="J12" s="35" t="str">
        <f>'偏鄉計劃學校(葷)國中'!O67&amp;'偏鄉計劃學校(葷)國中'!O68&amp;'偏鄉計劃學校(葷)國中'!O69&amp;'偏鄉計劃學校(葷)國中'!O70&amp;'偏鄉計劃學校(葷)國中'!O71&amp;'偏鄉計劃學校(葷)國中'!O72</f>
        <v>豬後腿肉南瓜大蒜</v>
      </c>
      <c r="K12" s="34" t="str">
        <f>'偏鄉計劃學校(葷)國中'!Q66</f>
        <v>時蔬</v>
      </c>
      <c r="L12" s="35" t="str">
        <f>'偏鄉計劃學校(葷)國中'!Q67&amp;'偏鄉計劃學校(葷)國中'!Q68&amp;'偏鄉計劃學校(葷)國中'!Q69&amp;'偏鄉計劃學校(葷)國中'!Q70&amp;'偏鄉計劃學校(葷)國中'!Q71&amp;'偏鄉計劃學校(葷)國中'!Q72</f>
        <v>蔬菜大蒜</v>
      </c>
      <c r="M12" s="34" t="str">
        <f>'偏鄉計劃學校(葷)國中'!S66</f>
        <v>冬瓜薑絲湯</v>
      </c>
      <c r="N12" s="35" t="str">
        <f>'偏鄉計劃學校(葷)國中'!S67&amp;'偏鄉計劃學校(葷)國中'!S68&amp;'偏鄉計劃學校(葷)國中'!S69&amp;'偏鄉計劃學校(葷)國中'!S70&amp;'偏鄉計劃學校(葷)國中'!S71&amp;'偏鄉計劃學校(葷)國中'!S72</f>
        <v>冬瓜薑絲</v>
      </c>
      <c r="O12" s="34" t="str">
        <f>'偏鄉計劃學校(葷)國中'!U66</f>
        <v>水果</v>
      </c>
      <c r="P12" s="34" t="str">
        <f>'偏鄉計劃學校(葷)國中'!W67</f>
        <v>有機豆奶</v>
      </c>
      <c r="Q12" s="34" t="str">
        <f>'偏鄉計劃學校(葷)國中'!AH66</f>
        <v xml:space="preserve">     </v>
      </c>
      <c r="R12" s="281">
        <f>'偏鄉計劃學校(葷)國中'!B66</f>
        <v>5.8</v>
      </c>
      <c r="S12" s="281">
        <f>'偏鄉計劃學校(葷)國中'!C66</f>
        <v>2.7</v>
      </c>
      <c r="T12" s="281">
        <f>'偏鄉計劃學校(葷)國中'!D66</f>
        <v>1.8</v>
      </c>
      <c r="U12" s="281">
        <f>'偏鄉計劃學校(葷)國中'!E66</f>
        <v>2.7</v>
      </c>
      <c r="V12" s="36">
        <f>'偏鄉計劃學校(葷)國中'!F66</f>
        <v>0</v>
      </c>
      <c r="W12" s="36">
        <f>'偏鄉計劃學校(葷)國中'!G66</f>
        <v>0</v>
      </c>
      <c r="X12" s="37">
        <f>'偏鄉計劃學校(葷)國中'!H66</f>
        <v>775</v>
      </c>
    </row>
    <row r="13" spans="1:32" ht="15.75" customHeight="1">
      <c r="A13" s="187">
        <v>46160</v>
      </c>
      <c r="B13" s="33" t="str">
        <f>'偏鄉計劃學校(葷)國中'!A73</f>
        <v>M1</v>
      </c>
      <c r="C13" s="34" t="str">
        <f>'偏鄉計劃學校(葷)國中'!I73</f>
        <v>白米飯</v>
      </c>
      <c r="D13" s="35" t="str">
        <f>'偏鄉計劃學校(葷)國中'!I74&amp;'偏鄉計劃學校(葷)國中'!I75&amp;'偏鄉計劃學校(葷)國中'!I76&amp;'偏鄉計劃學校(葷)國中'!I77&amp;'偏鄉計劃學校(葷)國中'!I78&amp;'偏鄉計劃學校(葷)國中'!I79</f>
        <v>米</v>
      </c>
      <c r="E13" s="34" t="str">
        <f>'偏鄉計劃學校(葷)國中'!K73</f>
        <v>春川炒雞</v>
      </c>
      <c r="F13" s="203" t="str">
        <f>'偏鄉計劃學校(葷)國中'!K74&amp;'偏鄉計劃學校(葷)國中'!K75&amp;'偏鄉計劃學校(葷)國中'!K76&amp;'偏鄉計劃學校(葷)國中'!K77&amp;'偏鄉計劃學校(葷)國中'!K78&amp;'偏鄉計劃學校(葷)國中'!K79</f>
        <v>肉雞韓式泡菜結球白菜青蔥</v>
      </c>
      <c r="G13" s="34" t="str">
        <f>'偏鄉計劃學校(葷)國中'!M73</f>
        <v>蟹味棒蒸蛋</v>
      </c>
      <c r="H13" s="35" t="str">
        <f>'偏鄉計劃學校(葷)國中'!M74&amp;'偏鄉計劃學校(葷)國中'!M75&amp;'偏鄉計劃學校(葷)國中'!M76&amp;'偏鄉計劃學校(葷)國中'!M77&amp;'偏鄉計劃學校(葷)國中'!M78&amp;'偏鄉計劃學校(葷)國中'!M79</f>
        <v>冷凍蟹味棒雞蛋乾香菇</v>
      </c>
      <c r="I13" s="34" t="str">
        <f>'偏鄉計劃學校(葷)國中'!O73</f>
        <v>絞肉甘藍</v>
      </c>
      <c r="J13" s="35" t="str">
        <f>'偏鄉計劃學校(葷)國中'!O74&amp;'偏鄉計劃學校(葷)國中'!O75&amp;'偏鄉計劃學校(葷)國中'!O76&amp;'偏鄉計劃學校(葷)國中'!O77&amp;'偏鄉計劃學校(葷)國中'!O78&amp;'偏鄉計劃學校(葷)國中'!O79</f>
        <v>甘藍豬絞肉乾木耳大蒜</v>
      </c>
      <c r="K13" s="34" t="str">
        <f>'偏鄉計劃學校(葷)國中'!Q73</f>
        <v>時蔬</v>
      </c>
      <c r="L13" s="35" t="str">
        <f>'偏鄉計劃學校(葷)國中'!Q74&amp;'偏鄉計劃學校(葷)國中'!Q75&amp;'偏鄉計劃學校(葷)國中'!Q76&amp;'偏鄉計劃學校(葷)國中'!Q77&amp;'偏鄉計劃學校(葷)國中'!Q78&amp;'偏鄉計劃學校(葷)國中'!Q79</f>
        <v>蔬菜大蒜</v>
      </c>
      <c r="M13" s="34" t="str">
        <f>'偏鄉計劃學校(葷)國中'!S73</f>
        <v>蘿蔔貢丸湯</v>
      </c>
      <c r="N13" s="35" t="str">
        <f>'偏鄉計劃學校(葷)國中'!S74&amp;'偏鄉計劃學校(葷)國中'!S75&amp;'偏鄉計劃學校(葷)國中'!S76&amp;'偏鄉計劃學校(葷)國中'!S77&amp;'偏鄉計劃學校(葷)國中'!S78&amp;'偏鄉計劃學校(葷)國中'!S79</f>
        <v>白蘿蔔貢丸</v>
      </c>
      <c r="O13" s="34" t="str">
        <f>'偏鄉計劃學校(葷)國中'!U73</f>
        <v>葡萄乾</v>
      </c>
      <c r="P13" s="34">
        <f>'偏鄉計劃學校(葷)國中'!W74</f>
        <v>0</v>
      </c>
      <c r="Q13" s="34" t="str">
        <f>'偏鄉計劃學校(葷)國中'!AH73</f>
        <v xml:space="preserve">     </v>
      </c>
      <c r="R13" s="281">
        <f>'偏鄉計劃學校(葷)國中'!B73</f>
        <v>5</v>
      </c>
      <c r="S13" s="281">
        <f>'偏鄉計劃學校(葷)國中'!C73</f>
        <v>3.6</v>
      </c>
      <c r="T13" s="281">
        <f>'偏鄉計劃學校(葷)國中'!D73</f>
        <v>2</v>
      </c>
      <c r="U13" s="281">
        <f>'偏鄉計劃學校(葷)國中'!E73</f>
        <v>2.7</v>
      </c>
      <c r="V13" s="36">
        <f>'偏鄉計劃學校(葷)國中'!F73</f>
        <v>0</v>
      </c>
      <c r="W13" s="36">
        <f>'偏鄉計劃學校(葷)國中'!G73</f>
        <v>0</v>
      </c>
      <c r="X13" s="37">
        <f>'偏鄉計劃學校(葷)國中'!H73</f>
        <v>791.5</v>
      </c>
    </row>
    <row r="14" spans="1:32" ht="15.75" customHeight="1">
      <c r="A14" s="187">
        <v>46161</v>
      </c>
      <c r="B14" s="33" t="str">
        <f>'偏鄉計劃學校(葷)國中'!A80</f>
        <v>M2</v>
      </c>
      <c r="C14" s="34" t="str">
        <f>'偏鄉計劃學校(葷)國中'!I80</f>
        <v>糙米飯</v>
      </c>
      <c r="D14" s="35" t="str">
        <f>'偏鄉計劃學校(葷)國中'!I81&amp;'偏鄉計劃學校(葷)國中'!I82&amp;'偏鄉計劃學校(葷)國中'!I83&amp;'偏鄉計劃學校(葷)國中'!I84&amp;'偏鄉計劃學校(葷)國中'!I85&amp;'偏鄉計劃學校(葷)國中'!I86</f>
        <v>米糙米</v>
      </c>
      <c r="E14" s="34" t="str">
        <f>'偏鄉計劃學校(葷)國中'!K80</f>
        <v>糖醋魚片</v>
      </c>
      <c r="F14" s="203" t="str">
        <f>'偏鄉計劃學校(葷)國中'!K81&amp;'偏鄉計劃學校(葷)國中'!K82&amp;'偏鄉計劃學校(葷)國中'!K83&amp;'偏鄉計劃學校(葷)國中'!K84&amp;'偏鄉計劃學校(葷)國中'!K85&amp;'偏鄉計劃學校(葷)國中'!K86</f>
        <v>鯊魚片洋蔥</v>
      </c>
      <c r="G14" s="34" t="str">
        <f>'偏鄉計劃學校(葷)國中'!M80</f>
        <v>麻婆豆腐</v>
      </c>
      <c r="H14" s="35" t="str">
        <f>'偏鄉計劃學校(葷)國中'!M81&amp;'偏鄉計劃學校(葷)國中'!M82&amp;'偏鄉計劃學校(葷)國中'!M83&amp;'偏鄉計劃學校(葷)國中'!M84&amp;'偏鄉計劃學校(葷)國中'!M85&amp;'偏鄉計劃學校(葷)國中'!M86</f>
        <v>豆腐豬絞肉胡蘿蔔大蒜豆瓣醬</v>
      </c>
      <c r="I14" s="34" t="str">
        <f>'偏鄉計劃學校(葷)國中'!O80</f>
        <v>鮮燴什錦</v>
      </c>
      <c r="J14" s="35" t="str">
        <f>'偏鄉計劃學校(葷)國中'!O81&amp;'偏鄉計劃學校(葷)國中'!O82&amp;'偏鄉計劃學校(葷)國中'!O83&amp;'偏鄉計劃學校(葷)國中'!O84&amp;'偏鄉計劃學校(葷)國中'!O85&amp;'偏鄉計劃學校(葷)國中'!O86</f>
        <v>金針菇大黃瓜胡蘿蔔大蒜</v>
      </c>
      <c r="K14" s="34" t="str">
        <f>'偏鄉計劃學校(葷)國中'!Q80</f>
        <v>時蔬</v>
      </c>
      <c r="L14" s="35" t="str">
        <f>'偏鄉計劃學校(葷)國中'!Q81&amp;'偏鄉計劃學校(葷)國中'!Q82&amp;'偏鄉計劃學校(葷)國中'!Q83&amp;'偏鄉計劃學校(葷)國中'!Q84&amp;'偏鄉計劃學校(葷)國中'!Q85&amp;'偏鄉計劃學校(葷)國中'!Q86</f>
        <v>蔬菜大蒜</v>
      </c>
      <c r="M14" s="34" t="str">
        <f>'偏鄉計劃學校(葷)國中'!S80</f>
        <v>番茄肉絲湯</v>
      </c>
      <c r="N14" s="35" t="str">
        <f>'偏鄉計劃學校(葷)國中'!S81&amp;'偏鄉計劃學校(葷)國中'!S82&amp;'偏鄉計劃學校(葷)國中'!S83&amp;'偏鄉計劃學校(葷)國中'!S84&amp;'偏鄉計劃學校(葷)國中'!S85&amp;'偏鄉計劃學校(葷)國中'!S86</f>
        <v>大番茄時蔬薑豬後腿肉</v>
      </c>
      <c r="O14" s="34" t="str">
        <f>'偏鄉計劃學校(葷)國中'!U80</f>
        <v>藍莓餐包</v>
      </c>
      <c r="P14" s="34">
        <f>'偏鄉計劃學校(葷)國中'!W81</f>
        <v>0</v>
      </c>
      <c r="Q14" s="34" t="str">
        <f>'偏鄉計劃學校(葷)國中'!AH80</f>
        <v xml:space="preserve">     </v>
      </c>
      <c r="R14" s="281">
        <f>'偏鄉計劃學校(葷)國中'!B80</f>
        <v>5</v>
      </c>
      <c r="S14" s="281">
        <f>'偏鄉計劃學校(葷)國中'!C80</f>
        <v>3.3</v>
      </c>
      <c r="T14" s="281">
        <f>'偏鄉計劃學校(葷)國中'!D80</f>
        <v>2</v>
      </c>
      <c r="U14" s="281">
        <f>'偏鄉計劃學校(葷)國中'!E80</f>
        <v>2.9</v>
      </c>
      <c r="V14" s="36">
        <f>'偏鄉計劃學校(葷)國中'!F80</f>
        <v>0</v>
      </c>
      <c r="W14" s="36">
        <f>'偏鄉計劃學校(葷)國中'!G80</f>
        <v>0</v>
      </c>
      <c r="X14" s="37">
        <f>'偏鄉計劃學校(葷)國中'!H80</f>
        <v>778</v>
      </c>
    </row>
    <row r="15" spans="1:32" ht="15.75" customHeight="1">
      <c r="A15" s="187">
        <v>46162</v>
      </c>
      <c r="B15" s="33" t="str">
        <f>'偏鄉計劃學校(葷)國中'!A87</f>
        <v>M3</v>
      </c>
      <c r="C15" s="34" t="str">
        <f>'偏鄉計劃學校(葷)國中'!I87</f>
        <v>漢堡特餐</v>
      </c>
      <c r="D15" s="35" t="str">
        <f>'偏鄉計劃學校(葷)國中'!I88&amp;'偏鄉計劃學校(葷)國中'!I89&amp;'偏鄉計劃學校(葷)國中'!I90&amp;'偏鄉計劃學校(葷)國中'!I91&amp;'偏鄉計劃學校(葷)國中'!I92&amp;'偏鄉計劃學校(葷)國中'!I93</f>
        <v>漢堡</v>
      </c>
      <c r="E15" s="34" t="str">
        <f>'偏鄉計劃學校(葷)國中'!K87</f>
        <v>美味豬排</v>
      </c>
      <c r="F15" s="203" t="str">
        <f>'偏鄉計劃學校(葷)國中'!K88&amp;'偏鄉計劃學校(葷)國中'!K89&amp;'偏鄉計劃學校(葷)國中'!K90&amp;'偏鄉計劃學校(葷)國中'!K91&amp;'偏鄉計劃學校(葷)國中'!K92&amp;'偏鄉計劃學校(葷)國中'!K93</f>
        <v>豬排</v>
      </c>
      <c r="G15" s="34" t="str">
        <f>'偏鄉計劃學校(葷)國中'!M87</f>
        <v>漢堡料</v>
      </c>
      <c r="H15" s="35" t="str">
        <f>'偏鄉計劃學校(葷)國中'!M88&amp;'偏鄉計劃學校(葷)國中'!M89&amp;'偏鄉計劃學校(葷)國中'!M90&amp;'偏鄉計劃學校(葷)國中'!M91&amp;'偏鄉計劃學校(葷)國中'!M92&amp;'偏鄉計劃學校(葷)國中'!M93</f>
        <v>豬絞肉馬鈴薯小黃瓜番茄糊</v>
      </c>
      <c r="I15" s="34" t="str">
        <f>'偏鄉計劃學校(葷)國中'!O87</f>
        <v>酥炸雙拼</v>
      </c>
      <c r="J15" s="35" t="str">
        <f>'偏鄉計劃學校(葷)國中'!O88&amp;'偏鄉計劃學校(葷)國中'!O89&amp;'偏鄉計劃學校(葷)國中'!O90&amp;'偏鄉計劃學校(葷)國中'!O91&amp;'偏鄉計劃學校(葷)國中'!O92&amp;'偏鄉計劃學校(葷)國中'!O93</f>
        <v>杏鮑菇甜不辣</v>
      </c>
      <c r="K15" s="34" t="str">
        <f>'偏鄉計劃學校(葷)國中'!Q87</f>
        <v>時蔬</v>
      </c>
      <c r="L15" s="35" t="str">
        <f>'偏鄉計劃學校(葷)國中'!Q88&amp;'偏鄉計劃學校(葷)國中'!Q89&amp;'偏鄉計劃學校(葷)國中'!Q90&amp;'偏鄉計劃學校(葷)國中'!Q91&amp;'偏鄉計劃學校(葷)國中'!Q92&amp;'偏鄉計劃學校(葷)國中'!Q93</f>
        <v>蔬菜大蒜</v>
      </c>
      <c r="M15" s="34" t="str">
        <f>'偏鄉計劃學校(葷)國中'!S87</f>
        <v>玉米濃湯</v>
      </c>
      <c r="N15" s="35" t="str">
        <f>'偏鄉計劃學校(葷)國中'!S88&amp;'偏鄉計劃學校(葷)國中'!S89&amp;'偏鄉計劃學校(葷)國中'!S90&amp;'偏鄉計劃學校(葷)國中'!S91&amp;'偏鄉計劃學校(葷)國中'!S92&amp;'偏鄉計劃學校(葷)國中'!S93</f>
        <v>雞蛋冷凍玉米粒玉米濃湯調理包</v>
      </c>
      <c r="O15" s="34" t="str">
        <f>'偏鄉計劃學校(葷)國中'!U87</f>
        <v>果汁</v>
      </c>
      <c r="P15" s="34">
        <f>'偏鄉計劃學校(葷)國中'!W88</f>
        <v>0</v>
      </c>
      <c r="Q15" s="34" t="str">
        <f>'偏鄉計劃學校(葷)國中'!AH87</f>
        <v xml:space="preserve">     </v>
      </c>
      <c r="R15" s="281">
        <f>'偏鄉計劃學校(葷)國中'!B87</f>
        <v>3.6</v>
      </c>
      <c r="S15" s="281">
        <f>'偏鄉計劃學校(葷)國中'!C87</f>
        <v>2.8</v>
      </c>
      <c r="T15" s="281">
        <f>'偏鄉計劃學校(葷)國中'!D87</f>
        <v>1.5</v>
      </c>
      <c r="U15" s="281">
        <f>'偏鄉計劃學校(葷)國中'!E87</f>
        <v>2.9</v>
      </c>
      <c r="V15" s="36">
        <f>'偏鄉計劃學校(葷)國中'!F87</f>
        <v>0.1</v>
      </c>
      <c r="W15" s="36">
        <f>'偏鄉計劃學校(葷)國中'!G87</f>
        <v>0</v>
      </c>
      <c r="X15" s="37">
        <f>'偏鄉計劃學校(葷)國中'!H87</f>
        <v>630</v>
      </c>
    </row>
    <row r="16" spans="1:32" ht="15.75" customHeight="1">
      <c r="A16" s="187">
        <v>46163</v>
      </c>
      <c r="B16" s="33" t="str">
        <f>'偏鄉計劃學校(葷)國中'!A94</f>
        <v>M4</v>
      </c>
      <c r="C16" s="34" t="str">
        <f>'偏鄉計劃學校(葷)國中'!I94</f>
        <v>糙米飯</v>
      </c>
      <c r="D16" s="35" t="str">
        <f>'偏鄉計劃學校(葷)國中'!I95&amp;'偏鄉計劃學校(葷)國中'!I96&amp;'偏鄉計劃學校(葷)國中'!I97&amp;'偏鄉計劃學校(葷)國中'!I98&amp;'偏鄉計劃學校(葷)國中'!I99&amp;'偏鄉計劃學校(葷)國中'!I100</f>
        <v>米糙米</v>
      </c>
      <c r="E16" s="34" t="str">
        <f>'偏鄉計劃學校(葷)國中'!K94</f>
        <v>瓜仔肉</v>
      </c>
      <c r="F16" s="203" t="str">
        <f>'偏鄉計劃學校(葷)國中'!K95&amp;'偏鄉計劃學校(葷)國中'!K96&amp;'偏鄉計劃學校(葷)國中'!K97&amp;'偏鄉計劃學校(葷)國中'!K98&amp;'偏鄉計劃學校(葷)國中'!K99&amp;'偏鄉計劃學校(葷)國中'!K100</f>
        <v>豬絞肉醃漬花胡瓜胡蘿蔔大蒜</v>
      </c>
      <c r="G16" s="34" t="str">
        <f>'偏鄉計劃學校(葷)國中'!M94</f>
        <v>蔬香寬粉</v>
      </c>
      <c r="H16" s="35" t="str">
        <f>'偏鄉計劃學校(葷)國中'!M95&amp;'偏鄉計劃學校(葷)國中'!M96&amp;'偏鄉計劃學校(葷)國中'!M97&amp;'偏鄉計劃學校(葷)國中'!M98&amp;'偏鄉計劃學校(葷)國中'!M99&amp;'偏鄉計劃學校(葷)國中'!M100</f>
        <v>寬粉結球白菜豬後腿肉乾香菇大蒜</v>
      </c>
      <c r="I16" s="34" t="str">
        <f>'偏鄉計劃學校(葷)國中'!O94</f>
        <v>香滷油腐</v>
      </c>
      <c r="J16" s="35" t="str">
        <f>'偏鄉計劃學校(葷)國中'!O95&amp;'偏鄉計劃學校(葷)國中'!O96&amp;'偏鄉計劃學校(葷)國中'!O97&amp;'偏鄉計劃學校(葷)國中'!O98&amp;'偏鄉計劃學校(葷)國中'!O99&amp;'偏鄉計劃學校(葷)國中'!O100</f>
        <v>四角油豆腐白蘿蔔大蒜胡蘿蔔</v>
      </c>
      <c r="K16" s="34" t="str">
        <f>'偏鄉計劃學校(葷)國中'!Q94</f>
        <v>時蔬</v>
      </c>
      <c r="L16" s="35" t="str">
        <f>'偏鄉計劃學校(葷)國中'!Q95&amp;'偏鄉計劃學校(葷)國中'!Q96&amp;'偏鄉計劃學校(葷)國中'!Q97&amp;'偏鄉計劃學校(葷)國中'!Q98&amp;'偏鄉計劃學校(葷)國中'!Q99&amp;'偏鄉計劃學校(葷)國中'!Q100</f>
        <v>蔬菜大蒜</v>
      </c>
      <c r="M16" s="34" t="str">
        <f>'偏鄉計劃學校(葷)國中'!S94</f>
        <v>椰香西米露湯</v>
      </c>
      <c r="N16" s="35" t="str">
        <f>'偏鄉計劃學校(葷)國中'!S95&amp;'偏鄉計劃學校(葷)國中'!S96&amp;'偏鄉計劃學校(葷)國中'!S97&amp;'偏鄉計劃學校(葷)國中'!S98&amp;'偏鄉計劃學校(葷)國中'!S99&amp;'偏鄉計劃學校(葷)國中'!S100</f>
        <v>西谷米二砂糖</v>
      </c>
      <c r="O16" s="34" t="str">
        <f>'偏鄉計劃學校(葷)國中'!U94</f>
        <v>保久乳</v>
      </c>
      <c r="P16" s="34">
        <f>'偏鄉計劃學校(葷)國中'!W95</f>
        <v>0</v>
      </c>
      <c r="Q16" s="34" t="str">
        <f>'偏鄉計劃學校(葷)國中'!AH94</f>
        <v xml:space="preserve">     </v>
      </c>
      <c r="R16" s="281">
        <f>'偏鄉計劃學校(葷)國中'!B94</f>
        <v>6.2</v>
      </c>
      <c r="S16" s="281">
        <f>'偏鄉計劃學校(葷)國中'!C94</f>
        <v>2.6</v>
      </c>
      <c r="T16" s="281">
        <f>'偏鄉計劃學校(葷)國中'!D94</f>
        <v>2</v>
      </c>
      <c r="U16" s="281">
        <f>'偏鄉計劃學校(葷)國中'!E94</f>
        <v>2.7</v>
      </c>
      <c r="V16" s="36">
        <f>'偏鄉計劃學校(葷)國中'!F94</f>
        <v>0</v>
      </c>
      <c r="W16" s="36">
        <f>'偏鄉計劃學校(葷)國中'!G94</f>
        <v>0</v>
      </c>
      <c r="X16" s="37">
        <f>'偏鄉計劃學校(葷)國中'!H94</f>
        <v>800.5</v>
      </c>
    </row>
    <row r="17" spans="1:26" ht="15.75" customHeight="1">
      <c r="A17" s="187">
        <v>46164</v>
      </c>
      <c r="B17" s="33" t="str">
        <f>'偏鄉計劃學校(葷)國中'!A101</f>
        <v>M5</v>
      </c>
      <c r="C17" s="34" t="str">
        <f>'偏鄉計劃學校(葷)國中'!I101</f>
        <v>紫米飯</v>
      </c>
      <c r="D17" s="35" t="str">
        <f>'偏鄉計劃學校(葷)國中'!I102&amp;'偏鄉計劃學校(葷)國中'!I103&amp;'偏鄉計劃學校(葷)國中'!I104&amp;'偏鄉計劃學校(葷)國中'!I105&amp;'偏鄉計劃學校(葷)國中'!I106&amp;'偏鄉計劃學校(葷)國中'!I107</f>
        <v>米黑秈糯米</v>
      </c>
      <c r="E17" s="34" t="str">
        <f>'偏鄉計劃學校(葷)國中'!K101</f>
        <v>沙茶三鮮</v>
      </c>
      <c r="F17" s="203" t="str">
        <f>'偏鄉計劃學校(葷)國中'!K102&amp;'偏鄉計劃學校(葷)國中'!K103&amp;'偏鄉計劃學校(葷)國中'!K104&amp;'偏鄉計劃學校(葷)國中'!K105&amp;'偏鄉計劃學校(葷)國中'!K106&amp;'偏鄉計劃學校(葷)國中'!K107</f>
        <v>豬後腿肉泡魷魚洋蔥胡蘿蔔九層塔沙茶醬</v>
      </c>
      <c r="G17" s="34" t="str">
        <f>'偏鄉計劃學校(葷)國中'!M101</f>
        <v>冬瓜絞肉</v>
      </c>
      <c r="H17" s="35" t="str">
        <f>'偏鄉計劃學校(葷)國中'!M102&amp;'偏鄉計劃學校(葷)國中'!M103&amp;'偏鄉計劃學校(葷)國中'!M104&amp;'偏鄉計劃學校(葷)國中'!M105&amp;'偏鄉計劃學校(葷)國中'!M106&amp;'偏鄉計劃學校(葷)國中'!M107</f>
        <v>冬瓜豬絞肉胡蘿蔔大蒜</v>
      </c>
      <c r="I17" s="34" t="str">
        <f>'偏鄉計劃學校(葷)國中'!O101</f>
        <v>蛋香刈薯</v>
      </c>
      <c r="J17" s="35" t="str">
        <f>'偏鄉計劃學校(葷)國中'!O102&amp;'偏鄉計劃學校(葷)國中'!O103&amp;'偏鄉計劃學校(葷)國中'!O104&amp;'偏鄉計劃學校(葷)國中'!O105&amp;'偏鄉計劃學校(葷)國中'!O106&amp;'偏鄉計劃學校(葷)國中'!O107</f>
        <v>雞蛋豆薯大蒜</v>
      </c>
      <c r="K17" s="34" t="str">
        <f>'偏鄉計劃學校(葷)國中'!Q101</f>
        <v>時蔬</v>
      </c>
      <c r="L17" s="35" t="str">
        <f>'偏鄉計劃學校(葷)國中'!Q102&amp;'偏鄉計劃學校(葷)國中'!Q103&amp;'偏鄉計劃學校(葷)國中'!Q104&amp;'偏鄉計劃學校(葷)國中'!Q105&amp;'偏鄉計劃學校(葷)國中'!Q106&amp;'偏鄉計劃學校(葷)國中'!Q107</f>
        <v>蔬菜大蒜</v>
      </c>
      <c r="M17" s="34" t="str">
        <f>'偏鄉計劃學校(葷)國中'!S101</f>
        <v>海芽薑絲湯</v>
      </c>
      <c r="N17" s="35" t="str">
        <f>'偏鄉計劃學校(葷)國中'!S102&amp;'偏鄉計劃學校(葷)國中'!S103&amp;'偏鄉計劃學校(葷)國中'!S104&amp;'偏鄉計劃學校(葷)國中'!S105&amp;'偏鄉計劃學校(葷)國中'!S106&amp;'偏鄉計劃學校(葷)國中'!S107</f>
        <v>乾裙帶菜薑雞蛋</v>
      </c>
      <c r="O17" s="34" t="str">
        <f>'偏鄉計劃學校(葷)國中'!U101</f>
        <v>水果</v>
      </c>
      <c r="P17" s="34" t="str">
        <f>'偏鄉計劃學校(葷)國中'!W102</f>
        <v>有機豆奶</v>
      </c>
      <c r="Q17" s="34" t="str">
        <f>'偏鄉計劃學校(葷)國中'!AH101</f>
        <v xml:space="preserve">     </v>
      </c>
      <c r="R17" s="281">
        <f>'偏鄉計劃學校(葷)國中'!B101</f>
        <v>5.8</v>
      </c>
      <c r="S17" s="281">
        <f>'偏鄉計劃學校(葷)國中'!C101</f>
        <v>2.2999999999999998</v>
      </c>
      <c r="T17" s="281">
        <f>'偏鄉計劃學校(葷)國中'!D101</f>
        <v>2.1</v>
      </c>
      <c r="U17" s="281">
        <f>'偏鄉計劃學校(葷)國中'!E101</f>
        <v>2.8</v>
      </c>
      <c r="V17" s="36">
        <f>'偏鄉計劃學校(葷)國中'!F101</f>
        <v>0</v>
      </c>
      <c r="W17" s="36">
        <f>'偏鄉計劃學校(葷)國中'!G101</f>
        <v>0</v>
      </c>
      <c r="X17" s="37">
        <f>'偏鄉計劃學校(葷)國中'!H101</f>
        <v>757</v>
      </c>
    </row>
    <row r="18" spans="1:26" ht="15.75" customHeight="1">
      <c r="A18" s="187">
        <v>46167</v>
      </c>
      <c r="B18" s="33" t="str">
        <f>'偏鄉計劃學校(葷)國中'!A108</f>
        <v>N1</v>
      </c>
      <c r="C18" s="34" t="str">
        <f>'偏鄉計劃學校(葷)國中'!I108</f>
        <v>白米飯</v>
      </c>
      <c r="D18" s="35" t="str">
        <f>'偏鄉計劃學校(葷)國中'!I109&amp;'偏鄉計劃學校(葷)國中'!I110&amp;'偏鄉計劃學校(葷)國中'!I111&amp;'偏鄉計劃學校(葷)國中'!I112&amp;'偏鄉計劃學校(葷)國中'!I113&amp;'偏鄉計劃學校(葷)國中'!I114</f>
        <v>米</v>
      </c>
      <c r="E18" s="34" t="str">
        <f>'偏鄉計劃學校(葷)國中'!K108</f>
        <v>咖哩雞丁</v>
      </c>
      <c r="F18" s="203" t="str">
        <f>'偏鄉計劃學校(葷)國中'!K109&amp;'偏鄉計劃學校(葷)國中'!K110&amp;'偏鄉計劃學校(葷)國中'!K111&amp;'偏鄉計劃學校(葷)國中'!K112&amp;'偏鄉計劃學校(葷)國中'!K113&amp;'偏鄉計劃學校(葷)國中'!K114</f>
        <v>肉雞馬鈴薯洋蔥胡蘿蔔咖哩粉</v>
      </c>
      <c r="G18" s="34" t="str">
        <f>'偏鄉計劃學校(葷)國中'!M108</f>
        <v>菜脯蛋</v>
      </c>
      <c r="H18" s="35" t="str">
        <f>'偏鄉計劃學校(葷)國中'!M109&amp;'偏鄉計劃學校(葷)國中'!M110&amp;'偏鄉計劃學校(葷)國中'!M111&amp;'偏鄉計劃學校(葷)國中'!M112&amp;'偏鄉計劃學校(葷)國中'!M113&amp;'偏鄉計劃學校(葷)國中'!M114</f>
        <v>雞蛋蘿蔔乾</v>
      </c>
      <c r="I18" s="34" t="str">
        <f>'偏鄉計劃學校(葷)國中'!O108</f>
        <v>帶結燒腐</v>
      </c>
      <c r="J18" s="35" t="str">
        <f>'偏鄉計劃學校(葷)國中'!O109&amp;'偏鄉計劃學校(葷)國中'!O110&amp;'偏鄉計劃學校(葷)國中'!O111&amp;'偏鄉計劃學校(葷)國中'!O112&amp;'偏鄉計劃學校(葷)國中'!O113&amp;'偏鄉計劃學校(葷)國中'!O114</f>
        <v>海帶結凍豆腐大蒜</v>
      </c>
      <c r="K18" s="34" t="str">
        <f>'偏鄉計劃學校(葷)國中'!Q108</f>
        <v>時蔬</v>
      </c>
      <c r="L18" s="35" t="str">
        <f>'偏鄉計劃學校(葷)國中'!Q109&amp;'偏鄉計劃學校(葷)國中'!Q110&amp;'偏鄉計劃學校(葷)國中'!Q111&amp;'偏鄉計劃學校(葷)國中'!Q112&amp;'偏鄉計劃學校(葷)國中'!Q113&amp;'偏鄉計劃學校(葷)國中'!Q114</f>
        <v>蔬菜大蒜</v>
      </c>
      <c r="M18" s="34" t="str">
        <f>'偏鄉計劃學校(葷)國中'!S108</f>
        <v>黃瓜湯</v>
      </c>
      <c r="N18" s="35" t="str">
        <f>'偏鄉計劃學校(葷)國中'!S109&amp;'偏鄉計劃學校(葷)國中'!S110&amp;'偏鄉計劃學校(葷)國中'!S111&amp;'偏鄉計劃學校(葷)國中'!S112&amp;'偏鄉計劃學校(葷)國中'!S113&amp;'偏鄉計劃學校(葷)國中'!S114</f>
        <v>大黃瓜大骨薑</v>
      </c>
      <c r="O18" s="34" t="str">
        <f>'偏鄉計劃學校(葷)國中'!U108</f>
        <v>葡萄乾</v>
      </c>
      <c r="P18" s="34">
        <f>'偏鄉計劃學校(葷)國中'!W109</f>
        <v>0</v>
      </c>
      <c r="Q18" s="34" t="str">
        <f>'偏鄉計劃學校(葷)國中'!AH108</f>
        <v xml:space="preserve">     </v>
      </c>
      <c r="R18" s="281">
        <f>'偏鄉計劃學校(葷)國中'!B108</f>
        <v>5.3</v>
      </c>
      <c r="S18" s="281">
        <f>'偏鄉計劃學校(葷)國中'!C108</f>
        <v>3.2</v>
      </c>
      <c r="T18" s="281">
        <f>'偏鄉計劃學校(葷)國中'!D108</f>
        <v>2</v>
      </c>
      <c r="U18" s="281">
        <f>'偏鄉計劃學校(葷)國中'!E108</f>
        <v>2.7</v>
      </c>
      <c r="V18" s="36">
        <f>'偏鄉計劃學校(葷)國中'!F108</f>
        <v>0.3</v>
      </c>
      <c r="W18" s="36">
        <f>'偏鄉計劃學校(葷)國中'!G108</f>
        <v>0</v>
      </c>
      <c r="X18" s="37">
        <f>'偏鄉計劃學校(葷)國中'!H108</f>
        <v>782.5</v>
      </c>
    </row>
    <row r="19" spans="1:26" ht="15.75" customHeight="1">
      <c r="A19" s="187">
        <v>46168</v>
      </c>
      <c r="B19" s="33" t="str">
        <f>'偏鄉計劃學校(葷)國中'!A115</f>
        <v>N2</v>
      </c>
      <c r="C19" s="34" t="str">
        <f>'偏鄉計劃學校(葷)國中'!I115</f>
        <v>糙米飯</v>
      </c>
      <c r="D19" s="35" t="str">
        <f>'偏鄉計劃學校(葷)國中'!I116&amp;'偏鄉計劃學校(葷)國中'!I117&amp;'偏鄉計劃學校(葷)國中'!I118&amp;'偏鄉計劃學校(葷)國中'!I119&amp;'偏鄉計劃學校(葷)國中'!I120&amp;'偏鄉計劃學校(葷)國中'!I121</f>
        <v>米糙米</v>
      </c>
      <c r="E19" s="34" t="str">
        <f>'偏鄉計劃學校(葷)國中'!K115</f>
        <v>壽喜燒肉</v>
      </c>
      <c r="F19" s="203" t="str">
        <f>'偏鄉計劃學校(葷)國中'!K116&amp;'偏鄉計劃學校(葷)國中'!K117&amp;'偏鄉計劃學校(葷)國中'!K118&amp;'偏鄉計劃學校(葷)國中'!K119&amp;'偏鄉計劃學校(葷)國中'!K120&amp;'偏鄉計劃學校(葷)國中'!K121</f>
        <v>豬後腿肉甘藍胡蘿蔔大蒜</v>
      </c>
      <c r="G19" s="34" t="str">
        <f>'偏鄉計劃學校(葷)國中'!M115</f>
        <v>田園玉米</v>
      </c>
      <c r="H19" s="35" t="str">
        <f>'偏鄉計劃學校(葷)國中'!M116&amp;'偏鄉計劃學校(葷)國中'!M117&amp;'偏鄉計劃學校(葷)國中'!M118&amp;'偏鄉計劃學校(葷)國中'!M119&amp;'偏鄉計劃學校(葷)國中'!M120&amp;'偏鄉計劃學校(葷)國中'!M121</f>
        <v>豬絞肉冷凍毛豆仁冷凍玉米粒胡蘿蔔大蒜</v>
      </c>
      <c r="I19" s="34" t="str">
        <f>'偏鄉計劃學校(葷)國中'!O115</f>
        <v>冬瓜丸片</v>
      </c>
      <c r="J19" s="35" t="str">
        <f>'偏鄉計劃學校(葷)國中'!O116&amp;'偏鄉計劃學校(葷)國中'!O117&amp;'偏鄉計劃學校(葷)國中'!O118&amp;'偏鄉計劃學校(葷)國中'!O119&amp;'偏鄉計劃學校(葷)國中'!O120&amp;'偏鄉計劃學校(葷)國中'!O121</f>
        <v>冬瓜胡蘿蔔貢丸大蒜</v>
      </c>
      <c r="K19" s="34" t="str">
        <f>'偏鄉計劃學校(葷)國中'!Q115</f>
        <v>時蔬</v>
      </c>
      <c r="L19" s="35" t="str">
        <f>'偏鄉計劃學校(葷)國中'!Q116&amp;'偏鄉計劃學校(葷)國中'!Q117&amp;'偏鄉計劃學校(葷)國中'!Q118&amp;'偏鄉計劃學校(葷)國中'!Q119&amp;'偏鄉計劃學校(葷)國中'!Q120&amp;'偏鄉計劃學校(葷)國中'!Q121</f>
        <v>蔬菜大蒜</v>
      </c>
      <c r="M19" s="34" t="str">
        <f>'偏鄉計劃學校(葷)國中'!S115</f>
        <v>時蔬蛋花湯</v>
      </c>
      <c r="N19" s="35" t="str">
        <f>'偏鄉計劃學校(葷)國中'!S116&amp;'偏鄉計劃學校(葷)國中'!S117&amp;'偏鄉計劃學校(葷)國中'!S118&amp;'偏鄉計劃學校(葷)國中'!S119&amp;'偏鄉計劃學校(葷)國中'!S120&amp;'偏鄉計劃學校(葷)國中'!S121</f>
        <v>時蔬雞蛋</v>
      </c>
      <c r="O19" s="34" t="str">
        <f>'偏鄉計劃學校(葷)國中'!U115</f>
        <v>果汁</v>
      </c>
      <c r="P19" s="34">
        <f>'偏鄉計劃學校(葷)國中'!W116</f>
        <v>0</v>
      </c>
      <c r="Q19" s="34" t="str">
        <f>'偏鄉計劃學校(葷)國中'!AH115</f>
        <v xml:space="preserve">     </v>
      </c>
      <c r="R19" s="281">
        <f>'偏鄉計劃學校(葷)國中'!B115</f>
        <v>5.3</v>
      </c>
      <c r="S19" s="281">
        <f>'偏鄉計劃學校(葷)國中'!C115</f>
        <v>2.6</v>
      </c>
      <c r="T19" s="281">
        <f>'偏鄉計劃學校(葷)國中'!D115</f>
        <v>2</v>
      </c>
      <c r="U19" s="281">
        <f>'偏鄉計劃學校(葷)國中'!E115</f>
        <v>2.7</v>
      </c>
      <c r="V19" s="36">
        <f>'偏鄉計劃學校(葷)國中'!F115</f>
        <v>0</v>
      </c>
      <c r="W19" s="36">
        <f>'偏鄉計劃學校(葷)國中'!G115</f>
        <v>0</v>
      </c>
      <c r="X19" s="37">
        <f>'偏鄉計劃學校(葷)國中'!H115</f>
        <v>737.5</v>
      </c>
    </row>
    <row r="20" spans="1:26" ht="15.75" customHeight="1">
      <c r="A20" s="187">
        <v>46169</v>
      </c>
      <c r="B20" s="33" t="str">
        <f>'偏鄉計劃學校(葷)國中'!A122</f>
        <v>N3</v>
      </c>
      <c r="C20" s="34" t="str">
        <f>'偏鄉計劃學校(葷)國中'!I122</f>
        <v>炒麵特餐</v>
      </c>
      <c r="D20" s="35" t="str">
        <f>'偏鄉計劃學校(葷)國中'!I123&amp;'偏鄉計劃學校(葷)國中'!I124&amp;'偏鄉計劃學校(葷)國中'!I125&amp;'偏鄉計劃學校(葷)國中'!I126&amp;'偏鄉計劃學校(葷)國中'!I127&amp;'偏鄉計劃學校(葷)國中'!I128</f>
        <v>麵條</v>
      </c>
      <c r="E20" s="34" t="str">
        <f>'偏鄉計劃學校(葷)國中'!K122</f>
        <v>香滷腿排</v>
      </c>
      <c r="F20" s="203" t="str">
        <f>'偏鄉計劃學校(葷)國中'!K123&amp;'偏鄉計劃學校(葷)國中'!K124&amp;'偏鄉計劃學校(葷)國中'!K125&amp;'偏鄉計劃學校(葷)國中'!K126&amp;'偏鄉計劃學校(葷)國中'!K127&amp;'偏鄉計劃學校(葷)國中'!K128</f>
        <v>雞腿排滷包</v>
      </c>
      <c r="G20" s="34" t="str">
        <f>'偏鄉計劃學校(葷)國中'!M122</f>
        <v>炒麵配料</v>
      </c>
      <c r="H20" s="35" t="str">
        <f>'偏鄉計劃學校(葷)國中'!M123&amp;'偏鄉計劃學校(葷)國中'!M124&amp;'偏鄉計劃學校(葷)國中'!M125&amp;'偏鄉計劃學校(葷)國中'!M126&amp;'偏鄉計劃學校(葷)國中'!M127&amp;'偏鄉計劃學校(葷)國中'!M128</f>
        <v>豬後腿肉甘藍洋蔥胡蘿蔔乾香菇</v>
      </c>
      <c r="I20" s="34" t="str">
        <f>'偏鄉計劃學校(葷)國中'!O122</f>
        <v>塔香杏鮑菇</v>
      </c>
      <c r="J20" s="35" t="str">
        <f>'偏鄉計劃學校(葷)國中'!O123&amp;'偏鄉計劃學校(葷)國中'!O124&amp;'偏鄉計劃學校(葷)國中'!O125&amp;'偏鄉計劃學校(葷)國中'!O126&amp;'偏鄉計劃學校(葷)國中'!O127&amp;'偏鄉計劃學校(葷)國中'!O128</f>
        <v>杏鮑菇黑輪九層塔</v>
      </c>
      <c r="K20" s="34" t="str">
        <f>'偏鄉計劃學校(葷)國中'!Q122</f>
        <v>時蔬</v>
      </c>
      <c r="L20" s="35" t="str">
        <f>'偏鄉計劃學校(葷)國中'!Q123&amp;'偏鄉計劃學校(葷)國中'!Q124&amp;'偏鄉計劃學校(葷)國中'!Q125&amp;'偏鄉計劃學校(葷)國中'!Q126&amp;'偏鄉計劃學校(葷)國中'!Q127&amp;'偏鄉計劃學校(葷)國中'!Q128</f>
        <v>蔬菜大蒜</v>
      </c>
      <c r="M20" s="34" t="str">
        <f>'偏鄉計劃學校(葷)國中'!S122</f>
        <v>酸辣湯</v>
      </c>
      <c r="N20" s="35" t="str">
        <f>'偏鄉計劃學校(葷)國中'!S123&amp;'偏鄉計劃學校(葷)國中'!S124&amp;'偏鄉計劃學校(葷)國中'!S125&amp;'偏鄉計劃學校(葷)國中'!S126&amp;'偏鄉計劃學校(葷)國中'!S127&amp;'偏鄉計劃學校(葷)國中'!S128</f>
        <v>豆腐脆筍胡蘿蔔金針菇乾木耳</v>
      </c>
      <c r="O20" s="34" t="str">
        <f>'偏鄉計劃學校(葷)國中'!U122</f>
        <v>草莓餐包</v>
      </c>
      <c r="P20" s="34">
        <f>'偏鄉計劃學校(葷)國中'!W123</f>
        <v>0</v>
      </c>
      <c r="Q20" s="34" t="str">
        <f>'偏鄉計劃學校(葷)國中'!AH122</f>
        <v xml:space="preserve">     </v>
      </c>
      <c r="R20" s="281">
        <f>'偏鄉計劃學校(葷)國中'!B122</f>
        <v>5</v>
      </c>
      <c r="S20" s="281">
        <f>'偏鄉計劃學校(葷)國中'!C122</f>
        <v>2.9</v>
      </c>
      <c r="T20" s="281">
        <f>'偏鄉計劃學校(葷)國中'!D122</f>
        <v>1.7</v>
      </c>
      <c r="U20" s="281">
        <f>'偏鄉計劃學校(葷)國中'!E122</f>
        <v>2.8</v>
      </c>
      <c r="V20" s="36">
        <f>'偏鄉計劃學校(葷)國中'!F122</f>
        <v>0</v>
      </c>
      <c r="W20" s="36">
        <f>'偏鄉計劃學校(葷)國中'!G122</f>
        <v>0</v>
      </c>
      <c r="X20" s="37">
        <f>'偏鄉計劃學校(葷)國中'!H122</f>
        <v>736</v>
      </c>
    </row>
    <row r="21" spans="1:26" ht="15.75" customHeight="1">
      <c r="A21" s="187">
        <v>46170</v>
      </c>
      <c r="B21" s="33" t="str">
        <f>'偏鄉計劃學校(葷)國中'!A129</f>
        <v>N4</v>
      </c>
      <c r="C21" s="34" t="str">
        <f>'偏鄉計劃學校(葷)國中'!I129</f>
        <v>糙米飯</v>
      </c>
      <c r="D21" s="35" t="str">
        <f>'偏鄉計劃學校(葷)國中'!I130&amp;'偏鄉計劃學校(葷)國中'!I134&amp;'偏鄉計劃學校(葷)國中'!I132&amp;'偏鄉計劃學校(葷)國中'!I133&amp;'偏鄉計劃學校(葷)國中'!I134&amp;'偏鄉計劃學校(葷)國中'!I135</f>
        <v>米</v>
      </c>
      <c r="E21" s="34" t="str">
        <f>'偏鄉計劃學校(葷)國中'!K129</f>
        <v>香菇絞肉</v>
      </c>
      <c r="F21" s="203" t="str">
        <f>'偏鄉計劃學校(葷)國中'!K130&amp;'偏鄉計劃學校(葷)國中'!K134&amp;'偏鄉計劃學校(葷)國中'!K132&amp;'偏鄉計劃學校(葷)國中'!K133&amp;'偏鄉計劃學校(葷)國中'!K134&amp;'偏鄉計劃學校(葷)國中'!K135</f>
        <v>豬絞肉乾香菇大蒜</v>
      </c>
      <c r="G21" s="34" t="str">
        <f>'偏鄉計劃學校(葷)國中'!M129</f>
        <v>豆包甘藍</v>
      </c>
      <c r="H21" s="35" t="str">
        <f>'偏鄉計劃學校(葷)國中'!M130&amp;'偏鄉計劃學校(葷)國中'!M134&amp;'偏鄉計劃學校(葷)國中'!M132&amp;'偏鄉計劃學校(葷)國中'!M133&amp;'偏鄉計劃學校(葷)國中'!M134&amp;'偏鄉計劃學校(葷)國中'!M135</f>
        <v>甘藍杏鮑菇胡蘿蔔大蒜杏鮑菇</v>
      </c>
      <c r="I21" s="34" t="str">
        <f>'偏鄉計劃學校(葷)國中'!O129</f>
        <v>銀蘿絞肉</v>
      </c>
      <c r="J21" s="35" t="str">
        <f>'偏鄉計劃學校(葷)國中'!O130&amp;'偏鄉計劃學校(葷)國中'!O134&amp;'偏鄉計劃學校(葷)國中'!O132&amp;'偏鄉計劃學校(葷)國中'!O133&amp;'偏鄉計劃學校(葷)國中'!O134&amp;'偏鄉計劃學校(葷)國中'!O135</f>
        <v>豬絞肉大蒜</v>
      </c>
      <c r="K21" s="34" t="str">
        <f>'偏鄉計劃學校(葷)國中'!Q129</f>
        <v>時蔬</v>
      </c>
      <c r="L21" s="35" t="str">
        <f>'偏鄉計劃學校(葷)國中'!Q130&amp;'偏鄉計劃學校(葷)國中'!Q134&amp;'偏鄉計劃學校(葷)國中'!Q132&amp;'偏鄉計劃學校(葷)國中'!Q133&amp;'偏鄉計劃學校(葷)國中'!Q134&amp;'偏鄉計劃學校(葷)國中'!Q135</f>
        <v>蔬菜</v>
      </c>
      <c r="M21" s="34" t="str">
        <f>'偏鄉計劃學校(葷)國中'!S129</f>
        <v>紅茶粉圓湯</v>
      </c>
      <c r="N21" s="35" t="str">
        <f>'偏鄉計劃學校(葷)國中'!S130&amp;'偏鄉計劃學校(葷)國中'!S134&amp;'偏鄉計劃學校(葷)國中'!S132&amp;'偏鄉計劃學校(葷)國中'!S133&amp;'偏鄉計劃學校(葷)國中'!S134&amp;'偏鄉計劃學校(葷)國中'!S135</f>
        <v>粉圓二砂糖</v>
      </c>
      <c r="O21" s="34" t="str">
        <f>'偏鄉計劃學校(葷)國中'!U129</f>
        <v>保久乳</v>
      </c>
      <c r="P21" s="34">
        <f>'偏鄉計劃學校(葷)國中'!W130</f>
        <v>0</v>
      </c>
      <c r="Q21" s="34" t="str">
        <f>'偏鄉計劃學校(葷)國中'!AH129</f>
        <v xml:space="preserve">     </v>
      </c>
      <c r="R21" s="281">
        <f>'偏鄉計劃學校(葷)國中'!B129</f>
        <v>6</v>
      </c>
      <c r="S21" s="281">
        <f>'偏鄉計劃學校(葷)國中'!C129</f>
        <v>2.4</v>
      </c>
      <c r="T21" s="281">
        <f>'偏鄉計劃學校(葷)國中'!D129</f>
        <v>2.4</v>
      </c>
      <c r="U21" s="281">
        <f>'偏鄉計劃學校(葷)國中'!E129</f>
        <v>2.7</v>
      </c>
      <c r="V21" s="36">
        <f>'偏鄉計劃學校(葷)國中'!F129</f>
        <v>0</v>
      </c>
      <c r="W21" s="36">
        <f>'偏鄉計劃學校(葷)國中'!G129</f>
        <v>0</v>
      </c>
      <c r="X21" s="37">
        <f>'偏鄉計劃學校(葷)國中'!H129</f>
        <v>781.5</v>
      </c>
    </row>
    <row r="22" spans="1:26" ht="15.75" customHeight="1">
      <c r="A22" s="187">
        <v>46171</v>
      </c>
      <c r="B22" s="33" t="str">
        <f>'偏鄉計劃學校(葷)國中'!A136</f>
        <v>N5</v>
      </c>
      <c r="C22" s="34" t="str">
        <f>'偏鄉計劃學校(葷)國中'!I136</f>
        <v>芝麻飯</v>
      </c>
      <c r="D22" s="35" t="str">
        <f>'偏鄉計劃學校(葷)國中'!I137&amp;'偏鄉計劃學校(葷)國中'!I138&amp;'偏鄉計劃學校(葷)國中'!I139&amp;'偏鄉計劃學校(葷)國中'!I140&amp;'偏鄉計劃學校(葷)國中'!I141&amp;'偏鄉計劃學校(葷)國中'!I142</f>
        <v>米芝麻飯</v>
      </c>
      <c r="E22" s="34" t="str">
        <f>'偏鄉計劃學校(葷)國中'!K136</f>
        <v>清蒸魚片</v>
      </c>
      <c r="F22" s="203" t="str">
        <f>'偏鄉計劃學校(葷)國中'!K137&amp;'偏鄉計劃學校(葷)國中'!K138&amp;'偏鄉計劃學校(葷)國中'!K139&amp;'偏鄉計劃學校(葷)國中'!K140&amp;'偏鄉計劃學校(葷)國中'!K141&amp;'偏鄉計劃學校(葷)國中'!K142</f>
        <v>鯊魚片</v>
      </c>
      <c r="G22" s="34" t="str">
        <f>'偏鄉計劃學校(葷)國中'!M136</f>
        <v>開陽扁蒲</v>
      </c>
      <c r="H22" s="35" t="str">
        <f>'偏鄉計劃學校(葷)國中'!M137&amp;'偏鄉計劃學校(葷)國中'!M138&amp;'偏鄉計劃學校(葷)國中'!M139&amp;'偏鄉計劃學校(葷)國中'!M140&amp;'偏鄉計劃學校(葷)國中'!M141&amp;'偏鄉計劃學校(葷)國中'!M142</f>
        <v>蒲瓜胡蘿蔔乾木耳蝦皮</v>
      </c>
      <c r="I22" s="34" t="str">
        <f>'偏鄉計劃學校(葷)國中'!O136</f>
        <v>肉絲豆芽</v>
      </c>
      <c r="J22" s="35" t="str">
        <f>'偏鄉計劃學校(葷)國中'!O137&amp;'偏鄉計劃學校(葷)國中'!O138&amp;'偏鄉計劃學校(葷)國中'!O139&amp;'偏鄉計劃學校(葷)國中'!O140&amp;'偏鄉計劃學校(葷)國中'!O141&amp;'偏鄉計劃學校(葷)國中'!O142</f>
        <v>綠豆芽韭菜豬後腿肉胡蘿蔔大蒜</v>
      </c>
      <c r="K22" s="34" t="str">
        <f>'偏鄉計劃學校(葷)國中'!Q136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'偏鄉計劃學校(葷)國中'!S136</f>
        <v>酸菜肉絲湯</v>
      </c>
      <c r="N22" s="35" t="str">
        <f>'偏鄉計劃學校(葷)國中'!S137&amp;'偏鄉計劃學校(葷)國中'!S138&amp;'偏鄉計劃學校(葷)國中'!S139&amp;'偏鄉計劃學校(葷)國中'!S140&amp;'偏鄉計劃學校(葷)國中'!S141&amp;'偏鄉計劃學校(葷)國中'!S142</f>
        <v>酸菜豬後腿肉</v>
      </c>
      <c r="O22" s="34" t="str">
        <f>'偏鄉計劃學校(葷)國中'!U136</f>
        <v>水果</v>
      </c>
      <c r="P22" s="34" t="str">
        <f>'偏鄉計劃學校(葷)國中'!W137</f>
        <v>有機豆奶</v>
      </c>
      <c r="Q22" s="34" t="str">
        <f>'偏鄉計劃學校(葷)國中'!AH136</f>
        <v xml:space="preserve">     </v>
      </c>
      <c r="R22" s="281">
        <f>'偏鄉計劃學校(葷)國中'!B136</f>
        <v>5.2</v>
      </c>
      <c r="S22" s="281">
        <f>'偏鄉計劃學校(葷)國中'!C136</f>
        <v>2.7</v>
      </c>
      <c r="T22" s="281">
        <f>'偏鄉計劃學校(葷)國中'!D136</f>
        <v>2.2999999999999998</v>
      </c>
      <c r="U22" s="281">
        <f>'偏鄉計劃學校(葷)國中'!E136</f>
        <v>2.7</v>
      </c>
      <c r="V22" s="36">
        <f>'偏鄉計劃學校(葷)國中'!F136</f>
        <v>0</v>
      </c>
      <c r="W22" s="36">
        <f>'偏鄉計劃學校(葷)國中'!G136</f>
        <v>0</v>
      </c>
      <c r="X22" s="37">
        <f>'偏鄉計劃學校(葷)國中'!H136</f>
        <v>745.5</v>
      </c>
    </row>
    <row r="23" spans="1:26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292" t="s">
        <v>178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283"/>
      <c r="M24" s="282"/>
      <c r="N24" s="283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293" t="s">
        <v>300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283"/>
      <c r="M25" s="282"/>
      <c r="N25" s="283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293" t="s">
        <v>179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283"/>
      <c r="M26" s="282"/>
      <c r="N26" s="283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26" ht="15.75" customHeight="1">
      <c r="A27" s="293" t="s">
        <v>301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283"/>
      <c r="M27" s="282"/>
      <c r="N27" s="283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26" ht="15.75" customHeight="1">
      <c r="A28" s="294" t="s">
        <v>302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283"/>
      <c r="M28" s="282"/>
      <c r="N28" s="283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26" ht="15.75" customHeight="1">
      <c r="A29" s="295" t="s">
        <v>303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283"/>
      <c r="M29" s="282"/>
      <c r="N29" s="283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26" ht="15.75" customHeight="1">
      <c r="A30" s="294" t="s">
        <v>180</v>
      </c>
      <c r="B30" s="296"/>
      <c r="C30" s="296"/>
      <c r="D30" s="296"/>
      <c r="E30" s="296"/>
      <c r="F30" s="14"/>
      <c r="G30" s="296"/>
      <c r="H30" s="14"/>
      <c r="I30" s="296"/>
      <c r="J30" s="14"/>
      <c r="K30" s="296"/>
      <c r="L30" s="285"/>
      <c r="M30" s="284"/>
      <c r="N30" s="285"/>
      <c r="O30" s="15"/>
      <c r="P30" s="15"/>
      <c r="Q30" s="15"/>
      <c r="Z30" s="9"/>
    </row>
    <row r="31" spans="1:26" ht="15.75" customHeight="1">
      <c r="F31" s="14"/>
      <c r="H31" s="14"/>
      <c r="J31" s="14"/>
      <c r="L31" s="14"/>
      <c r="N31" s="14"/>
      <c r="O31" s="15"/>
      <c r="P31" s="15"/>
      <c r="Q31" s="15"/>
      <c r="Z31" s="9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E272"/>
  <sheetViews>
    <sheetView workbookViewId="0">
      <pane ySplit="2" topLeftCell="A3" activePane="bottomLeft" state="frozen"/>
      <selection pane="bottomLeft" activeCell="S3" sqref="S3:U142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299" t="s">
        <v>184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76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87</v>
      </c>
      <c r="T2" s="63" t="s">
        <v>9</v>
      </c>
      <c r="U2" s="63" t="s">
        <v>88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1" ht="15" customHeight="1">
      <c r="A3" s="78" t="s">
        <v>187</v>
      </c>
      <c r="B3" s="83">
        <v>5.2</v>
      </c>
      <c r="C3" s="83">
        <v>2.8</v>
      </c>
      <c r="D3" s="83">
        <v>1.8</v>
      </c>
      <c r="E3" s="83">
        <v>2.2999999999999998</v>
      </c>
      <c r="F3" s="83">
        <v>0</v>
      </c>
      <c r="G3" s="83">
        <v>0</v>
      </c>
      <c r="H3" s="84">
        <f>B3*70+C3*75+D3*25+E3*45</f>
        <v>722.5</v>
      </c>
      <c r="I3" s="81" t="s">
        <v>15</v>
      </c>
      <c r="J3" s="81"/>
      <c r="K3" s="81" t="s">
        <v>96</v>
      </c>
      <c r="L3" s="81"/>
      <c r="M3" s="81" t="s">
        <v>236</v>
      </c>
      <c r="N3" s="81"/>
      <c r="O3" s="18" t="s">
        <v>16</v>
      </c>
      <c r="P3" s="18"/>
      <c r="Q3" s="129" t="s">
        <v>141</v>
      </c>
      <c r="R3" s="142"/>
      <c r="S3" s="22" t="s">
        <v>175</v>
      </c>
      <c r="T3" s="22"/>
      <c r="U3" s="55"/>
      <c r="V3" s="43" t="str">
        <f>A3</f>
        <v>K1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>豬絞肉 洋蔥 豆薯 大番茄 九層塔 大蒜</v>
      </c>
      <c r="Y3" s="44" t="str">
        <f>M4&amp;" "&amp;M5&amp;" "&amp;M6&amp;" "&amp;M7&amp;" "&amp;M8&amp;" "&amp;M9</f>
        <v xml:space="preserve">四角油豆腐 白蘿蔔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榨菜 豬後腿肉    </v>
      </c>
      <c r="AB3" s="44" t="str">
        <f>S4&amp;" "&amp;S5&amp;" "&amp;S6&amp;" "&amp;S7&amp;" "&amp;S8&amp;" "&amp;S9</f>
        <v xml:space="preserve">紅豆餐包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2"/>
      <c r="B4" s="83"/>
      <c r="C4" s="83"/>
      <c r="D4" s="83"/>
      <c r="E4" s="83"/>
      <c r="F4" s="83"/>
      <c r="G4" s="83"/>
      <c r="H4" s="84"/>
      <c r="I4" s="85" t="s">
        <v>17</v>
      </c>
      <c r="J4" s="85">
        <v>10</v>
      </c>
      <c r="K4" s="85" t="s">
        <v>18</v>
      </c>
      <c r="L4" s="85">
        <v>6</v>
      </c>
      <c r="M4" s="121" t="s">
        <v>237</v>
      </c>
      <c r="N4" s="125">
        <v>3</v>
      </c>
      <c r="O4" s="6" t="s">
        <v>13</v>
      </c>
      <c r="P4" s="6">
        <v>7</v>
      </c>
      <c r="Q4" s="123" t="s">
        <v>261</v>
      </c>
      <c r="R4" s="143">
        <v>3.5</v>
      </c>
      <c r="S4" s="19" t="s">
        <v>175</v>
      </c>
      <c r="T4" s="19">
        <v>2.5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2"/>
      <c r="B5" s="83"/>
      <c r="C5" s="83"/>
      <c r="D5" s="83"/>
      <c r="E5" s="83"/>
      <c r="F5" s="83"/>
      <c r="G5" s="83"/>
      <c r="H5" s="84"/>
      <c r="I5" s="85"/>
      <c r="J5" s="85"/>
      <c r="K5" s="206" t="s">
        <v>25</v>
      </c>
      <c r="L5" s="206">
        <v>2</v>
      </c>
      <c r="M5" s="206" t="s">
        <v>40</v>
      </c>
      <c r="N5" s="207">
        <v>3</v>
      </c>
      <c r="O5" s="4" t="s">
        <v>23</v>
      </c>
      <c r="P5" s="4">
        <v>0.05</v>
      </c>
      <c r="Q5" s="119" t="s">
        <v>24</v>
      </c>
      <c r="R5" s="144">
        <v>1.7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2"/>
      <c r="B6" s="83"/>
      <c r="C6" s="83"/>
      <c r="D6" s="83"/>
      <c r="E6" s="83"/>
      <c r="F6" s="83"/>
      <c r="G6" s="83"/>
      <c r="H6" s="84"/>
      <c r="I6" s="85"/>
      <c r="J6" s="85"/>
      <c r="K6" s="206" t="s">
        <v>97</v>
      </c>
      <c r="L6" s="206">
        <v>2.5</v>
      </c>
      <c r="M6" s="206" t="s">
        <v>23</v>
      </c>
      <c r="N6" s="206">
        <v>0.05</v>
      </c>
      <c r="O6" s="4"/>
      <c r="P6" s="4"/>
      <c r="Q6" s="121"/>
      <c r="R6" s="143"/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2"/>
      <c r="B7" s="83"/>
      <c r="C7" s="83"/>
      <c r="D7" s="83"/>
      <c r="E7" s="83"/>
      <c r="F7" s="83"/>
      <c r="G7" s="83"/>
      <c r="H7" s="84"/>
      <c r="I7" s="85"/>
      <c r="J7" s="85"/>
      <c r="K7" s="206" t="s">
        <v>46</v>
      </c>
      <c r="L7" s="206">
        <v>2</v>
      </c>
      <c r="M7" s="209"/>
      <c r="N7" s="206"/>
      <c r="O7" s="4"/>
      <c r="P7" s="4"/>
      <c r="Q7" s="121"/>
      <c r="R7" s="143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2"/>
      <c r="B8" s="83"/>
      <c r="C8" s="83"/>
      <c r="D8" s="83"/>
      <c r="E8" s="83"/>
      <c r="F8" s="83"/>
      <c r="G8" s="83"/>
      <c r="H8" s="84"/>
      <c r="I8" s="85"/>
      <c r="J8" s="85"/>
      <c r="K8" s="206" t="s">
        <v>47</v>
      </c>
      <c r="L8" s="206">
        <v>0.01</v>
      </c>
      <c r="M8" s="206"/>
      <c r="N8" s="206"/>
      <c r="O8" s="4"/>
      <c r="P8" s="4"/>
      <c r="Q8" s="121"/>
      <c r="R8" s="143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6"/>
      <c r="B9" s="87"/>
      <c r="C9" s="87"/>
      <c r="D9" s="87"/>
      <c r="E9" s="87"/>
      <c r="F9" s="87"/>
      <c r="G9" s="87"/>
      <c r="H9" s="88"/>
      <c r="I9" s="89"/>
      <c r="J9" s="89"/>
      <c r="K9" s="211" t="s">
        <v>23</v>
      </c>
      <c r="L9" s="211">
        <v>0.05</v>
      </c>
      <c r="M9" s="212"/>
      <c r="N9" s="212"/>
      <c r="O9" s="7"/>
      <c r="P9" s="7"/>
      <c r="Q9" s="145"/>
      <c r="R9" s="146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2" t="s">
        <v>188</v>
      </c>
      <c r="B10" s="83">
        <v>5.2</v>
      </c>
      <c r="C10" s="83">
        <v>2.4</v>
      </c>
      <c r="D10" s="83">
        <v>1.5</v>
      </c>
      <c r="E10" s="90">
        <v>2.5</v>
      </c>
      <c r="F10" s="83">
        <v>0</v>
      </c>
      <c r="G10" s="83">
        <v>0</v>
      </c>
      <c r="H10" s="91">
        <f t="shared" ref="H10:H66" si="0">B10*70+C10*75+D10*25+E10*45</f>
        <v>694</v>
      </c>
      <c r="I10" s="92" t="s">
        <v>28</v>
      </c>
      <c r="J10" s="92"/>
      <c r="K10" s="213" t="s">
        <v>214</v>
      </c>
      <c r="L10" s="213"/>
      <c r="M10" s="213" t="s">
        <v>44</v>
      </c>
      <c r="N10" s="213"/>
      <c r="O10" s="18" t="s">
        <v>16</v>
      </c>
      <c r="P10" s="18"/>
      <c r="Q10" s="147" t="s">
        <v>140</v>
      </c>
      <c r="R10" s="148"/>
      <c r="S10" s="22" t="s">
        <v>169</v>
      </c>
      <c r="T10" s="22"/>
      <c r="U10" s="55"/>
      <c r="V10" s="43" t="str">
        <f>A10</f>
        <v>K2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鯊魚片     </v>
      </c>
      <c r="Y10" s="44" t="str">
        <f>M11&amp;" "&amp;M12&amp;" "&amp;M13&amp;" "&amp;M14&amp;" "&amp;M15&amp;" "&amp;M16</f>
        <v xml:space="preserve">雞蛋 大番茄 番茄糊 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金針菜乾 薑 大骨 冬粉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2"/>
      <c r="B11" s="83"/>
      <c r="C11" s="83"/>
      <c r="D11" s="83"/>
      <c r="E11" s="90"/>
      <c r="F11" s="83"/>
      <c r="G11" s="83"/>
      <c r="H11" s="91"/>
      <c r="I11" s="85" t="s">
        <v>17</v>
      </c>
      <c r="J11" s="85">
        <v>7</v>
      </c>
      <c r="K11" s="206" t="s">
        <v>95</v>
      </c>
      <c r="L11" s="206">
        <v>6.5</v>
      </c>
      <c r="M11" s="206" t="s">
        <v>30</v>
      </c>
      <c r="N11" s="206">
        <v>1.8</v>
      </c>
      <c r="O11" s="6" t="s">
        <v>13</v>
      </c>
      <c r="P11" s="6">
        <v>7</v>
      </c>
      <c r="Q11" s="204" t="s">
        <v>55</v>
      </c>
      <c r="R11" s="219">
        <v>0.6</v>
      </c>
      <c r="S11" s="19" t="s">
        <v>169</v>
      </c>
      <c r="T11" s="19">
        <v>19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2"/>
      <c r="B12" s="83"/>
      <c r="C12" s="83"/>
      <c r="D12" s="83"/>
      <c r="E12" s="90"/>
      <c r="F12" s="83"/>
      <c r="G12" s="83"/>
      <c r="H12" s="91"/>
      <c r="I12" s="85" t="s">
        <v>32</v>
      </c>
      <c r="J12" s="85">
        <v>3</v>
      </c>
      <c r="K12" s="206"/>
      <c r="L12" s="206"/>
      <c r="M12" s="206" t="s">
        <v>46</v>
      </c>
      <c r="N12" s="206">
        <v>5</v>
      </c>
      <c r="O12" s="4" t="s">
        <v>23</v>
      </c>
      <c r="P12" s="4">
        <v>0.05</v>
      </c>
      <c r="Q12" s="204" t="s">
        <v>27</v>
      </c>
      <c r="R12" s="219">
        <v>0.05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2"/>
      <c r="B13" s="83"/>
      <c r="C13" s="83"/>
      <c r="D13" s="83"/>
      <c r="E13" s="90"/>
      <c r="F13" s="83"/>
      <c r="G13" s="83"/>
      <c r="H13" s="91"/>
      <c r="I13" s="85"/>
      <c r="J13" s="85"/>
      <c r="K13" s="206"/>
      <c r="L13" s="206"/>
      <c r="M13" s="206" t="s">
        <v>57</v>
      </c>
      <c r="N13" s="206"/>
      <c r="O13" s="4"/>
      <c r="P13" s="4"/>
      <c r="Q13" s="204" t="s">
        <v>138</v>
      </c>
      <c r="R13" s="219">
        <v>1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2"/>
      <c r="B14" s="83"/>
      <c r="C14" s="83"/>
      <c r="D14" s="83"/>
      <c r="E14" s="90"/>
      <c r="F14" s="83"/>
      <c r="G14" s="83"/>
      <c r="H14" s="91"/>
      <c r="I14" s="85"/>
      <c r="J14" s="85"/>
      <c r="K14" s="206"/>
      <c r="L14" s="206"/>
      <c r="M14" s="206"/>
      <c r="N14" s="210"/>
      <c r="O14" s="4"/>
      <c r="P14" s="4"/>
      <c r="Q14" s="204" t="s">
        <v>29</v>
      </c>
      <c r="R14" s="219">
        <v>0.5</v>
      </c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2"/>
      <c r="B15" s="83"/>
      <c r="C15" s="83"/>
      <c r="D15" s="83"/>
      <c r="E15" s="90"/>
      <c r="F15" s="83"/>
      <c r="G15" s="83"/>
      <c r="H15" s="91"/>
      <c r="I15" s="85"/>
      <c r="J15" s="85"/>
      <c r="K15" s="210"/>
      <c r="L15" s="210"/>
      <c r="M15" s="206"/>
      <c r="N15" s="210"/>
      <c r="O15" s="4"/>
      <c r="P15" s="4"/>
      <c r="Q15" s="204"/>
      <c r="R15" s="219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2"/>
      <c r="B16" s="83"/>
      <c r="C16" s="83"/>
      <c r="D16" s="83"/>
      <c r="E16" s="90"/>
      <c r="F16" s="83"/>
      <c r="G16" s="83"/>
      <c r="H16" s="91"/>
      <c r="I16" s="93"/>
      <c r="J16" s="93"/>
      <c r="K16" s="214"/>
      <c r="L16" s="214"/>
      <c r="M16" s="215"/>
      <c r="N16" s="214"/>
      <c r="O16" s="193"/>
      <c r="P16" s="193"/>
      <c r="Q16" s="220"/>
      <c r="R16" s="221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8" t="s">
        <v>189</v>
      </c>
      <c r="B17" s="104">
        <v>5.3</v>
      </c>
      <c r="C17" s="104">
        <v>2.2999999999999998</v>
      </c>
      <c r="D17" s="104">
        <v>1.5</v>
      </c>
      <c r="E17" s="104">
        <v>2.5</v>
      </c>
      <c r="F17" s="104">
        <v>0</v>
      </c>
      <c r="G17" s="104">
        <v>0</v>
      </c>
      <c r="H17" s="196">
        <f t="shared" si="0"/>
        <v>693.5</v>
      </c>
      <c r="I17" s="81" t="s">
        <v>207</v>
      </c>
      <c r="J17" s="81"/>
      <c r="K17" s="216" t="s">
        <v>215</v>
      </c>
      <c r="L17" s="216"/>
      <c r="M17" s="216" t="s">
        <v>238</v>
      </c>
      <c r="N17" s="216"/>
      <c r="O17" s="194" t="s">
        <v>16</v>
      </c>
      <c r="P17" s="194"/>
      <c r="Q17" s="257" t="s">
        <v>262</v>
      </c>
      <c r="R17" s="223"/>
      <c r="S17" s="22" t="s">
        <v>177</v>
      </c>
      <c r="T17" s="22"/>
      <c r="U17" s="55"/>
      <c r="V17" s="43" t="str">
        <f>A17</f>
        <v>K3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冷凍雞塊     </v>
      </c>
      <c r="Y17" s="44" t="str">
        <f>M18&amp;" "&amp;M19&amp;" "&amp;M20&amp;" "&amp;M21&amp;" "&amp;M22&amp;" "&amp;M23</f>
        <v xml:space="preserve">豬後腿肉 冷凍玉米粒 胡蘿蔔 馬鈴薯 咖哩粉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時瓜 豬後腿肉    </v>
      </c>
      <c r="AB17" s="44" t="str">
        <f>S18&amp;" "&amp;S19&amp;" "&amp;S20&amp;" "&amp;S21&amp;" "&amp;S22&amp;" "&amp;S23</f>
        <v xml:space="preserve">葡萄乾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2"/>
      <c r="B18" s="83"/>
      <c r="C18" s="83"/>
      <c r="D18" s="83"/>
      <c r="E18" s="83"/>
      <c r="F18" s="83"/>
      <c r="G18" s="83"/>
      <c r="H18" s="84"/>
      <c r="I18" s="85" t="s">
        <v>17</v>
      </c>
      <c r="J18" s="85">
        <v>7</v>
      </c>
      <c r="K18" s="85" t="s">
        <v>216</v>
      </c>
      <c r="L18" s="85">
        <v>6</v>
      </c>
      <c r="M18" s="85" t="s">
        <v>24</v>
      </c>
      <c r="N18" s="85">
        <v>1.5</v>
      </c>
      <c r="O18" s="6" t="s">
        <v>13</v>
      </c>
      <c r="P18" s="6">
        <v>7</v>
      </c>
      <c r="Q18" s="224" t="s">
        <v>45</v>
      </c>
      <c r="R18" s="225">
        <v>4.5</v>
      </c>
      <c r="S18" s="19" t="s">
        <v>177</v>
      </c>
      <c r="T18" s="19">
        <v>1.4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2"/>
      <c r="B19" s="83"/>
      <c r="C19" s="83"/>
      <c r="D19" s="83"/>
      <c r="E19" s="83"/>
      <c r="F19" s="83"/>
      <c r="G19" s="83"/>
      <c r="H19" s="84"/>
      <c r="I19" s="85" t="s">
        <v>32</v>
      </c>
      <c r="J19" s="85">
        <v>3</v>
      </c>
      <c r="K19" s="85"/>
      <c r="L19" s="85"/>
      <c r="M19" s="85" t="s">
        <v>41</v>
      </c>
      <c r="N19" s="85">
        <v>2</v>
      </c>
      <c r="O19" s="4" t="s">
        <v>23</v>
      </c>
      <c r="P19" s="4">
        <v>0.05</v>
      </c>
      <c r="Q19" s="289" t="s">
        <v>24</v>
      </c>
      <c r="R19" s="225">
        <v>1.5</v>
      </c>
      <c r="S19" s="19"/>
      <c r="T19" s="71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2"/>
      <c r="B20" s="83"/>
      <c r="C20" s="83"/>
      <c r="D20" s="83"/>
      <c r="E20" s="83"/>
      <c r="F20" s="83"/>
      <c r="G20" s="83"/>
      <c r="H20" s="84"/>
      <c r="I20" s="85"/>
      <c r="J20" s="85"/>
      <c r="K20" s="85"/>
      <c r="L20" s="85"/>
      <c r="M20" s="119" t="s">
        <v>22</v>
      </c>
      <c r="N20" s="85">
        <v>1</v>
      </c>
      <c r="O20" s="4"/>
      <c r="P20" s="4"/>
      <c r="Q20" s="226"/>
      <c r="R20" s="225"/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2"/>
      <c r="B21" s="83"/>
      <c r="C21" s="83"/>
      <c r="D21" s="83"/>
      <c r="E21" s="83"/>
      <c r="F21" s="83"/>
      <c r="G21" s="83"/>
      <c r="H21" s="84"/>
      <c r="I21" s="85"/>
      <c r="J21" s="85"/>
      <c r="K21" s="85"/>
      <c r="L21" s="85"/>
      <c r="M21" s="128" t="s">
        <v>42</v>
      </c>
      <c r="N21" s="85">
        <v>3</v>
      </c>
      <c r="O21" s="4"/>
      <c r="P21" s="4"/>
      <c r="Q21" s="226"/>
      <c r="R21" s="225"/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2"/>
      <c r="B22" s="83"/>
      <c r="C22" s="83"/>
      <c r="D22" s="83"/>
      <c r="E22" s="83"/>
      <c r="F22" s="83"/>
      <c r="G22" s="83"/>
      <c r="H22" s="84"/>
      <c r="I22" s="85"/>
      <c r="J22" s="85"/>
      <c r="K22" s="85"/>
      <c r="L22" s="85"/>
      <c r="M22" s="85" t="s">
        <v>50</v>
      </c>
      <c r="N22" s="85"/>
      <c r="O22" s="4"/>
      <c r="P22" s="4"/>
      <c r="Q22" s="226"/>
      <c r="R22" s="225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6"/>
      <c r="B23" s="87"/>
      <c r="C23" s="87"/>
      <c r="D23" s="87"/>
      <c r="E23" s="87"/>
      <c r="F23" s="87"/>
      <c r="G23" s="87"/>
      <c r="H23" s="88"/>
      <c r="I23" s="89"/>
      <c r="J23" s="89"/>
      <c r="K23" s="89"/>
      <c r="L23" s="89"/>
      <c r="M23" s="89"/>
      <c r="N23" s="89"/>
      <c r="O23" s="195"/>
      <c r="P23" s="195"/>
      <c r="Q23" s="227"/>
      <c r="R23" s="228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2" t="s">
        <v>190</v>
      </c>
      <c r="B24" s="83">
        <v>5.5</v>
      </c>
      <c r="C24" s="83">
        <v>2</v>
      </c>
      <c r="D24" s="83">
        <v>1.5</v>
      </c>
      <c r="E24" s="90">
        <v>2.2999999999999998</v>
      </c>
      <c r="F24" s="83">
        <v>0</v>
      </c>
      <c r="G24" s="83">
        <v>0</v>
      </c>
      <c r="H24" s="91">
        <f t="shared" si="0"/>
        <v>676</v>
      </c>
      <c r="I24" s="92" t="s">
        <v>28</v>
      </c>
      <c r="J24" s="92"/>
      <c r="K24" s="92" t="s">
        <v>217</v>
      </c>
      <c r="L24" s="92"/>
      <c r="M24" s="92" t="s">
        <v>116</v>
      </c>
      <c r="N24" s="92"/>
      <c r="O24" s="18" t="s">
        <v>16</v>
      </c>
      <c r="P24" s="18"/>
      <c r="Q24" s="224" t="s">
        <v>263</v>
      </c>
      <c r="R24" s="229"/>
      <c r="S24" s="22" t="s">
        <v>174</v>
      </c>
      <c r="T24" s="22"/>
      <c r="U24" s="55"/>
      <c r="V24" s="43" t="str">
        <f>A24</f>
        <v>K4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豬後腿肉 白蘿蔔 胡蘿蔔 大蒜  </v>
      </c>
      <c r="Y24" s="44" t="str">
        <f>M25&amp;" "&amp;M26&amp;" "&amp;M27&amp;" "&amp;M28&amp;" "&amp;M29&amp;" "&amp;M30</f>
        <v>冷凍玉米粒 冷凍毛豆仁 胡蘿蔔 大蒜 奶油(固態) 冷凍玉米筍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愛玉 二砂糖 檸檬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2"/>
      <c r="B25" s="83"/>
      <c r="C25" s="83"/>
      <c r="D25" s="83"/>
      <c r="E25" s="90"/>
      <c r="F25" s="83"/>
      <c r="G25" s="83"/>
      <c r="H25" s="95"/>
      <c r="I25" s="85" t="s">
        <v>17</v>
      </c>
      <c r="J25" s="85">
        <v>7</v>
      </c>
      <c r="K25" s="85" t="s">
        <v>24</v>
      </c>
      <c r="L25" s="85">
        <v>6</v>
      </c>
      <c r="M25" s="126" t="s">
        <v>41</v>
      </c>
      <c r="N25" s="85">
        <v>4</v>
      </c>
      <c r="O25" s="6" t="s">
        <v>13</v>
      </c>
      <c r="P25" s="6">
        <v>7</v>
      </c>
      <c r="Q25" s="226" t="s">
        <v>264</v>
      </c>
      <c r="R25" s="225">
        <v>6</v>
      </c>
      <c r="S25" s="19" t="s">
        <v>174</v>
      </c>
      <c r="T25" s="19">
        <v>20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2"/>
      <c r="B26" s="83"/>
      <c r="C26" s="83"/>
      <c r="D26" s="83"/>
      <c r="E26" s="90"/>
      <c r="F26" s="83"/>
      <c r="G26" s="83"/>
      <c r="H26" s="95"/>
      <c r="I26" s="85" t="s">
        <v>32</v>
      </c>
      <c r="J26" s="85">
        <v>3</v>
      </c>
      <c r="K26" s="85" t="s">
        <v>40</v>
      </c>
      <c r="L26" s="85">
        <v>4</v>
      </c>
      <c r="M26" s="85" t="s">
        <v>60</v>
      </c>
      <c r="N26" s="85">
        <v>0.5</v>
      </c>
      <c r="O26" s="4" t="s">
        <v>23</v>
      </c>
      <c r="P26" s="4">
        <v>0.05</v>
      </c>
      <c r="Q26" s="226" t="s">
        <v>39</v>
      </c>
      <c r="R26" s="225">
        <v>1</v>
      </c>
      <c r="S26" s="19"/>
      <c r="T26" s="71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2"/>
      <c r="B27" s="83"/>
      <c r="C27" s="83"/>
      <c r="D27" s="83"/>
      <c r="E27" s="90"/>
      <c r="F27" s="83"/>
      <c r="G27" s="83"/>
      <c r="H27" s="91"/>
      <c r="I27" s="85"/>
      <c r="J27" s="85"/>
      <c r="K27" s="85" t="s">
        <v>22</v>
      </c>
      <c r="L27" s="85">
        <v>1</v>
      </c>
      <c r="M27" s="85" t="s">
        <v>22</v>
      </c>
      <c r="N27" s="85">
        <v>0.5</v>
      </c>
      <c r="O27" s="4"/>
      <c r="P27" s="4"/>
      <c r="Q27" s="226" t="s">
        <v>265</v>
      </c>
      <c r="R27" s="225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2"/>
      <c r="B28" s="83"/>
      <c r="C28" s="83"/>
      <c r="D28" s="83"/>
      <c r="E28" s="90"/>
      <c r="F28" s="83"/>
      <c r="G28" s="83"/>
      <c r="H28" s="95"/>
      <c r="I28" s="85"/>
      <c r="J28" s="85"/>
      <c r="K28" s="85" t="s">
        <v>23</v>
      </c>
      <c r="L28" s="85">
        <v>0.05</v>
      </c>
      <c r="M28" s="85" t="s">
        <v>23</v>
      </c>
      <c r="N28" s="85">
        <v>0.05</v>
      </c>
      <c r="O28" s="4"/>
      <c r="P28" s="4"/>
      <c r="Q28" s="206"/>
      <c r="R28" s="225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2"/>
      <c r="B29" s="83"/>
      <c r="C29" s="83"/>
      <c r="D29" s="83"/>
      <c r="E29" s="90"/>
      <c r="F29" s="83"/>
      <c r="G29" s="83"/>
      <c r="H29" s="95"/>
      <c r="I29" s="85"/>
      <c r="J29" s="85"/>
      <c r="K29" s="116"/>
      <c r="L29" s="85"/>
      <c r="M29" s="85" t="s">
        <v>43</v>
      </c>
      <c r="N29" s="85">
        <v>0.6</v>
      </c>
      <c r="O29" s="4"/>
      <c r="P29" s="4"/>
      <c r="Q29" s="226"/>
      <c r="R29" s="225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2"/>
      <c r="B30" s="83"/>
      <c r="C30" s="83"/>
      <c r="D30" s="83"/>
      <c r="E30" s="90"/>
      <c r="F30" s="83"/>
      <c r="G30" s="83"/>
      <c r="H30" s="96"/>
      <c r="I30" s="97"/>
      <c r="J30" s="97"/>
      <c r="K30" s="93"/>
      <c r="L30" s="93"/>
      <c r="M30" s="290" t="s">
        <v>100</v>
      </c>
      <c r="N30" s="93">
        <v>1.5</v>
      </c>
      <c r="O30" s="193"/>
      <c r="P30" s="193"/>
      <c r="Q30" s="230"/>
      <c r="R30" s="231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8" t="s">
        <v>191</v>
      </c>
      <c r="B31" s="104">
        <v>5.2</v>
      </c>
      <c r="C31" s="104">
        <v>2.5</v>
      </c>
      <c r="D31" s="104">
        <v>1.6</v>
      </c>
      <c r="E31" s="99">
        <v>2.2999999999999998</v>
      </c>
      <c r="F31" s="104">
        <v>0</v>
      </c>
      <c r="G31" s="104">
        <v>0</v>
      </c>
      <c r="H31" s="105">
        <f t="shared" si="0"/>
        <v>695</v>
      </c>
      <c r="I31" s="81" t="s">
        <v>58</v>
      </c>
      <c r="J31" s="81"/>
      <c r="K31" s="117" t="s">
        <v>93</v>
      </c>
      <c r="L31" s="118"/>
      <c r="M31" s="129" t="s">
        <v>239</v>
      </c>
      <c r="N31" s="130"/>
      <c r="O31" s="194" t="s">
        <v>16</v>
      </c>
      <c r="P31" s="194"/>
      <c r="Q31" s="222" t="s">
        <v>266</v>
      </c>
      <c r="R31" s="223"/>
      <c r="S31" s="22" t="s">
        <v>170</v>
      </c>
      <c r="T31" s="22"/>
      <c r="U31" s="55"/>
      <c r="V31" s="43" t="str">
        <f>A31</f>
        <v>K5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雞翅 滷包    </v>
      </c>
      <c r="Y31" s="44" t="str">
        <f>M32&amp;" "&amp;M33&amp;" "&amp;M34&amp;" "&amp;M35&amp;" "&amp;M36&amp;" "&amp;M37</f>
        <v xml:space="preserve">冬瓜 胡蘿蔔 貢丸 大蒜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結球白菜 金針菇 大骨 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2"/>
      <c r="B32" s="83"/>
      <c r="C32" s="83"/>
      <c r="D32" s="83"/>
      <c r="E32" s="90"/>
      <c r="F32" s="83"/>
      <c r="G32" s="83"/>
      <c r="H32" s="96"/>
      <c r="I32" s="85" t="s">
        <v>17</v>
      </c>
      <c r="J32" s="85">
        <v>10</v>
      </c>
      <c r="K32" s="119" t="s">
        <v>94</v>
      </c>
      <c r="L32" s="119">
        <v>9</v>
      </c>
      <c r="M32" s="126" t="s">
        <v>31</v>
      </c>
      <c r="N32" s="119">
        <v>5</v>
      </c>
      <c r="O32" s="6" t="s">
        <v>13</v>
      </c>
      <c r="P32" s="6">
        <v>7</v>
      </c>
      <c r="Q32" s="226" t="s">
        <v>34</v>
      </c>
      <c r="R32" s="225">
        <v>2</v>
      </c>
      <c r="S32" s="19" t="s">
        <v>170</v>
      </c>
      <c r="T32" s="19">
        <v>12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2"/>
      <c r="B33" s="83"/>
      <c r="C33" s="83"/>
      <c r="D33" s="83"/>
      <c r="E33" s="90"/>
      <c r="F33" s="83"/>
      <c r="G33" s="83"/>
      <c r="H33" s="96"/>
      <c r="I33" s="85" t="s">
        <v>92</v>
      </c>
      <c r="J33" s="85">
        <v>0.4</v>
      </c>
      <c r="K33" s="119" t="s">
        <v>37</v>
      </c>
      <c r="L33" s="119"/>
      <c r="M33" s="85" t="s">
        <v>22</v>
      </c>
      <c r="N33" s="121">
        <v>0.5</v>
      </c>
      <c r="O33" s="4" t="s">
        <v>23</v>
      </c>
      <c r="P33" s="4">
        <v>0.05</v>
      </c>
      <c r="Q33" s="204" t="s">
        <v>26</v>
      </c>
      <c r="R33" s="225">
        <v>1</v>
      </c>
      <c r="S33" s="19"/>
      <c r="T33" s="71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2"/>
      <c r="B34" s="83"/>
      <c r="C34" s="83"/>
      <c r="D34" s="83"/>
      <c r="E34" s="90"/>
      <c r="F34" s="83"/>
      <c r="G34" s="83"/>
      <c r="H34" s="91"/>
      <c r="I34" s="85"/>
      <c r="J34" s="85"/>
      <c r="K34" s="119"/>
      <c r="L34" s="119"/>
      <c r="M34" s="121" t="s">
        <v>122</v>
      </c>
      <c r="N34" s="121">
        <v>0.8</v>
      </c>
      <c r="O34" s="4"/>
      <c r="P34" s="4"/>
      <c r="Q34" s="226" t="s">
        <v>138</v>
      </c>
      <c r="R34" s="225">
        <v>1</v>
      </c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2"/>
      <c r="B35" s="83"/>
      <c r="C35" s="83"/>
      <c r="D35" s="83"/>
      <c r="E35" s="90"/>
      <c r="F35" s="83"/>
      <c r="G35" s="83"/>
      <c r="H35" s="96"/>
      <c r="I35" s="85"/>
      <c r="J35" s="85"/>
      <c r="K35" s="119"/>
      <c r="L35" s="119"/>
      <c r="M35" s="121" t="s">
        <v>23</v>
      </c>
      <c r="N35" s="121">
        <v>0.05</v>
      </c>
      <c r="O35" s="4"/>
      <c r="P35" s="4"/>
      <c r="Q35" s="123"/>
      <c r="R35" s="153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2"/>
      <c r="B36" s="83"/>
      <c r="C36" s="83"/>
      <c r="D36" s="83"/>
      <c r="E36" s="90"/>
      <c r="F36" s="83"/>
      <c r="G36" s="83"/>
      <c r="H36" s="96"/>
      <c r="I36" s="85"/>
      <c r="J36" s="85"/>
      <c r="K36" s="119"/>
      <c r="L36" s="119"/>
      <c r="M36" s="121"/>
      <c r="N36" s="121"/>
      <c r="O36" s="4"/>
      <c r="P36" s="4"/>
      <c r="Q36" s="123"/>
      <c r="R36" s="153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6"/>
      <c r="B37" s="87"/>
      <c r="C37" s="87"/>
      <c r="D37" s="87"/>
      <c r="E37" s="101"/>
      <c r="F37" s="87"/>
      <c r="G37" s="87"/>
      <c r="H37" s="102"/>
      <c r="I37" s="89"/>
      <c r="J37" s="89"/>
      <c r="K37" s="120"/>
      <c r="L37" s="120"/>
      <c r="M37" s="131"/>
      <c r="N37" s="131"/>
      <c r="O37" s="195"/>
      <c r="P37" s="195"/>
      <c r="Q37" s="159"/>
      <c r="R37" s="160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8" t="s">
        <v>192</v>
      </c>
      <c r="B38" s="90">
        <v>5</v>
      </c>
      <c r="C38" s="90">
        <v>1.8</v>
      </c>
      <c r="D38" s="90">
        <v>2</v>
      </c>
      <c r="E38" s="90">
        <v>2.4</v>
      </c>
      <c r="F38" s="90">
        <v>0.3</v>
      </c>
      <c r="G38" s="90">
        <v>0</v>
      </c>
      <c r="H38" s="103">
        <f t="shared" si="0"/>
        <v>643</v>
      </c>
      <c r="I38" s="92" t="s">
        <v>15</v>
      </c>
      <c r="J38" s="92"/>
      <c r="K38" s="92" t="s">
        <v>218</v>
      </c>
      <c r="L38" s="213"/>
      <c r="M38" s="213" t="s">
        <v>130</v>
      </c>
      <c r="N38" s="213"/>
      <c r="O38" s="18" t="s">
        <v>16</v>
      </c>
      <c r="P38" s="18"/>
      <c r="Q38" s="92" t="s">
        <v>168</v>
      </c>
      <c r="R38" s="156"/>
      <c r="S38" s="22" t="s">
        <v>176</v>
      </c>
      <c r="T38" s="22"/>
      <c r="U38" s="55"/>
      <c r="V38" s="43" t="str">
        <f>A38</f>
        <v>L1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豬後腿肉 洋蔥 胡蘿蔔 黑胡椒粒  </v>
      </c>
      <c r="Y38" s="44" t="str">
        <f>M39&amp;" "&amp;M40&amp;" "&amp;M41&amp;" "&amp;M42&amp;" "&amp;M43&amp;" "&amp;M44</f>
        <v xml:space="preserve">乾裙帶菜 金針菇 胡蘿蔔 薑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時蔬 大骨 薑   </v>
      </c>
      <c r="AB38" s="44" t="str">
        <f>S39&amp;" "&amp;S40&amp;" "&amp;S41&amp;" "&amp;S42&amp;" "&amp;S43&amp;" "&amp;S44</f>
        <v xml:space="preserve">堅果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2"/>
      <c r="B39" s="90"/>
      <c r="C39" s="90"/>
      <c r="D39" s="90"/>
      <c r="E39" s="90"/>
      <c r="F39" s="90"/>
      <c r="G39" s="90"/>
      <c r="H39" s="103"/>
      <c r="I39" s="85" t="s">
        <v>17</v>
      </c>
      <c r="J39" s="85">
        <v>10</v>
      </c>
      <c r="K39" s="85" t="s">
        <v>24</v>
      </c>
      <c r="L39" s="206">
        <v>6</v>
      </c>
      <c r="M39" s="206" t="s">
        <v>131</v>
      </c>
      <c r="N39" s="206">
        <v>0.8</v>
      </c>
      <c r="O39" s="6" t="s">
        <v>13</v>
      </c>
      <c r="P39" s="6">
        <v>7</v>
      </c>
      <c r="Q39" s="85" t="s">
        <v>16</v>
      </c>
      <c r="R39" s="153">
        <v>4</v>
      </c>
      <c r="S39" s="19" t="s">
        <v>176</v>
      </c>
      <c r="T39" s="19">
        <v>1</v>
      </c>
      <c r="U39" s="55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2"/>
      <c r="B40" s="90"/>
      <c r="C40" s="90"/>
      <c r="D40" s="90"/>
      <c r="E40" s="90"/>
      <c r="F40" s="90"/>
      <c r="G40" s="90"/>
      <c r="H40" s="103"/>
      <c r="I40" s="85"/>
      <c r="J40" s="85"/>
      <c r="K40" s="121" t="s">
        <v>25</v>
      </c>
      <c r="L40" s="204">
        <v>3</v>
      </c>
      <c r="M40" s="206" t="s">
        <v>26</v>
      </c>
      <c r="N40" s="206">
        <v>1</v>
      </c>
      <c r="O40" s="4" t="s">
        <v>23</v>
      </c>
      <c r="P40" s="4">
        <v>0.05</v>
      </c>
      <c r="Q40" s="115" t="s">
        <v>138</v>
      </c>
      <c r="R40" s="161">
        <v>1</v>
      </c>
      <c r="S40" s="19"/>
      <c r="T40" s="71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2"/>
      <c r="B41" s="90"/>
      <c r="C41" s="90"/>
      <c r="D41" s="90"/>
      <c r="E41" s="90"/>
      <c r="F41" s="90"/>
      <c r="G41" s="90"/>
      <c r="H41" s="103"/>
      <c r="I41" s="85"/>
      <c r="J41" s="85"/>
      <c r="K41" s="121" t="s">
        <v>22</v>
      </c>
      <c r="L41" s="204">
        <v>1</v>
      </c>
      <c r="M41" s="206" t="s">
        <v>22</v>
      </c>
      <c r="N41" s="206">
        <v>0.5</v>
      </c>
      <c r="O41" s="4"/>
      <c r="P41" s="4"/>
      <c r="Q41" s="85" t="s">
        <v>27</v>
      </c>
      <c r="R41" s="153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2"/>
      <c r="B42" s="90"/>
      <c r="C42" s="90"/>
      <c r="D42" s="90"/>
      <c r="E42" s="90"/>
      <c r="F42" s="90"/>
      <c r="G42" s="90"/>
      <c r="H42" s="103"/>
      <c r="I42" s="85"/>
      <c r="J42" s="85"/>
      <c r="K42" s="85" t="s">
        <v>219</v>
      </c>
      <c r="L42" s="206"/>
      <c r="M42" s="206" t="s">
        <v>27</v>
      </c>
      <c r="N42" s="206">
        <v>0.05</v>
      </c>
      <c r="O42" s="4"/>
      <c r="P42" s="4"/>
      <c r="Q42" s="119"/>
      <c r="R42" s="153"/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2"/>
      <c r="B43" s="90"/>
      <c r="C43" s="90"/>
      <c r="D43" s="90"/>
      <c r="E43" s="90"/>
      <c r="F43" s="90"/>
      <c r="G43" s="90"/>
      <c r="H43" s="103"/>
      <c r="I43" s="85"/>
      <c r="J43" s="85"/>
      <c r="K43" s="121"/>
      <c r="L43" s="204"/>
      <c r="M43" s="210"/>
      <c r="N43" s="210"/>
      <c r="O43" s="4"/>
      <c r="P43" s="4"/>
      <c r="Q43" s="85"/>
      <c r="R43" s="153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6"/>
      <c r="B44" s="101"/>
      <c r="C44" s="101"/>
      <c r="D44" s="101"/>
      <c r="E44" s="101"/>
      <c r="F44" s="101"/>
      <c r="G44" s="101"/>
      <c r="H44" s="170"/>
      <c r="I44" s="89"/>
      <c r="J44" s="89"/>
      <c r="K44" s="145"/>
      <c r="L44" s="233"/>
      <c r="M44" s="212"/>
      <c r="N44" s="212"/>
      <c r="O44" s="7"/>
      <c r="P44" s="7"/>
      <c r="Q44" s="89"/>
      <c r="R44" s="155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2" t="s">
        <v>193</v>
      </c>
      <c r="B45" s="188">
        <v>5.3</v>
      </c>
      <c r="C45" s="83">
        <v>2.5</v>
      </c>
      <c r="D45" s="83">
        <v>1.7</v>
      </c>
      <c r="E45" s="90">
        <v>2.5</v>
      </c>
      <c r="F45" s="83">
        <v>0</v>
      </c>
      <c r="G45" s="83">
        <v>0</v>
      </c>
      <c r="H45" s="91">
        <f t="shared" si="0"/>
        <v>713.5</v>
      </c>
      <c r="I45" s="92" t="s">
        <v>28</v>
      </c>
      <c r="J45" s="92"/>
      <c r="K45" s="92" t="s">
        <v>220</v>
      </c>
      <c r="L45" s="92"/>
      <c r="M45" s="92" t="s">
        <v>240</v>
      </c>
      <c r="N45" s="92"/>
      <c r="O45" s="18" t="s">
        <v>16</v>
      </c>
      <c r="P45" s="18"/>
      <c r="Q45" s="224" t="s">
        <v>267</v>
      </c>
      <c r="R45" s="229"/>
      <c r="S45" s="22" t="s">
        <v>172</v>
      </c>
      <c r="T45" s="22"/>
      <c r="U45" s="55"/>
      <c r="V45" s="43" t="str">
        <f>A45</f>
        <v>L2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肉雞 馬鈴薯 九層塔   </v>
      </c>
      <c r="Y45" s="44" t="str">
        <f>M46&amp;" "&amp;M47&amp;" "&amp;M48&amp;" "&amp;M49&amp;" "&amp;M50&amp;" "&amp;M51</f>
        <v xml:space="preserve">大黃瓜 黑輪 胡蘿蔔 大蒜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洋蔥 甘藍 大番茄   </v>
      </c>
      <c r="AB45" s="44" t="str">
        <f>S46&amp;" "&amp;S47&amp;" "&amp;S48&amp;" "&amp;S49&amp;" "&amp;S50&amp;" "&amp;S51</f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2"/>
      <c r="B46" s="188"/>
      <c r="C46" s="83"/>
      <c r="D46" s="83"/>
      <c r="E46" s="90"/>
      <c r="F46" s="83"/>
      <c r="G46" s="83"/>
      <c r="H46" s="91"/>
      <c r="I46" s="85" t="s">
        <v>17</v>
      </c>
      <c r="J46" s="85">
        <v>7</v>
      </c>
      <c r="K46" s="85" t="s">
        <v>51</v>
      </c>
      <c r="L46" s="85">
        <v>9</v>
      </c>
      <c r="M46" s="132" t="s">
        <v>146</v>
      </c>
      <c r="N46" s="85">
        <v>5</v>
      </c>
      <c r="O46" s="6" t="s">
        <v>13</v>
      </c>
      <c r="P46" s="6">
        <v>7</v>
      </c>
      <c r="Q46" s="226" t="s">
        <v>25</v>
      </c>
      <c r="R46" s="225">
        <v>3</v>
      </c>
      <c r="S46" s="19" t="s">
        <v>172</v>
      </c>
      <c r="T46" s="71">
        <v>17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2"/>
      <c r="B47" s="188"/>
      <c r="C47" s="83"/>
      <c r="D47" s="83"/>
      <c r="E47" s="90"/>
      <c r="F47" s="83"/>
      <c r="G47" s="83"/>
      <c r="H47" s="91"/>
      <c r="I47" s="85" t="s">
        <v>32</v>
      </c>
      <c r="J47" s="85">
        <v>3</v>
      </c>
      <c r="K47" s="85" t="s">
        <v>42</v>
      </c>
      <c r="L47" s="85">
        <v>3</v>
      </c>
      <c r="M47" s="85" t="s">
        <v>115</v>
      </c>
      <c r="N47" s="85">
        <v>1.5</v>
      </c>
      <c r="O47" s="4" t="s">
        <v>23</v>
      </c>
      <c r="P47" s="4">
        <v>0.05</v>
      </c>
      <c r="Q47" s="204" t="s">
        <v>33</v>
      </c>
      <c r="R47" s="225">
        <v>1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2"/>
      <c r="B48" s="188"/>
      <c r="C48" s="83"/>
      <c r="D48" s="83"/>
      <c r="E48" s="90"/>
      <c r="F48" s="83"/>
      <c r="G48" s="83"/>
      <c r="H48" s="91"/>
      <c r="I48" s="85"/>
      <c r="J48" s="85"/>
      <c r="K48" s="85" t="s">
        <v>47</v>
      </c>
      <c r="L48" s="85">
        <v>0.1</v>
      </c>
      <c r="M48" s="85" t="s">
        <v>22</v>
      </c>
      <c r="N48" s="85">
        <v>1</v>
      </c>
      <c r="O48" s="4"/>
      <c r="P48" s="4"/>
      <c r="Q48" s="226" t="s">
        <v>46</v>
      </c>
      <c r="R48" s="225">
        <v>1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2"/>
      <c r="B49" s="188"/>
      <c r="C49" s="83"/>
      <c r="D49" s="83"/>
      <c r="E49" s="90"/>
      <c r="F49" s="83"/>
      <c r="G49" s="83"/>
      <c r="H49" s="91"/>
      <c r="I49" s="85"/>
      <c r="J49" s="85"/>
      <c r="K49" s="85"/>
      <c r="L49" s="85"/>
      <c r="M49" s="85" t="s">
        <v>23</v>
      </c>
      <c r="N49" s="85">
        <v>0.05</v>
      </c>
      <c r="O49" s="4"/>
      <c r="P49" s="4"/>
      <c r="Q49" s="226"/>
      <c r="R49" s="225"/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2"/>
      <c r="B50" s="188"/>
      <c r="C50" s="83"/>
      <c r="D50" s="83"/>
      <c r="E50" s="90"/>
      <c r="F50" s="83"/>
      <c r="G50" s="83"/>
      <c r="H50" s="91"/>
      <c r="I50" s="85"/>
      <c r="J50" s="85"/>
      <c r="K50" s="85"/>
      <c r="L50" s="85"/>
      <c r="M50" s="85"/>
      <c r="N50" s="85"/>
      <c r="O50" s="4"/>
      <c r="P50" s="4"/>
      <c r="Q50" s="226"/>
      <c r="R50" s="225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2"/>
      <c r="B51" s="188"/>
      <c r="C51" s="83"/>
      <c r="D51" s="83"/>
      <c r="E51" s="90"/>
      <c r="F51" s="83"/>
      <c r="G51" s="83"/>
      <c r="H51" s="91"/>
      <c r="I51" s="97"/>
      <c r="J51" s="97"/>
      <c r="K51" s="215"/>
      <c r="L51" s="215"/>
      <c r="M51" s="93"/>
      <c r="N51" s="93"/>
      <c r="O51" s="193"/>
      <c r="P51" s="193"/>
      <c r="Q51" s="157"/>
      <c r="R51" s="158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8" t="s">
        <v>194</v>
      </c>
      <c r="B52" s="104">
        <v>5.0999999999999996</v>
      </c>
      <c r="C52" s="104">
        <v>2</v>
      </c>
      <c r="D52" s="104">
        <v>1.5</v>
      </c>
      <c r="E52" s="99">
        <v>2.2999999999999998</v>
      </c>
      <c r="F52" s="104">
        <v>0</v>
      </c>
      <c r="G52" s="171">
        <v>0</v>
      </c>
      <c r="H52" s="110">
        <f t="shared" si="0"/>
        <v>648</v>
      </c>
      <c r="I52" s="81" t="s">
        <v>208</v>
      </c>
      <c r="J52" s="81"/>
      <c r="K52" s="81" t="s">
        <v>104</v>
      </c>
      <c r="L52" s="81"/>
      <c r="M52" s="81" t="s">
        <v>241</v>
      </c>
      <c r="N52" s="81"/>
      <c r="O52" s="194" t="s">
        <v>16</v>
      </c>
      <c r="P52" s="194"/>
      <c r="Q52" s="81" t="s">
        <v>268</v>
      </c>
      <c r="R52" s="151"/>
      <c r="S52" s="191" t="s">
        <v>171</v>
      </c>
      <c r="T52" s="22"/>
      <c r="U52" s="55"/>
      <c r="V52" s="43" t="str">
        <f>A52</f>
        <v>L3</v>
      </c>
      <c r="W52" s="44" t="str">
        <f>I53&amp;" "&amp;I54&amp;" "&amp;I55&amp;" "&amp;I56&amp;" "&amp;I57&amp;" "&amp;I58</f>
        <v xml:space="preserve">烏龍麵     </v>
      </c>
      <c r="X52" s="44" t="str">
        <f>K53&amp;" "&amp;K54&amp;" "&amp;K55&amp;" "&amp;K56&amp;" "&amp;K57&amp;" "&amp;K58</f>
        <v xml:space="preserve">雞蛋     </v>
      </c>
      <c r="Y52" s="44" t="str">
        <f>M53&amp;" "&amp;M54&amp;" "&amp;M55&amp;" "&amp;M56&amp;" "&amp;M57&amp;" "&amp;M58</f>
        <v>豬後腿肉 甘藍 乾木耳 冷凍玉米粒 冷凍玉米筍 金針菇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味噌 豆腐 柴魚片 大骨  </v>
      </c>
      <c r="AB52" s="44" t="str">
        <f>S53&amp;" "&amp;S54&amp;" "&amp;S55&amp;" "&amp;S56&amp;" "&amp;S57&amp;" "&amp;S58</f>
        <v xml:space="preserve">奶酥餐包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2"/>
      <c r="B53" s="83"/>
      <c r="C53" s="83"/>
      <c r="D53" s="83"/>
      <c r="E53" s="90"/>
      <c r="F53" s="83"/>
      <c r="G53" s="107"/>
      <c r="H53" s="103"/>
      <c r="I53" s="85" t="s">
        <v>77</v>
      </c>
      <c r="J53" s="85">
        <v>15</v>
      </c>
      <c r="K53" s="85" t="s">
        <v>30</v>
      </c>
      <c r="L53" s="85">
        <v>5.5</v>
      </c>
      <c r="M53" s="85" t="s">
        <v>24</v>
      </c>
      <c r="N53" s="85">
        <v>1.7</v>
      </c>
      <c r="O53" s="6" t="s">
        <v>13</v>
      </c>
      <c r="P53" s="6">
        <v>7</v>
      </c>
      <c r="Q53" s="132" t="s">
        <v>135</v>
      </c>
      <c r="R53" s="153">
        <v>1</v>
      </c>
      <c r="S53" s="69" t="s">
        <v>171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2"/>
      <c r="B54" s="83"/>
      <c r="C54" s="83"/>
      <c r="D54" s="83"/>
      <c r="E54" s="90"/>
      <c r="F54" s="83"/>
      <c r="G54" s="107"/>
      <c r="H54" s="103"/>
      <c r="I54" s="85"/>
      <c r="J54" s="85"/>
      <c r="K54" s="85"/>
      <c r="L54" s="85"/>
      <c r="M54" s="85" t="s">
        <v>33</v>
      </c>
      <c r="N54" s="85">
        <v>3</v>
      </c>
      <c r="O54" s="4" t="s">
        <v>23</v>
      </c>
      <c r="P54" s="4">
        <v>0.05</v>
      </c>
      <c r="Q54" s="85" t="s">
        <v>19</v>
      </c>
      <c r="R54" s="153">
        <v>4</v>
      </c>
      <c r="S54" s="69"/>
      <c r="T54" s="71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2"/>
      <c r="B55" s="83"/>
      <c r="C55" s="83"/>
      <c r="D55" s="83"/>
      <c r="E55" s="90"/>
      <c r="F55" s="83"/>
      <c r="G55" s="107"/>
      <c r="H55" s="103"/>
      <c r="I55" s="85"/>
      <c r="J55" s="85"/>
      <c r="K55" s="85"/>
      <c r="L55" s="85"/>
      <c r="M55" s="85" t="s">
        <v>35</v>
      </c>
      <c r="N55" s="85">
        <v>0.1</v>
      </c>
      <c r="O55" s="4"/>
      <c r="P55" s="4"/>
      <c r="Q55" s="85" t="s">
        <v>99</v>
      </c>
      <c r="R55" s="153"/>
      <c r="S55" s="6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2"/>
      <c r="B56" s="83"/>
      <c r="C56" s="83"/>
      <c r="D56" s="83"/>
      <c r="E56" s="90"/>
      <c r="F56" s="83"/>
      <c r="G56" s="172"/>
      <c r="H56" s="109"/>
      <c r="I56" s="85"/>
      <c r="J56" s="85"/>
      <c r="K56" s="85"/>
      <c r="L56" s="85"/>
      <c r="M56" s="85" t="s">
        <v>41</v>
      </c>
      <c r="N56" s="85">
        <v>1</v>
      </c>
      <c r="O56" s="4"/>
      <c r="P56" s="4"/>
      <c r="Q56" s="85" t="s">
        <v>138</v>
      </c>
      <c r="R56" s="153">
        <v>1</v>
      </c>
      <c r="S56" s="6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2"/>
      <c r="B57" s="83"/>
      <c r="C57" s="83"/>
      <c r="D57" s="83"/>
      <c r="E57" s="90"/>
      <c r="F57" s="83"/>
      <c r="G57" s="107"/>
      <c r="H57" s="103"/>
      <c r="I57" s="85"/>
      <c r="J57" s="85"/>
      <c r="K57" s="85"/>
      <c r="L57" s="85"/>
      <c r="M57" s="255" t="s">
        <v>100</v>
      </c>
      <c r="N57" s="85">
        <v>2</v>
      </c>
      <c r="O57" s="4"/>
      <c r="P57" s="4"/>
      <c r="Q57" s="115"/>
      <c r="R57" s="158"/>
      <c r="S57" s="6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6"/>
      <c r="B58" s="87"/>
      <c r="C58" s="87"/>
      <c r="D58" s="87"/>
      <c r="E58" s="101"/>
      <c r="F58" s="87"/>
      <c r="G58" s="173"/>
      <c r="H58" s="170"/>
      <c r="I58" s="89"/>
      <c r="J58" s="89"/>
      <c r="K58" s="124"/>
      <c r="L58" s="124"/>
      <c r="M58" s="124" t="s">
        <v>26</v>
      </c>
      <c r="N58" s="124">
        <v>2</v>
      </c>
      <c r="O58" s="195"/>
      <c r="P58" s="195"/>
      <c r="Q58" s="124"/>
      <c r="R58" s="155"/>
      <c r="S58" s="57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8" t="s">
        <v>195</v>
      </c>
      <c r="B59" s="83">
        <v>6.5</v>
      </c>
      <c r="C59" s="83">
        <v>1.8</v>
      </c>
      <c r="D59" s="83">
        <v>1.7</v>
      </c>
      <c r="E59" s="90">
        <v>2.2999999999999998</v>
      </c>
      <c r="F59" s="83">
        <v>0</v>
      </c>
      <c r="G59" s="83">
        <v>0</v>
      </c>
      <c r="H59" s="91">
        <f t="shared" si="0"/>
        <v>736</v>
      </c>
      <c r="I59" s="92" t="s">
        <v>28</v>
      </c>
      <c r="J59" s="92"/>
      <c r="K59" s="213" t="s">
        <v>221</v>
      </c>
      <c r="L59" s="213"/>
      <c r="M59" s="213" t="s">
        <v>242</v>
      </c>
      <c r="N59" s="213"/>
      <c r="O59" s="18" t="s">
        <v>16</v>
      </c>
      <c r="P59" s="18"/>
      <c r="Q59" s="152" t="s">
        <v>269</v>
      </c>
      <c r="R59" s="156"/>
      <c r="S59" s="22" t="s">
        <v>86</v>
      </c>
      <c r="T59" s="22"/>
      <c r="U59" s="55"/>
      <c r="V59" s="43" t="str">
        <f>A59</f>
        <v>L4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豬後腿肉 洋蔥 胡蘿蔔 大蒜 醃鹹豬肉粉 </v>
      </c>
      <c r="Y59" s="44" t="str">
        <f>M60&amp;" "&amp;M61&amp;" "&amp;M62&amp;" "&amp;M63&amp;" "&amp;M64&amp;" "&amp;M65</f>
        <v xml:space="preserve">蒲瓜 胡蘿蔔 蝦皮 乾木耳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綠豆 芋圓 二砂糖   </v>
      </c>
      <c r="AB59" s="44" t="str">
        <f>S60&amp;" "&amp;S61&amp;" "&amp;S62&amp;" "&amp;S63&amp;" "&amp;S64&amp;" "&amp;S65</f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2"/>
      <c r="B60" s="83"/>
      <c r="C60" s="83"/>
      <c r="D60" s="83"/>
      <c r="E60" s="90"/>
      <c r="F60" s="83"/>
      <c r="G60" s="83"/>
      <c r="H60" s="96"/>
      <c r="I60" s="85" t="s">
        <v>17</v>
      </c>
      <c r="J60" s="85">
        <v>7</v>
      </c>
      <c r="K60" s="206" t="s">
        <v>24</v>
      </c>
      <c r="L60" s="206">
        <v>6</v>
      </c>
      <c r="M60" s="206" t="s">
        <v>129</v>
      </c>
      <c r="N60" s="206">
        <v>5</v>
      </c>
      <c r="O60" s="6" t="s">
        <v>13</v>
      </c>
      <c r="P60" s="6">
        <v>7</v>
      </c>
      <c r="Q60" s="123" t="s">
        <v>142</v>
      </c>
      <c r="R60" s="153">
        <v>2</v>
      </c>
      <c r="S60" s="19" t="s">
        <v>86</v>
      </c>
      <c r="T60" s="19">
        <v>20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2"/>
      <c r="B61" s="83"/>
      <c r="C61" s="83"/>
      <c r="D61" s="83"/>
      <c r="E61" s="90"/>
      <c r="F61" s="83"/>
      <c r="G61" s="83"/>
      <c r="H61" s="96"/>
      <c r="I61" s="85" t="s">
        <v>32</v>
      </c>
      <c r="J61" s="85">
        <v>3</v>
      </c>
      <c r="K61" s="206" t="s">
        <v>25</v>
      </c>
      <c r="L61" s="206">
        <v>3</v>
      </c>
      <c r="M61" s="206" t="s">
        <v>22</v>
      </c>
      <c r="N61" s="206">
        <v>1</v>
      </c>
      <c r="O61" s="4" t="s">
        <v>23</v>
      </c>
      <c r="P61" s="4">
        <v>0.05</v>
      </c>
      <c r="Q61" s="152" t="s">
        <v>270</v>
      </c>
      <c r="R61" s="153">
        <v>2</v>
      </c>
      <c r="S61" s="19"/>
      <c r="T61" s="71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2"/>
      <c r="B62" s="83"/>
      <c r="C62" s="83"/>
      <c r="D62" s="83"/>
      <c r="E62" s="90"/>
      <c r="F62" s="83"/>
      <c r="G62" s="83"/>
      <c r="H62" s="91"/>
      <c r="I62" s="85"/>
      <c r="J62" s="85"/>
      <c r="K62" s="206" t="s">
        <v>22</v>
      </c>
      <c r="L62" s="206">
        <v>1</v>
      </c>
      <c r="M62" s="206" t="s">
        <v>128</v>
      </c>
      <c r="N62" s="206">
        <v>0.1</v>
      </c>
      <c r="O62" s="4"/>
      <c r="P62" s="4"/>
      <c r="Q62" s="123" t="s">
        <v>39</v>
      </c>
      <c r="R62" s="153">
        <v>1</v>
      </c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2"/>
      <c r="B63" s="83"/>
      <c r="C63" s="83"/>
      <c r="D63" s="83"/>
      <c r="E63" s="90"/>
      <c r="F63" s="83"/>
      <c r="G63" s="83"/>
      <c r="H63" s="96"/>
      <c r="I63" s="85"/>
      <c r="J63" s="85"/>
      <c r="K63" s="206" t="s">
        <v>23</v>
      </c>
      <c r="L63" s="226">
        <v>0.05</v>
      </c>
      <c r="M63" s="206" t="s">
        <v>35</v>
      </c>
      <c r="N63" s="206">
        <v>0.2</v>
      </c>
      <c r="O63" s="4"/>
      <c r="P63" s="4"/>
      <c r="Q63" s="115"/>
      <c r="R63" s="153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2"/>
      <c r="B64" s="83"/>
      <c r="C64" s="83"/>
      <c r="D64" s="83"/>
      <c r="E64" s="90"/>
      <c r="F64" s="83"/>
      <c r="G64" s="83"/>
      <c r="H64" s="96"/>
      <c r="I64" s="85"/>
      <c r="J64" s="85"/>
      <c r="K64" s="206" t="s">
        <v>222</v>
      </c>
      <c r="L64" s="226"/>
      <c r="M64" s="206"/>
      <c r="N64" s="206"/>
      <c r="O64" s="4"/>
      <c r="P64" s="4"/>
      <c r="Q64" s="162"/>
      <c r="R64" s="161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86"/>
      <c r="B65" s="87"/>
      <c r="C65" s="87"/>
      <c r="D65" s="87"/>
      <c r="E65" s="101"/>
      <c r="F65" s="87"/>
      <c r="G65" s="87"/>
      <c r="H65" s="102"/>
      <c r="I65" s="89"/>
      <c r="J65" s="89"/>
      <c r="K65" s="211"/>
      <c r="L65" s="211"/>
      <c r="M65" s="212"/>
      <c r="N65" s="212"/>
      <c r="O65" s="7"/>
      <c r="P65" s="7"/>
      <c r="Q65" s="89"/>
      <c r="R65" s="155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2" t="s">
        <v>196</v>
      </c>
      <c r="B66" s="83">
        <v>5.2</v>
      </c>
      <c r="C66" s="83">
        <v>2.5</v>
      </c>
      <c r="D66" s="83">
        <v>1.8</v>
      </c>
      <c r="E66" s="90">
        <v>2.2999999999999998</v>
      </c>
      <c r="F66" s="83">
        <v>0</v>
      </c>
      <c r="G66" s="83">
        <v>0</v>
      </c>
      <c r="H66" s="91">
        <f t="shared" si="0"/>
        <v>700</v>
      </c>
      <c r="I66" s="92" t="s">
        <v>53</v>
      </c>
      <c r="J66" s="92"/>
      <c r="K66" s="92" t="s">
        <v>223</v>
      </c>
      <c r="L66" s="92"/>
      <c r="M66" s="92" t="s">
        <v>243</v>
      </c>
      <c r="N66" s="92"/>
      <c r="O66" s="18" t="s">
        <v>16</v>
      </c>
      <c r="P66" s="18"/>
      <c r="Q66" s="224" t="s">
        <v>143</v>
      </c>
      <c r="R66" s="229"/>
      <c r="S66" s="22" t="s">
        <v>170</v>
      </c>
      <c r="T66" s="22"/>
      <c r="U66" s="55" t="s">
        <v>85</v>
      </c>
      <c r="V66" s="43" t="str">
        <f>A66</f>
        <v>L5</v>
      </c>
      <c r="W66" s="44" t="str">
        <f>I67&amp;" "&amp;I68&amp;" "&amp;I69&amp;" "&amp;I70&amp;" "&amp;I71&amp;" "&amp;I72</f>
        <v xml:space="preserve">米 小米    </v>
      </c>
      <c r="X66" s="44" t="str">
        <f>K67&amp;" "&amp;K68&amp;" "&amp;K69&amp;" "&amp;K70&amp;" "&amp;K71&amp;" "&amp;K72</f>
        <v xml:space="preserve">肉雞 醃漬花胡瓜 胡蘿蔔 大蒜  </v>
      </c>
      <c r="Y66" s="44" t="str">
        <f>M67&amp;" "&amp;M68&amp;" "&amp;M69&amp;" "&amp;M70&amp;" "&amp;M71&amp;" "&amp;M72</f>
        <v xml:space="preserve">冷凍燒賣   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冬瓜 薑絲  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2"/>
      <c r="B67" s="83"/>
      <c r="C67" s="83"/>
      <c r="D67" s="83"/>
      <c r="E67" s="90"/>
      <c r="F67" s="83"/>
      <c r="G67" s="83"/>
      <c r="H67" s="95"/>
      <c r="I67" s="85" t="s">
        <v>17</v>
      </c>
      <c r="J67" s="85">
        <v>10</v>
      </c>
      <c r="K67" s="85" t="s">
        <v>51</v>
      </c>
      <c r="L67" s="85">
        <v>9</v>
      </c>
      <c r="M67" s="85" t="s">
        <v>244</v>
      </c>
      <c r="N67" s="85">
        <v>2.5</v>
      </c>
      <c r="O67" s="6" t="s">
        <v>13</v>
      </c>
      <c r="P67" s="6">
        <v>7</v>
      </c>
      <c r="Q67" s="224" t="s">
        <v>31</v>
      </c>
      <c r="R67" s="225">
        <v>5</v>
      </c>
      <c r="S67" s="19" t="s">
        <v>170</v>
      </c>
      <c r="T67" s="19">
        <v>12</v>
      </c>
      <c r="U67" s="55" t="s">
        <v>85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2"/>
      <c r="B68" s="83"/>
      <c r="C68" s="83"/>
      <c r="D68" s="83"/>
      <c r="E68" s="90"/>
      <c r="F68" s="83"/>
      <c r="G68" s="83"/>
      <c r="H68" s="95"/>
      <c r="I68" s="85" t="s">
        <v>54</v>
      </c>
      <c r="J68" s="85">
        <v>0.4</v>
      </c>
      <c r="K68" s="85" t="s">
        <v>52</v>
      </c>
      <c r="L68" s="85">
        <v>4.5</v>
      </c>
      <c r="M68" s="85"/>
      <c r="N68" s="85"/>
      <c r="O68" s="4" t="s">
        <v>23</v>
      </c>
      <c r="P68" s="4">
        <v>0.05</v>
      </c>
      <c r="Q68" s="204" t="s">
        <v>144</v>
      </c>
      <c r="R68" s="225">
        <v>0.05</v>
      </c>
      <c r="S68" s="19"/>
      <c r="T68" s="71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2"/>
      <c r="B69" s="83"/>
      <c r="C69" s="83"/>
      <c r="D69" s="83"/>
      <c r="E69" s="90"/>
      <c r="F69" s="83"/>
      <c r="G69" s="83"/>
      <c r="H69" s="91"/>
      <c r="I69" s="85"/>
      <c r="J69" s="85"/>
      <c r="K69" s="85" t="s">
        <v>22</v>
      </c>
      <c r="L69" s="85">
        <v>1</v>
      </c>
      <c r="M69" s="85"/>
      <c r="N69" s="85"/>
      <c r="O69" s="4"/>
      <c r="P69" s="4"/>
      <c r="Q69" s="226"/>
      <c r="R69" s="225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2"/>
      <c r="B70" s="83"/>
      <c r="C70" s="83"/>
      <c r="D70" s="83"/>
      <c r="E70" s="90"/>
      <c r="F70" s="83"/>
      <c r="G70" s="83"/>
      <c r="H70" s="95"/>
      <c r="I70" s="85"/>
      <c r="J70" s="85"/>
      <c r="K70" s="85" t="s">
        <v>23</v>
      </c>
      <c r="L70" s="85">
        <v>0.05</v>
      </c>
      <c r="M70" s="206"/>
      <c r="N70" s="206"/>
      <c r="O70" s="4"/>
      <c r="P70" s="4"/>
      <c r="Q70" s="123"/>
      <c r="R70" s="153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2"/>
      <c r="B71" s="83"/>
      <c r="C71" s="83"/>
      <c r="D71" s="83"/>
      <c r="E71" s="90"/>
      <c r="F71" s="83"/>
      <c r="G71" s="83"/>
      <c r="H71" s="95"/>
      <c r="I71" s="85"/>
      <c r="J71" s="85"/>
      <c r="K71" s="85"/>
      <c r="L71" s="85"/>
      <c r="M71" s="115"/>
      <c r="N71" s="115"/>
      <c r="O71" s="4"/>
      <c r="P71" s="4"/>
      <c r="Q71" s="162"/>
      <c r="R71" s="161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6"/>
      <c r="B72" s="87"/>
      <c r="C72" s="87"/>
      <c r="D72" s="87"/>
      <c r="E72" s="101"/>
      <c r="F72" s="87"/>
      <c r="G72" s="87"/>
      <c r="H72" s="102"/>
      <c r="I72" s="89"/>
      <c r="J72" s="89"/>
      <c r="K72" s="89"/>
      <c r="L72" s="89"/>
      <c r="M72" s="89"/>
      <c r="N72" s="89"/>
      <c r="O72" s="7"/>
      <c r="P72" s="7"/>
      <c r="Q72" s="154"/>
      <c r="R72" s="155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8" t="s">
        <v>197</v>
      </c>
      <c r="B73" s="90">
        <v>5</v>
      </c>
      <c r="C73" s="90">
        <v>3.4</v>
      </c>
      <c r="D73" s="90">
        <v>1.5</v>
      </c>
      <c r="E73" s="90">
        <v>2.2999999999999998</v>
      </c>
      <c r="F73" s="90">
        <v>0</v>
      </c>
      <c r="G73" s="90">
        <v>0</v>
      </c>
      <c r="H73" s="103">
        <f t="shared" ref="H73:H129" si="1">B73*70+C73*75+D73*25+E73*45</f>
        <v>746</v>
      </c>
      <c r="I73" s="81" t="s">
        <v>15</v>
      </c>
      <c r="J73" s="81"/>
      <c r="K73" s="81" t="s">
        <v>224</v>
      </c>
      <c r="L73" s="81"/>
      <c r="M73" s="81" t="s">
        <v>245</v>
      </c>
      <c r="N73" s="81"/>
      <c r="O73" s="18" t="s">
        <v>16</v>
      </c>
      <c r="P73" s="18"/>
      <c r="Q73" s="150" t="s">
        <v>136</v>
      </c>
      <c r="R73" s="151"/>
      <c r="S73" s="22" t="s">
        <v>177</v>
      </c>
      <c r="T73" s="22"/>
      <c r="U73" s="55"/>
      <c r="V73" s="43" t="str">
        <f>A73</f>
        <v>M1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肉雞 韓式泡菜 結球白菜 青蔥  </v>
      </c>
      <c r="Y73" s="44" t="str">
        <f>M74&amp;" "&amp;M75&amp;" "&amp;M76&amp;" "&amp;M77&amp;" "&amp;M78&amp;" "&amp;M79</f>
        <v xml:space="preserve">冷凍蟹味棒 雞蛋 乾香菇 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白蘿蔔 貢丸    </v>
      </c>
      <c r="AB73" s="44" t="str">
        <f>S74&amp;" "&amp;S75&amp;" "&amp;S76&amp;" "&amp;S77&amp;" "&amp;S78&amp;" "&amp;S79</f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2"/>
      <c r="B74" s="90"/>
      <c r="C74" s="90"/>
      <c r="D74" s="90"/>
      <c r="E74" s="90"/>
      <c r="F74" s="90"/>
      <c r="G74" s="90"/>
      <c r="H74" s="103"/>
      <c r="I74" s="85" t="s">
        <v>17</v>
      </c>
      <c r="J74" s="85">
        <v>10</v>
      </c>
      <c r="K74" s="85" t="s">
        <v>51</v>
      </c>
      <c r="L74" s="85">
        <v>9</v>
      </c>
      <c r="M74" s="85" t="s">
        <v>123</v>
      </c>
      <c r="N74" s="85">
        <v>1</v>
      </c>
      <c r="O74" s="6" t="s">
        <v>13</v>
      </c>
      <c r="P74" s="6">
        <v>7</v>
      </c>
      <c r="Q74" s="123" t="s">
        <v>40</v>
      </c>
      <c r="R74" s="153">
        <v>3</v>
      </c>
      <c r="S74" s="19" t="s">
        <v>177</v>
      </c>
      <c r="T74" s="71">
        <v>1.4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2"/>
      <c r="B75" s="90"/>
      <c r="C75" s="90"/>
      <c r="D75" s="90"/>
      <c r="E75" s="90"/>
      <c r="F75" s="90"/>
      <c r="G75" s="90"/>
      <c r="H75" s="103"/>
      <c r="I75" s="85"/>
      <c r="J75" s="85"/>
      <c r="K75" s="85" t="s">
        <v>79</v>
      </c>
      <c r="L75" s="85">
        <v>1</v>
      </c>
      <c r="M75" s="85" t="s">
        <v>30</v>
      </c>
      <c r="N75" s="85">
        <v>4</v>
      </c>
      <c r="O75" s="4" t="s">
        <v>23</v>
      </c>
      <c r="P75" s="4">
        <v>0.05</v>
      </c>
      <c r="Q75" s="123" t="s">
        <v>122</v>
      </c>
      <c r="R75" s="153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2"/>
      <c r="B76" s="90"/>
      <c r="C76" s="90"/>
      <c r="D76" s="90"/>
      <c r="E76" s="90"/>
      <c r="F76" s="90"/>
      <c r="G76" s="90"/>
      <c r="H76" s="103"/>
      <c r="I76" s="85"/>
      <c r="J76" s="85"/>
      <c r="K76" s="85" t="s">
        <v>34</v>
      </c>
      <c r="L76" s="85">
        <v>3</v>
      </c>
      <c r="M76" s="85" t="s">
        <v>56</v>
      </c>
      <c r="N76" s="85"/>
      <c r="O76" s="4"/>
      <c r="P76" s="4"/>
      <c r="Q76" s="119"/>
      <c r="R76" s="153"/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2"/>
      <c r="B77" s="90"/>
      <c r="C77" s="90"/>
      <c r="D77" s="90"/>
      <c r="E77" s="90"/>
      <c r="F77" s="90"/>
      <c r="G77" s="90"/>
      <c r="H77" s="103"/>
      <c r="I77" s="85"/>
      <c r="J77" s="85"/>
      <c r="K77" s="85" t="s">
        <v>78</v>
      </c>
      <c r="L77" s="85">
        <v>0.01</v>
      </c>
      <c r="M77" s="85"/>
      <c r="N77" s="85"/>
      <c r="O77" s="4"/>
      <c r="P77" s="4"/>
      <c r="Q77" s="123"/>
      <c r="R77" s="153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2"/>
      <c r="B78" s="90"/>
      <c r="C78" s="90"/>
      <c r="D78" s="90"/>
      <c r="E78" s="90"/>
      <c r="F78" s="90"/>
      <c r="G78" s="90"/>
      <c r="H78" s="103"/>
      <c r="I78" s="85"/>
      <c r="J78" s="85"/>
      <c r="K78" s="85"/>
      <c r="L78" s="85"/>
      <c r="M78" s="115"/>
      <c r="N78" s="115"/>
      <c r="O78" s="4"/>
      <c r="P78" s="4"/>
      <c r="Q78" s="123"/>
      <c r="R78" s="153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2"/>
      <c r="B79" s="90"/>
      <c r="C79" s="90"/>
      <c r="D79" s="90"/>
      <c r="E79" s="90"/>
      <c r="F79" s="90"/>
      <c r="G79" s="90"/>
      <c r="H79" s="103"/>
      <c r="I79" s="97"/>
      <c r="J79" s="97"/>
      <c r="K79" s="93"/>
      <c r="L79" s="93"/>
      <c r="M79" s="97"/>
      <c r="N79" s="97"/>
      <c r="O79" s="193"/>
      <c r="P79" s="193"/>
      <c r="Q79" s="157"/>
      <c r="R79" s="158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8" t="s">
        <v>198</v>
      </c>
      <c r="B80" s="104">
        <v>5</v>
      </c>
      <c r="C80" s="104">
        <v>3.3</v>
      </c>
      <c r="D80" s="104">
        <v>1.5</v>
      </c>
      <c r="E80" s="99">
        <v>2.5</v>
      </c>
      <c r="F80" s="104">
        <v>0</v>
      </c>
      <c r="G80" s="104">
        <v>0</v>
      </c>
      <c r="H80" s="105">
        <f t="shared" si="1"/>
        <v>747.5</v>
      </c>
      <c r="I80" s="81" t="s">
        <v>28</v>
      </c>
      <c r="J80" s="81"/>
      <c r="K80" s="81" t="s">
        <v>225</v>
      </c>
      <c r="L80" s="81"/>
      <c r="M80" s="81" t="s">
        <v>81</v>
      </c>
      <c r="N80" s="81"/>
      <c r="O80" s="194" t="s">
        <v>16</v>
      </c>
      <c r="P80" s="194"/>
      <c r="Q80" s="258" t="s">
        <v>147</v>
      </c>
      <c r="R80" s="151"/>
      <c r="S80" s="22" t="s">
        <v>173</v>
      </c>
      <c r="T80" s="22"/>
      <c r="U80" s="55"/>
      <c r="V80" s="43" t="str">
        <f>A80</f>
        <v>M2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鯊魚片 洋蔥    </v>
      </c>
      <c r="Y80" s="44" t="str">
        <f>M81&amp;" "&amp;M82&amp;" "&amp;M83&amp;" "&amp;M84&amp;" "&amp;M85&amp;" "&amp;M86</f>
        <v xml:space="preserve">豆腐 豬絞肉 胡蘿蔔 大蒜 豆瓣醬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大番茄 時蔬 薑 豬後腿肉  </v>
      </c>
      <c r="AB80" s="44" t="str">
        <f>S81&amp;" "&amp;S82&amp;" "&amp;S83&amp;" "&amp;S84&amp;" "&amp;S85&amp;" "&amp;S86</f>
        <v xml:space="preserve">藍莓餐包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2"/>
      <c r="B81" s="83"/>
      <c r="C81" s="83"/>
      <c r="D81" s="83"/>
      <c r="E81" s="90"/>
      <c r="F81" s="83"/>
      <c r="G81" s="83"/>
      <c r="H81" s="91"/>
      <c r="I81" s="85" t="s">
        <v>17</v>
      </c>
      <c r="J81" s="85">
        <v>7</v>
      </c>
      <c r="K81" s="85" t="s">
        <v>95</v>
      </c>
      <c r="L81" s="85">
        <v>6.5</v>
      </c>
      <c r="M81" s="85" t="s">
        <v>19</v>
      </c>
      <c r="N81" s="85">
        <v>5</v>
      </c>
      <c r="O81" s="6" t="s">
        <v>13</v>
      </c>
      <c r="P81" s="6">
        <v>7</v>
      </c>
      <c r="Q81" s="123" t="s">
        <v>46</v>
      </c>
      <c r="R81" s="153">
        <v>2</v>
      </c>
      <c r="S81" s="19" t="s">
        <v>173</v>
      </c>
      <c r="T81" s="19">
        <v>2.5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2"/>
      <c r="B82" s="83"/>
      <c r="C82" s="83"/>
      <c r="D82" s="83"/>
      <c r="E82" s="90"/>
      <c r="F82" s="83"/>
      <c r="G82" s="83"/>
      <c r="H82" s="91"/>
      <c r="I82" s="85" t="s">
        <v>32</v>
      </c>
      <c r="J82" s="85">
        <v>3</v>
      </c>
      <c r="K82" s="85" t="s">
        <v>25</v>
      </c>
      <c r="L82" s="85">
        <v>2</v>
      </c>
      <c r="M82" s="133" t="s">
        <v>18</v>
      </c>
      <c r="N82" s="85">
        <v>1.8</v>
      </c>
      <c r="O82" s="4" t="s">
        <v>23</v>
      </c>
      <c r="P82" s="4">
        <v>0.05</v>
      </c>
      <c r="Q82" s="123" t="s">
        <v>16</v>
      </c>
      <c r="R82" s="153">
        <v>1</v>
      </c>
      <c r="S82" s="19"/>
      <c r="T82" s="71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2"/>
      <c r="B83" s="83"/>
      <c r="C83" s="83"/>
      <c r="D83" s="83"/>
      <c r="E83" s="90"/>
      <c r="F83" s="83"/>
      <c r="G83" s="83"/>
      <c r="H83" s="91"/>
      <c r="I83" s="85"/>
      <c r="J83" s="85"/>
      <c r="K83" s="85"/>
      <c r="L83" s="85"/>
      <c r="M83" s="85" t="s">
        <v>22</v>
      </c>
      <c r="N83" s="85">
        <v>1</v>
      </c>
      <c r="O83" s="4"/>
      <c r="P83" s="4"/>
      <c r="Q83" s="123" t="s">
        <v>27</v>
      </c>
      <c r="R83" s="153">
        <v>0.5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2"/>
      <c r="B84" s="83"/>
      <c r="C84" s="83"/>
      <c r="D84" s="83"/>
      <c r="E84" s="90"/>
      <c r="F84" s="83"/>
      <c r="G84" s="83"/>
      <c r="H84" s="91"/>
      <c r="I84" s="85"/>
      <c r="J84" s="85"/>
      <c r="K84" s="85"/>
      <c r="L84" s="85"/>
      <c r="M84" s="85" t="s">
        <v>23</v>
      </c>
      <c r="N84" s="85">
        <v>0.05</v>
      </c>
      <c r="O84" s="4"/>
      <c r="P84" s="4"/>
      <c r="Q84" s="291" t="s">
        <v>24</v>
      </c>
      <c r="R84" s="153">
        <v>1</v>
      </c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2"/>
      <c r="B85" s="83"/>
      <c r="C85" s="83"/>
      <c r="D85" s="83"/>
      <c r="E85" s="90"/>
      <c r="F85" s="83"/>
      <c r="G85" s="83"/>
      <c r="H85" s="91"/>
      <c r="I85" s="85"/>
      <c r="J85" s="85"/>
      <c r="K85" s="85"/>
      <c r="L85" s="85"/>
      <c r="M85" s="115" t="s">
        <v>62</v>
      </c>
      <c r="N85" s="115"/>
      <c r="O85" s="4"/>
      <c r="P85" s="4"/>
      <c r="Q85" s="162"/>
      <c r="R85" s="161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6"/>
      <c r="B86" s="87"/>
      <c r="C86" s="87"/>
      <c r="D86" s="87"/>
      <c r="E86" s="101"/>
      <c r="F86" s="87"/>
      <c r="G86" s="87"/>
      <c r="H86" s="106"/>
      <c r="I86" s="89"/>
      <c r="J86" s="89"/>
      <c r="K86" s="124"/>
      <c r="L86" s="124"/>
      <c r="M86" s="124"/>
      <c r="N86" s="124"/>
      <c r="O86" s="195"/>
      <c r="P86" s="195"/>
      <c r="Q86" s="159"/>
      <c r="R86" s="160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2" t="s">
        <v>199</v>
      </c>
      <c r="B87" s="83">
        <v>3.6</v>
      </c>
      <c r="C87" s="83">
        <v>2.7</v>
      </c>
      <c r="D87" s="83">
        <v>1.5</v>
      </c>
      <c r="E87" s="90">
        <v>2.4</v>
      </c>
      <c r="F87" s="83">
        <v>0.1</v>
      </c>
      <c r="G87" s="107">
        <v>0</v>
      </c>
      <c r="H87" s="103">
        <f t="shared" si="1"/>
        <v>600</v>
      </c>
      <c r="I87" s="92" t="s">
        <v>209</v>
      </c>
      <c r="J87" s="92"/>
      <c r="K87" s="92" t="s">
        <v>226</v>
      </c>
      <c r="L87" s="92"/>
      <c r="M87" s="92" t="s">
        <v>246</v>
      </c>
      <c r="N87" s="92"/>
      <c r="O87" s="18" t="s">
        <v>16</v>
      </c>
      <c r="P87" s="18"/>
      <c r="Q87" s="152" t="s">
        <v>61</v>
      </c>
      <c r="R87" s="156"/>
      <c r="S87" s="22" t="s">
        <v>172</v>
      </c>
      <c r="T87" s="22"/>
      <c r="U87" s="55"/>
      <c r="V87" s="43" t="str">
        <f>A87</f>
        <v>M3</v>
      </c>
      <c r="W87" s="44" t="str">
        <f>I88&amp;" "&amp;I89&amp;" "&amp;I90&amp;" "&amp;I91&amp;" "&amp;I92&amp;" "&amp;I93</f>
        <v xml:space="preserve">漢堡     </v>
      </c>
      <c r="X87" s="44" t="str">
        <f>K88&amp;" "&amp;K89&amp;" "&amp;K90&amp;" "&amp;K91&amp;" "&amp;K92&amp;" "&amp;K93</f>
        <v xml:space="preserve">豬排     </v>
      </c>
      <c r="Y87" s="44" t="str">
        <f>M88&amp;" "&amp;M89&amp;" "&amp;M90&amp;" "&amp;M91&amp;" "&amp;M92&amp;" "&amp;M93</f>
        <v xml:space="preserve">豬絞肉 馬鈴薯 小黃瓜 番茄糊 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雞蛋 冷凍玉米粒 玉米濃湯調理包   </v>
      </c>
      <c r="AB87" s="44" t="str">
        <f>S88&amp;" "&amp;S89&amp;" "&amp;S90&amp;" "&amp;S91&amp;" "&amp;S92&amp;" "&amp;S93</f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2"/>
      <c r="B88" s="83"/>
      <c r="C88" s="83"/>
      <c r="D88" s="83"/>
      <c r="E88" s="90"/>
      <c r="F88" s="83"/>
      <c r="G88" s="107"/>
      <c r="H88" s="103"/>
      <c r="I88" s="85" t="s">
        <v>210</v>
      </c>
      <c r="J88" s="85">
        <v>4</v>
      </c>
      <c r="K88" s="85" t="s">
        <v>227</v>
      </c>
      <c r="L88" s="85">
        <v>6</v>
      </c>
      <c r="M88" s="85" t="s">
        <v>18</v>
      </c>
      <c r="N88" s="85">
        <v>1</v>
      </c>
      <c r="O88" s="6" t="s">
        <v>13</v>
      </c>
      <c r="P88" s="6">
        <v>7</v>
      </c>
      <c r="Q88" s="123" t="s">
        <v>30</v>
      </c>
      <c r="R88" s="153">
        <v>2</v>
      </c>
      <c r="S88" s="19" t="s">
        <v>172</v>
      </c>
      <c r="T88" s="19">
        <v>17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2"/>
      <c r="B89" s="83"/>
      <c r="C89" s="83"/>
      <c r="D89" s="83"/>
      <c r="E89" s="90"/>
      <c r="F89" s="83"/>
      <c r="G89" s="107"/>
      <c r="H89" s="103"/>
      <c r="I89" s="85"/>
      <c r="J89" s="85"/>
      <c r="K89" s="85"/>
      <c r="L89" s="85"/>
      <c r="M89" s="85" t="s">
        <v>42</v>
      </c>
      <c r="N89" s="85">
        <v>3</v>
      </c>
      <c r="O89" s="4" t="s">
        <v>23</v>
      </c>
      <c r="P89" s="4">
        <v>0.05</v>
      </c>
      <c r="Q89" s="123" t="s">
        <v>41</v>
      </c>
      <c r="R89" s="153">
        <v>2</v>
      </c>
      <c r="S89" s="19"/>
      <c r="T89" s="71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2"/>
      <c r="B90" s="83"/>
      <c r="C90" s="83"/>
      <c r="D90" s="83"/>
      <c r="E90" s="90"/>
      <c r="F90" s="83"/>
      <c r="G90" s="107"/>
      <c r="H90" s="103"/>
      <c r="I90" s="85"/>
      <c r="J90" s="85"/>
      <c r="K90" s="85"/>
      <c r="L90" s="85"/>
      <c r="M90" s="133" t="s">
        <v>98</v>
      </c>
      <c r="N90" s="85">
        <v>1</v>
      </c>
      <c r="O90" s="4"/>
      <c r="P90" s="4"/>
      <c r="Q90" s="123" t="s">
        <v>82</v>
      </c>
      <c r="R90" s="153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2"/>
      <c r="B91" s="83"/>
      <c r="C91" s="83"/>
      <c r="D91" s="83"/>
      <c r="E91" s="90"/>
      <c r="F91" s="83"/>
      <c r="G91" s="108"/>
      <c r="H91" s="109"/>
      <c r="I91" s="85"/>
      <c r="J91" s="85"/>
      <c r="K91" s="85"/>
      <c r="L91" s="85"/>
      <c r="M91" s="85" t="s">
        <v>57</v>
      </c>
      <c r="N91" s="85"/>
      <c r="O91" s="4"/>
      <c r="P91" s="4"/>
      <c r="Q91" s="123"/>
      <c r="R91" s="153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2"/>
      <c r="B92" s="83"/>
      <c r="C92" s="83"/>
      <c r="D92" s="83"/>
      <c r="E92" s="90"/>
      <c r="F92" s="83"/>
      <c r="G92" s="107"/>
      <c r="H92" s="103"/>
      <c r="I92" s="85"/>
      <c r="J92" s="85"/>
      <c r="K92" s="85"/>
      <c r="L92" s="85"/>
      <c r="M92" s="206"/>
      <c r="N92" s="206"/>
      <c r="O92" s="4"/>
      <c r="P92" s="4"/>
      <c r="Q92" s="123"/>
      <c r="R92" s="153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2"/>
      <c r="B93" s="83"/>
      <c r="C93" s="83"/>
      <c r="D93" s="83"/>
      <c r="E93" s="90"/>
      <c r="F93" s="83"/>
      <c r="G93" s="107"/>
      <c r="H93" s="103"/>
      <c r="I93" s="97"/>
      <c r="J93" s="97"/>
      <c r="K93" s="97"/>
      <c r="L93" s="97"/>
      <c r="M93" s="93"/>
      <c r="N93" s="93"/>
      <c r="O93" s="193"/>
      <c r="P93" s="193"/>
      <c r="Q93" s="157"/>
      <c r="R93" s="158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8" t="s">
        <v>200</v>
      </c>
      <c r="B94" s="104">
        <v>6.2</v>
      </c>
      <c r="C94" s="104">
        <v>2.2000000000000002</v>
      </c>
      <c r="D94" s="104">
        <v>1.6</v>
      </c>
      <c r="E94" s="99">
        <v>2.2999999999999998</v>
      </c>
      <c r="F94" s="104">
        <v>0</v>
      </c>
      <c r="G94" s="104">
        <v>0</v>
      </c>
      <c r="H94" s="105">
        <f t="shared" si="1"/>
        <v>742.5</v>
      </c>
      <c r="I94" s="81" t="s">
        <v>28</v>
      </c>
      <c r="J94" s="81"/>
      <c r="K94" s="81" t="s">
        <v>103</v>
      </c>
      <c r="L94" s="81"/>
      <c r="M94" s="81" t="s">
        <v>110</v>
      </c>
      <c r="N94" s="81"/>
      <c r="O94" s="194" t="s">
        <v>16</v>
      </c>
      <c r="P94" s="194"/>
      <c r="Q94" s="150" t="s">
        <v>271</v>
      </c>
      <c r="R94" s="151"/>
      <c r="S94" s="22" t="s">
        <v>86</v>
      </c>
      <c r="T94" s="22"/>
      <c r="U94" s="55"/>
      <c r="V94" s="43" t="str">
        <f>A94</f>
        <v>M4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豬絞肉 醃漬花胡瓜 胡蘿蔔 大蒜  </v>
      </c>
      <c r="Y94" s="44" t="str">
        <f>M95&amp;" "&amp;M96&amp;" "&amp;M97&amp;" "&amp;M98&amp;" "&amp;M99&amp;" "&amp;M100</f>
        <v xml:space="preserve">寬粉 結球白菜 豬後腿肉 乾香菇 大蒜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西谷米 二砂糖    </v>
      </c>
      <c r="AB94" s="44" t="str">
        <f>S95&amp;" "&amp;S96&amp;" "&amp;S97&amp;" "&amp;S98&amp;" "&amp;S99&amp;" "&amp;S100</f>
        <v xml:space="preserve">保久乳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2"/>
      <c r="B95" s="83"/>
      <c r="C95" s="83"/>
      <c r="D95" s="83"/>
      <c r="E95" s="90"/>
      <c r="F95" s="83"/>
      <c r="G95" s="83"/>
      <c r="H95" s="96"/>
      <c r="I95" s="85" t="s">
        <v>17</v>
      </c>
      <c r="J95" s="85">
        <v>7</v>
      </c>
      <c r="K95" s="85" t="s">
        <v>18</v>
      </c>
      <c r="L95" s="85">
        <v>6</v>
      </c>
      <c r="M95" s="85" t="s">
        <v>111</v>
      </c>
      <c r="N95" s="85">
        <v>1.5</v>
      </c>
      <c r="O95" s="6" t="s">
        <v>13</v>
      </c>
      <c r="P95" s="6">
        <v>7</v>
      </c>
      <c r="Q95" s="123" t="s">
        <v>83</v>
      </c>
      <c r="R95" s="153">
        <v>0.4</v>
      </c>
      <c r="S95" s="19" t="s">
        <v>86</v>
      </c>
      <c r="T95" s="19">
        <v>20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2"/>
      <c r="B96" s="83"/>
      <c r="C96" s="83"/>
      <c r="D96" s="83"/>
      <c r="E96" s="90"/>
      <c r="F96" s="83"/>
      <c r="G96" s="83"/>
      <c r="H96" s="96"/>
      <c r="I96" s="85" t="s">
        <v>32</v>
      </c>
      <c r="J96" s="85">
        <v>3</v>
      </c>
      <c r="K96" s="85" t="s">
        <v>52</v>
      </c>
      <c r="L96" s="85">
        <v>4</v>
      </c>
      <c r="M96" s="85" t="s">
        <v>34</v>
      </c>
      <c r="N96" s="85">
        <v>4</v>
      </c>
      <c r="O96" s="4" t="s">
        <v>23</v>
      </c>
      <c r="P96" s="4">
        <v>0.05</v>
      </c>
      <c r="Q96" s="123" t="s">
        <v>39</v>
      </c>
      <c r="R96" s="153">
        <v>1</v>
      </c>
      <c r="S96" s="19"/>
      <c r="T96" s="71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2"/>
      <c r="B97" s="83"/>
      <c r="C97" s="83"/>
      <c r="D97" s="83"/>
      <c r="E97" s="90"/>
      <c r="F97" s="83"/>
      <c r="G97" s="83"/>
      <c r="H97" s="91"/>
      <c r="I97" s="85"/>
      <c r="J97" s="85"/>
      <c r="K97" s="85" t="s">
        <v>22</v>
      </c>
      <c r="L97" s="85">
        <v>1</v>
      </c>
      <c r="M97" s="85" t="s">
        <v>24</v>
      </c>
      <c r="N97" s="85">
        <v>1.7</v>
      </c>
      <c r="O97" s="4"/>
      <c r="P97" s="4"/>
      <c r="Q97" s="123"/>
      <c r="R97" s="153"/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2"/>
      <c r="B98" s="83"/>
      <c r="C98" s="83"/>
      <c r="D98" s="83"/>
      <c r="E98" s="90"/>
      <c r="F98" s="83"/>
      <c r="G98" s="83"/>
      <c r="H98" s="96"/>
      <c r="I98" s="85"/>
      <c r="J98" s="85"/>
      <c r="K98" s="85" t="s">
        <v>23</v>
      </c>
      <c r="L98" s="85">
        <v>0.05</v>
      </c>
      <c r="M98" s="85" t="s">
        <v>56</v>
      </c>
      <c r="N98" s="85">
        <v>0.25</v>
      </c>
      <c r="O98" s="4"/>
      <c r="P98" s="4"/>
      <c r="Q98" s="123"/>
      <c r="R98" s="153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2"/>
      <c r="B99" s="83"/>
      <c r="C99" s="83"/>
      <c r="D99" s="83"/>
      <c r="E99" s="90"/>
      <c r="F99" s="83"/>
      <c r="G99" s="83"/>
      <c r="H99" s="96"/>
      <c r="I99" s="85"/>
      <c r="J99" s="85"/>
      <c r="K99" s="115"/>
      <c r="L99" s="115"/>
      <c r="M99" s="85" t="s">
        <v>23</v>
      </c>
      <c r="N99" s="85">
        <v>0.05</v>
      </c>
      <c r="O99" s="4"/>
      <c r="P99" s="4"/>
      <c r="Q99" s="123"/>
      <c r="R99" s="153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6"/>
      <c r="B100" s="87"/>
      <c r="C100" s="87"/>
      <c r="D100" s="87"/>
      <c r="E100" s="101"/>
      <c r="F100" s="87"/>
      <c r="G100" s="87"/>
      <c r="H100" s="102"/>
      <c r="I100" s="89"/>
      <c r="J100" s="89"/>
      <c r="K100" s="89"/>
      <c r="L100" s="89"/>
      <c r="M100" s="89"/>
      <c r="N100" s="89"/>
      <c r="O100" s="195"/>
      <c r="P100" s="195"/>
      <c r="Q100" s="154"/>
      <c r="R100" s="155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2" t="s">
        <v>201</v>
      </c>
      <c r="B101" s="83">
        <v>5.2</v>
      </c>
      <c r="C101" s="83">
        <v>2</v>
      </c>
      <c r="D101" s="83">
        <v>2</v>
      </c>
      <c r="E101" s="83">
        <v>2.4</v>
      </c>
      <c r="F101" s="83">
        <v>0</v>
      </c>
      <c r="G101" s="83">
        <v>0</v>
      </c>
      <c r="H101" s="112">
        <f t="shared" si="1"/>
        <v>672</v>
      </c>
      <c r="I101" s="92" t="s">
        <v>90</v>
      </c>
      <c r="J101" s="92"/>
      <c r="K101" s="92" t="s">
        <v>228</v>
      </c>
      <c r="L101" s="92"/>
      <c r="M101" s="92" t="s">
        <v>247</v>
      </c>
      <c r="N101" s="92"/>
      <c r="O101" s="18" t="s">
        <v>16</v>
      </c>
      <c r="P101" s="18"/>
      <c r="Q101" s="152" t="s">
        <v>139</v>
      </c>
      <c r="R101" s="156"/>
      <c r="S101" s="22" t="s">
        <v>170</v>
      </c>
      <c r="T101" s="22"/>
      <c r="U101" s="55" t="s">
        <v>85</v>
      </c>
      <c r="V101" s="43" t="str">
        <f>A101</f>
        <v>M5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>豬後腿肉 泡魷魚 洋蔥 胡蘿蔔 九層塔 沙茶醬</v>
      </c>
      <c r="Y101" s="44" t="str">
        <f>M102&amp;" "&amp;M103&amp;" "&amp;M104&amp;" "&amp;M105&amp;" "&amp;M106&amp;" "&amp;M107</f>
        <v xml:space="preserve">冬瓜 豬絞肉 胡蘿蔔 大蒜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乾裙帶菜 薑 雞蛋 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2"/>
      <c r="B102" s="83"/>
      <c r="C102" s="83"/>
      <c r="D102" s="83"/>
      <c r="E102" s="83"/>
      <c r="F102" s="83"/>
      <c r="G102" s="83"/>
      <c r="H102" s="112"/>
      <c r="I102" s="85" t="s">
        <v>17</v>
      </c>
      <c r="J102" s="85">
        <v>10</v>
      </c>
      <c r="K102" s="85" t="s">
        <v>24</v>
      </c>
      <c r="L102" s="85">
        <v>4</v>
      </c>
      <c r="M102" s="85" t="s">
        <v>31</v>
      </c>
      <c r="N102" s="85">
        <v>5</v>
      </c>
      <c r="O102" s="6" t="s">
        <v>13</v>
      </c>
      <c r="P102" s="6">
        <v>7</v>
      </c>
      <c r="Q102" s="123" t="s">
        <v>131</v>
      </c>
      <c r="R102" s="153">
        <v>0.5</v>
      </c>
      <c r="S102" s="19" t="s">
        <v>170</v>
      </c>
      <c r="T102" s="19">
        <v>12</v>
      </c>
      <c r="U102" s="55" t="s">
        <v>85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2"/>
      <c r="B103" s="83"/>
      <c r="C103" s="83"/>
      <c r="D103" s="83"/>
      <c r="E103" s="83"/>
      <c r="F103" s="83"/>
      <c r="G103" s="83"/>
      <c r="H103" s="112"/>
      <c r="I103" s="85" t="s">
        <v>91</v>
      </c>
      <c r="J103" s="85">
        <v>0.4</v>
      </c>
      <c r="K103" s="85" t="s">
        <v>229</v>
      </c>
      <c r="L103" s="85">
        <v>3</v>
      </c>
      <c r="M103" s="85" t="s">
        <v>18</v>
      </c>
      <c r="N103" s="85">
        <v>1.2</v>
      </c>
      <c r="O103" s="4" t="s">
        <v>23</v>
      </c>
      <c r="P103" s="4">
        <v>0.05</v>
      </c>
      <c r="Q103" s="85" t="s">
        <v>27</v>
      </c>
      <c r="R103" s="153">
        <v>0.05</v>
      </c>
      <c r="S103" s="19"/>
      <c r="T103" s="71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2"/>
      <c r="B104" s="83"/>
      <c r="C104" s="83"/>
      <c r="D104" s="83"/>
      <c r="E104" s="83"/>
      <c r="F104" s="83"/>
      <c r="G104" s="83"/>
      <c r="H104" s="112"/>
      <c r="I104" s="85"/>
      <c r="J104" s="85"/>
      <c r="K104" s="85" t="s">
        <v>25</v>
      </c>
      <c r="L104" s="85">
        <v>2</v>
      </c>
      <c r="M104" s="85" t="s">
        <v>22</v>
      </c>
      <c r="N104" s="85">
        <v>0.5</v>
      </c>
      <c r="O104" s="4"/>
      <c r="P104" s="4"/>
      <c r="Q104" s="123" t="s">
        <v>30</v>
      </c>
      <c r="R104" s="153">
        <v>1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2"/>
      <c r="B105" s="83"/>
      <c r="C105" s="83"/>
      <c r="D105" s="83"/>
      <c r="E105" s="83"/>
      <c r="F105" s="83"/>
      <c r="G105" s="83"/>
      <c r="H105" s="112"/>
      <c r="I105" s="85"/>
      <c r="J105" s="85"/>
      <c r="K105" s="85" t="s">
        <v>22</v>
      </c>
      <c r="L105" s="85">
        <v>1</v>
      </c>
      <c r="M105" s="85" t="s">
        <v>23</v>
      </c>
      <c r="N105" s="85">
        <v>0.05</v>
      </c>
      <c r="O105" s="4"/>
      <c r="P105" s="4"/>
      <c r="Q105" s="123"/>
      <c r="R105" s="153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2"/>
      <c r="B106" s="83"/>
      <c r="C106" s="83"/>
      <c r="D106" s="83"/>
      <c r="E106" s="83"/>
      <c r="F106" s="83"/>
      <c r="G106" s="83"/>
      <c r="H106" s="112"/>
      <c r="I106" s="85"/>
      <c r="J106" s="85"/>
      <c r="K106" s="85" t="s">
        <v>47</v>
      </c>
      <c r="L106" s="85">
        <v>0.1</v>
      </c>
      <c r="M106" s="210"/>
      <c r="N106" s="210"/>
      <c r="O106" s="4"/>
      <c r="P106" s="4"/>
      <c r="Q106" s="123"/>
      <c r="R106" s="153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6"/>
      <c r="B107" s="87"/>
      <c r="C107" s="87"/>
      <c r="D107" s="87"/>
      <c r="E107" s="87"/>
      <c r="F107" s="87"/>
      <c r="G107" s="87"/>
      <c r="H107" s="113"/>
      <c r="I107" s="114"/>
      <c r="J107" s="114"/>
      <c r="K107" s="89" t="s">
        <v>230</v>
      </c>
      <c r="L107" s="89"/>
      <c r="M107" s="89"/>
      <c r="N107" s="89"/>
      <c r="O107" s="7"/>
      <c r="P107" s="7"/>
      <c r="Q107" s="154"/>
      <c r="R107" s="155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8" t="s">
        <v>202</v>
      </c>
      <c r="B108" s="90">
        <v>5.3</v>
      </c>
      <c r="C108" s="90">
        <v>2.8</v>
      </c>
      <c r="D108" s="90">
        <v>1.9</v>
      </c>
      <c r="E108" s="90">
        <v>2.2999999999999998</v>
      </c>
      <c r="F108" s="90">
        <v>0.3</v>
      </c>
      <c r="G108" s="90">
        <v>0</v>
      </c>
      <c r="H108" s="103">
        <f t="shared" si="1"/>
        <v>732</v>
      </c>
      <c r="I108" s="81" t="s">
        <v>15</v>
      </c>
      <c r="J108" s="81"/>
      <c r="K108" s="81" t="s">
        <v>231</v>
      </c>
      <c r="L108" s="81"/>
      <c r="M108" s="134" t="s">
        <v>107</v>
      </c>
      <c r="N108" s="134"/>
      <c r="O108" s="18" t="s">
        <v>16</v>
      </c>
      <c r="P108" s="18"/>
      <c r="Q108" s="150" t="s">
        <v>145</v>
      </c>
      <c r="R108" s="151"/>
      <c r="S108" s="22" t="s">
        <v>177</v>
      </c>
      <c r="T108" s="22"/>
      <c r="U108" s="55"/>
      <c r="V108" s="43" t="str">
        <f>A108</f>
        <v>N1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肉雞 馬鈴薯 洋蔥 胡蘿蔔 咖哩粉 </v>
      </c>
      <c r="Y108" s="44" t="str">
        <f>M109&amp;" "&amp;M110&amp;" "&amp;M111&amp;" "&amp;M112&amp;" "&amp;M113&amp;" "&amp;M114</f>
        <v xml:space="preserve">雞蛋 蘿蔔乾  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大黃瓜 大骨 薑   </v>
      </c>
      <c r="AB108" s="44" t="str">
        <f>S109&amp;" "&amp;S110&amp;" "&amp;S111&amp;" "&amp;S112&amp;" "&amp;S113&amp;" "&amp;S114</f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2"/>
      <c r="B109" s="90"/>
      <c r="C109" s="90"/>
      <c r="D109" s="90"/>
      <c r="E109" s="90"/>
      <c r="F109" s="90"/>
      <c r="G109" s="90"/>
      <c r="H109" s="103"/>
      <c r="I109" s="85" t="s">
        <v>17</v>
      </c>
      <c r="J109" s="85">
        <v>10</v>
      </c>
      <c r="K109" s="85" t="s">
        <v>51</v>
      </c>
      <c r="L109" s="85">
        <v>9</v>
      </c>
      <c r="M109" s="206" t="s">
        <v>30</v>
      </c>
      <c r="N109" s="241">
        <v>2</v>
      </c>
      <c r="O109" s="6" t="s">
        <v>13</v>
      </c>
      <c r="P109" s="6">
        <v>7</v>
      </c>
      <c r="Q109" s="123" t="s">
        <v>146</v>
      </c>
      <c r="R109" s="153">
        <v>5</v>
      </c>
      <c r="S109" s="19" t="s">
        <v>177</v>
      </c>
      <c r="T109" s="19">
        <v>1.4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2"/>
      <c r="B110" s="90"/>
      <c r="C110" s="90"/>
      <c r="D110" s="90"/>
      <c r="E110" s="90"/>
      <c r="F110" s="90"/>
      <c r="G110" s="90"/>
      <c r="H110" s="103"/>
      <c r="I110" s="85"/>
      <c r="J110" s="85"/>
      <c r="K110" s="85" t="s">
        <v>42</v>
      </c>
      <c r="L110" s="85">
        <v>3</v>
      </c>
      <c r="M110" s="206" t="s">
        <v>84</v>
      </c>
      <c r="N110" s="206">
        <v>4</v>
      </c>
      <c r="O110" s="4" t="s">
        <v>23</v>
      </c>
      <c r="P110" s="4">
        <v>0.05</v>
      </c>
      <c r="Q110" s="163" t="s">
        <v>138</v>
      </c>
      <c r="R110" s="153">
        <v>1</v>
      </c>
      <c r="S110" s="19"/>
      <c r="T110" s="71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2"/>
      <c r="B111" s="90"/>
      <c r="C111" s="90"/>
      <c r="D111" s="90"/>
      <c r="E111" s="90"/>
      <c r="F111" s="90"/>
      <c r="G111" s="90"/>
      <c r="H111" s="103"/>
      <c r="I111" s="85"/>
      <c r="J111" s="85"/>
      <c r="K111" s="85" t="s">
        <v>25</v>
      </c>
      <c r="L111" s="85">
        <v>2</v>
      </c>
      <c r="M111" s="208"/>
      <c r="N111" s="208"/>
      <c r="O111" s="4"/>
      <c r="P111" s="4"/>
      <c r="Q111" s="85" t="s">
        <v>27</v>
      </c>
      <c r="R111" s="153">
        <v>0.05</v>
      </c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2"/>
      <c r="B112" s="90"/>
      <c r="C112" s="90"/>
      <c r="D112" s="90"/>
      <c r="E112" s="90"/>
      <c r="F112" s="90"/>
      <c r="G112" s="90"/>
      <c r="H112" s="103"/>
      <c r="I112" s="85"/>
      <c r="J112" s="85"/>
      <c r="K112" s="85" t="s">
        <v>22</v>
      </c>
      <c r="L112" s="85">
        <v>1</v>
      </c>
      <c r="M112" s="206"/>
      <c r="N112" s="206"/>
      <c r="O112" s="4"/>
      <c r="P112" s="4"/>
      <c r="Q112" s="119"/>
      <c r="R112" s="153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2"/>
      <c r="B113" s="90"/>
      <c r="C113" s="90"/>
      <c r="D113" s="90"/>
      <c r="E113" s="90"/>
      <c r="F113" s="90"/>
      <c r="G113" s="90"/>
      <c r="H113" s="103"/>
      <c r="I113" s="85"/>
      <c r="J113" s="85"/>
      <c r="K113" s="115" t="s">
        <v>50</v>
      </c>
      <c r="L113" s="115"/>
      <c r="M113" s="85"/>
      <c r="N113" s="85"/>
      <c r="O113" s="4"/>
      <c r="P113" s="4"/>
      <c r="Q113" s="123"/>
      <c r="R113" s="153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2"/>
      <c r="B114" s="90"/>
      <c r="C114" s="90"/>
      <c r="D114" s="90"/>
      <c r="E114" s="90"/>
      <c r="F114" s="90"/>
      <c r="G114" s="90"/>
      <c r="H114" s="103"/>
      <c r="I114" s="97"/>
      <c r="J114" s="97"/>
      <c r="K114" s="97"/>
      <c r="L114" s="97"/>
      <c r="M114" s="97"/>
      <c r="N114" s="97"/>
      <c r="O114" s="193"/>
      <c r="P114" s="193"/>
      <c r="Q114" s="157"/>
      <c r="R114" s="158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78" t="s">
        <v>203</v>
      </c>
      <c r="B115" s="104">
        <v>5.3</v>
      </c>
      <c r="C115" s="104">
        <v>2.5</v>
      </c>
      <c r="D115" s="104">
        <v>1.5</v>
      </c>
      <c r="E115" s="99">
        <v>2.2999999999999998</v>
      </c>
      <c r="F115" s="104">
        <v>0</v>
      </c>
      <c r="G115" s="104">
        <v>0</v>
      </c>
      <c r="H115" s="105">
        <f t="shared" si="1"/>
        <v>699.5</v>
      </c>
      <c r="I115" s="81" t="s">
        <v>28</v>
      </c>
      <c r="J115" s="81"/>
      <c r="K115" s="81" t="s">
        <v>232</v>
      </c>
      <c r="L115" s="81"/>
      <c r="M115" s="81" t="s">
        <v>248</v>
      </c>
      <c r="N115" s="81"/>
      <c r="O115" s="194" t="s">
        <v>16</v>
      </c>
      <c r="P115" s="194"/>
      <c r="Q115" s="222" t="s">
        <v>272</v>
      </c>
      <c r="R115" s="223"/>
      <c r="S115" s="22" t="s">
        <v>308</v>
      </c>
      <c r="T115" s="22"/>
      <c r="U115" s="55"/>
      <c r="V115" s="43" t="str">
        <f>A115</f>
        <v>N2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豬後腿肉 甘藍 胡蘿蔔 大蒜  </v>
      </c>
      <c r="Y115" s="44" t="str">
        <f>M116&amp;" "&amp;M117&amp;" "&amp;M118&amp;" "&amp;M119&amp;" "&amp;M120&amp;" "&amp;M121</f>
        <v xml:space="preserve">豬絞肉 冷凍毛豆仁 冷凍玉米粒 胡蘿蔔 大蒜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時蔬 雞蛋    </v>
      </c>
      <c r="AB115" s="44" t="str">
        <f>S116&amp;" "&amp;S117&amp;" "&amp;S118&amp;" "&amp;S119&amp;" "&amp;S120&amp;" "&amp;S121</f>
        <v xml:space="preserve">果汁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2"/>
      <c r="B116" s="83"/>
      <c r="C116" s="83"/>
      <c r="D116" s="83"/>
      <c r="E116" s="90"/>
      <c r="F116" s="83"/>
      <c r="G116" s="83"/>
      <c r="H116" s="91"/>
      <c r="I116" s="85" t="s">
        <v>17</v>
      </c>
      <c r="J116" s="85">
        <v>7</v>
      </c>
      <c r="K116" s="85" t="s">
        <v>24</v>
      </c>
      <c r="L116" s="85">
        <v>6</v>
      </c>
      <c r="M116" s="85" t="s">
        <v>18</v>
      </c>
      <c r="N116" s="85">
        <v>1.7</v>
      </c>
      <c r="O116" s="6" t="s">
        <v>13</v>
      </c>
      <c r="P116" s="6">
        <v>7</v>
      </c>
      <c r="Q116" s="226" t="s">
        <v>16</v>
      </c>
      <c r="R116" s="225">
        <v>3</v>
      </c>
      <c r="S116" s="19" t="s">
        <v>308</v>
      </c>
      <c r="T116" s="19">
        <v>17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2"/>
      <c r="B117" s="83"/>
      <c r="C117" s="83"/>
      <c r="D117" s="83"/>
      <c r="E117" s="90"/>
      <c r="F117" s="83"/>
      <c r="G117" s="83"/>
      <c r="H117" s="91"/>
      <c r="I117" s="85" t="s">
        <v>32</v>
      </c>
      <c r="J117" s="85">
        <v>3</v>
      </c>
      <c r="K117" s="85" t="s">
        <v>33</v>
      </c>
      <c r="L117" s="85">
        <v>3</v>
      </c>
      <c r="M117" s="85" t="s">
        <v>60</v>
      </c>
      <c r="N117" s="85">
        <v>1</v>
      </c>
      <c r="O117" s="4" t="s">
        <v>23</v>
      </c>
      <c r="P117" s="4">
        <v>0.05</v>
      </c>
      <c r="Q117" s="204" t="s">
        <v>30</v>
      </c>
      <c r="R117" s="225">
        <v>1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2"/>
      <c r="B118" s="83"/>
      <c r="C118" s="83"/>
      <c r="D118" s="83"/>
      <c r="E118" s="90"/>
      <c r="F118" s="83"/>
      <c r="G118" s="83"/>
      <c r="H118" s="91"/>
      <c r="I118" s="85"/>
      <c r="J118" s="85"/>
      <c r="K118" s="85" t="s">
        <v>22</v>
      </c>
      <c r="L118" s="85">
        <v>1</v>
      </c>
      <c r="M118" s="85" t="s">
        <v>41</v>
      </c>
      <c r="N118" s="85">
        <v>3</v>
      </c>
      <c r="O118" s="4"/>
      <c r="P118" s="4"/>
      <c r="Q118" s="226"/>
      <c r="R118" s="225"/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2"/>
      <c r="B119" s="83"/>
      <c r="C119" s="83"/>
      <c r="D119" s="83"/>
      <c r="E119" s="90"/>
      <c r="F119" s="83"/>
      <c r="G119" s="83"/>
      <c r="H119" s="91"/>
      <c r="I119" s="85"/>
      <c r="J119" s="85"/>
      <c r="K119" s="85" t="s">
        <v>23</v>
      </c>
      <c r="L119" s="85">
        <v>0.05</v>
      </c>
      <c r="M119" s="85" t="s">
        <v>22</v>
      </c>
      <c r="N119" s="85">
        <v>0.5</v>
      </c>
      <c r="O119" s="4"/>
      <c r="P119" s="4"/>
      <c r="Q119" s="226"/>
      <c r="R119" s="225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2"/>
      <c r="B120" s="83"/>
      <c r="C120" s="83"/>
      <c r="D120" s="83"/>
      <c r="E120" s="90"/>
      <c r="F120" s="83"/>
      <c r="G120" s="83"/>
      <c r="H120" s="91"/>
      <c r="I120" s="85"/>
      <c r="J120" s="85"/>
      <c r="K120" s="85"/>
      <c r="L120" s="85"/>
      <c r="M120" s="85" t="s">
        <v>23</v>
      </c>
      <c r="N120" s="85">
        <v>0.05</v>
      </c>
      <c r="O120" s="4"/>
      <c r="P120" s="4"/>
      <c r="Q120" s="234"/>
      <c r="R120" s="235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86"/>
      <c r="B121" s="87"/>
      <c r="C121" s="87"/>
      <c r="D121" s="87"/>
      <c r="E121" s="101"/>
      <c r="F121" s="87"/>
      <c r="G121" s="87"/>
      <c r="H121" s="106"/>
      <c r="I121" s="89"/>
      <c r="J121" s="89"/>
      <c r="K121" s="89"/>
      <c r="L121" s="89"/>
      <c r="M121" s="124"/>
      <c r="N121" s="124"/>
      <c r="O121" s="195"/>
      <c r="P121" s="195"/>
      <c r="Q121" s="154"/>
      <c r="R121" s="155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2" t="s">
        <v>204</v>
      </c>
      <c r="B122" s="83">
        <v>5</v>
      </c>
      <c r="C122" s="83">
        <v>2.9</v>
      </c>
      <c r="D122" s="83">
        <v>1.5</v>
      </c>
      <c r="E122" s="90">
        <v>2.4</v>
      </c>
      <c r="F122" s="83">
        <v>0</v>
      </c>
      <c r="G122" s="107">
        <v>0</v>
      </c>
      <c r="H122" s="103">
        <f t="shared" si="1"/>
        <v>713</v>
      </c>
      <c r="I122" s="92" t="s">
        <v>211</v>
      </c>
      <c r="J122" s="92"/>
      <c r="K122" s="92" t="s">
        <v>233</v>
      </c>
      <c r="L122" s="92"/>
      <c r="M122" s="92" t="s">
        <v>249</v>
      </c>
      <c r="N122" s="92"/>
      <c r="O122" s="18" t="s">
        <v>16</v>
      </c>
      <c r="P122" s="18"/>
      <c r="Q122" s="152" t="s">
        <v>134</v>
      </c>
      <c r="R122" s="156"/>
      <c r="S122" s="22" t="s">
        <v>299</v>
      </c>
      <c r="T122" s="22"/>
      <c r="U122" s="55"/>
      <c r="V122" s="43" t="str">
        <f>A122</f>
        <v>N3</v>
      </c>
      <c r="W122" s="44" t="str">
        <f>I123&amp;" "&amp;I124&amp;" "&amp;I125&amp;" "&amp;I126&amp;" "&amp;I127&amp;" "&amp;I128</f>
        <v xml:space="preserve">麵條     </v>
      </c>
      <c r="X122" s="44" t="str">
        <f>K123&amp;" "&amp;K124&amp;" "&amp;K125&amp;" "&amp;K126&amp;" "&amp;K127&amp;" "&amp;K128</f>
        <v xml:space="preserve">雞腿排 滷包    </v>
      </c>
      <c r="Y122" s="44" t="str">
        <f>M123&amp;" "&amp;M124&amp;" "&amp;M125&amp;" "&amp;M126&amp;" "&amp;M127&amp;" "&amp;M128</f>
        <v xml:space="preserve">豬後腿肉 甘藍 洋蔥 胡蘿蔔 乾香菇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 xml:space="preserve">豆腐 脆筍 胡蘿蔔 金針菇 乾木耳 </v>
      </c>
      <c r="AB122" s="44" t="str">
        <f>S123&amp;" "&amp;S124&amp;" "&amp;S125&amp;" "&amp;S126&amp;" "&amp;S127&amp;" "&amp;S128</f>
        <v xml:space="preserve">草莓餐包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2"/>
      <c r="B123" s="83"/>
      <c r="C123" s="83"/>
      <c r="D123" s="83"/>
      <c r="E123" s="90"/>
      <c r="F123" s="83"/>
      <c r="G123" s="107"/>
      <c r="H123" s="103"/>
      <c r="I123" s="85" t="s">
        <v>212</v>
      </c>
      <c r="J123" s="85">
        <v>15</v>
      </c>
      <c r="K123" s="85" t="s">
        <v>234</v>
      </c>
      <c r="L123" s="85">
        <v>9</v>
      </c>
      <c r="M123" s="85" t="s">
        <v>24</v>
      </c>
      <c r="N123" s="85">
        <v>1</v>
      </c>
      <c r="O123" s="6" t="s">
        <v>13</v>
      </c>
      <c r="P123" s="6">
        <v>7</v>
      </c>
      <c r="Q123" s="85" t="s">
        <v>19</v>
      </c>
      <c r="R123" s="153">
        <v>2</v>
      </c>
      <c r="S123" s="19" t="s">
        <v>299</v>
      </c>
      <c r="T123" s="19">
        <v>2.5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2"/>
      <c r="B124" s="83"/>
      <c r="C124" s="83"/>
      <c r="D124" s="83"/>
      <c r="E124" s="90"/>
      <c r="F124" s="83"/>
      <c r="G124" s="107"/>
      <c r="H124" s="103"/>
      <c r="I124" s="85"/>
      <c r="J124" s="85"/>
      <c r="K124" s="85" t="s">
        <v>37</v>
      </c>
      <c r="L124" s="85"/>
      <c r="M124" s="85" t="s">
        <v>33</v>
      </c>
      <c r="N124" s="85">
        <v>3</v>
      </c>
      <c r="O124" s="4" t="s">
        <v>23</v>
      </c>
      <c r="P124" s="4">
        <v>0.05</v>
      </c>
      <c r="Q124" s="123" t="s">
        <v>36</v>
      </c>
      <c r="R124" s="153">
        <v>1</v>
      </c>
      <c r="S124" s="19"/>
      <c r="T124" s="71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2"/>
      <c r="B125" s="83"/>
      <c r="C125" s="83"/>
      <c r="D125" s="83"/>
      <c r="E125" s="90"/>
      <c r="F125" s="83"/>
      <c r="G125" s="107"/>
      <c r="H125" s="103"/>
      <c r="I125" s="85"/>
      <c r="J125" s="85"/>
      <c r="K125" s="85"/>
      <c r="L125" s="85"/>
      <c r="M125" s="85" t="s">
        <v>25</v>
      </c>
      <c r="N125" s="85">
        <v>1</v>
      </c>
      <c r="O125" s="4"/>
      <c r="P125" s="4"/>
      <c r="Q125" s="85" t="s">
        <v>22</v>
      </c>
      <c r="R125" s="153">
        <v>0.5</v>
      </c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2"/>
      <c r="B126" s="83"/>
      <c r="C126" s="83"/>
      <c r="D126" s="83"/>
      <c r="E126" s="90"/>
      <c r="F126" s="83"/>
      <c r="G126" s="108"/>
      <c r="H126" s="109"/>
      <c r="I126" s="85"/>
      <c r="J126" s="85"/>
      <c r="K126" s="85"/>
      <c r="L126" s="85"/>
      <c r="M126" s="85" t="s">
        <v>22</v>
      </c>
      <c r="N126" s="85">
        <v>0.5</v>
      </c>
      <c r="O126" s="4"/>
      <c r="P126" s="4"/>
      <c r="Q126" s="123" t="s">
        <v>26</v>
      </c>
      <c r="R126" s="153">
        <v>1</v>
      </c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2"/>
      <c r="B127" s="83"/>
      <c r="C127" s="83"/>
      <c r="D127" s="83"/>
      <c r="E127" s="90"/>
      <c r="F127" s="83"/>
      <c r="G127" s="107"/>
      <c r="H127" s="103"/>
      <c r="I127" s="85"/>
      <c r="J127" s="85"/>
      <c r="K127" s="85"/>
      <c r="L127" s="85"/>
      <c r="M127" s="85" t="s">
        <v>56</v>
      </c>
      <c r="N127" s="85">
        <v>0.01</v>
      </c>
      <c r="O127" s="4"/>
      <c r="P127" s="4"/>
      <c r="Q127" s="85" t="s">
        <v>35</v>
      </c>
      <c r="R127" s="153">
        <v>0.01</v>
      </c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2"/>
      <c r="B128" s="83"/>
      <c r="C128" s="83"/>
      <c r="D128" s="83"/>
      <c r="E128" s="90"/>
      <c r="F128" s="83"/>
      <c r="G128" s="107"/>
      <c r="H128" s="103"/>
      <c r="I128" s="97"/>
      <c r="J128" s="97"/>
      <c r="K128" s="93"/>
      <c r="L128" s="93"/>
      <c r="M128" s="93"/>
      <c r="N128" s="93"/>
      <c r="O128" s="193"/>
      <c r="P128" s="193"/>
      <c r="Q128" s="164"/>
      <c r="R128" s="165"/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78" t="s">
        <v>205</v>
      </c>
      <c r="B129" s="104">
        <v>6</v>
      </c>
      <c r="C129" s="104">
        <v>2.2000000000000002</v>
      </c>
      <c r="D129" s="104">
        <v>1.9</v>
      </c>
      <c r="E129" s="99">
        <v>2.2999999999999998</v>
      </c>
      <c r="F129" s="104">
        <v>0</v>
      </c>
      <c r="G129" s="104">
        <v>0</v>
      </c>
      <c r="H129" s="105">
        <f t="shared" si="1"/>
        <v>736</v>
      </c>
      <c r="I129" s="81" t="s">
        <v>28</v>
      </c>
      <c r="J129" s="81"/>
      <c r="K129" s="81" t="s">
        <v>80</v>
      </c>
      <c r="L129" s="81"/>
      <c r="M129" s="135" t="s">
        <v>250</v>
      </c>
      <c r="N129" s="136"/>
      <c r="O129" s="194" t="s">
        <v>16</v>
      </c>
      <c r="P129" s="194"/>
      <c r="Q129" s="222" t="s">
        <v>273</v>
      </c>
      <c r="R129" s="223"/>
      <c r="S129" s="22" t="s">
        <v>86</v>
      </c>
      <c r="T129" s="22"/>
      <c r="U129" s="55"/>
      <c r="V129" s="43" t="str">
        <f>A129</f>
        <v>N4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豬絞肉 冬瓜 乾香菇 大蒜  </v>
      </c>
      <c r="Y129" s="44" t="str">
        <f>M130&amp;" "&amp;M131&amp;" "&amp;M132&amp;" "&amp;M133&amp;" "&amp;M134&amp;" "&amp;M135</f>
        <v xml:space="preserve">甘藍 豆包 胡蘿蔔 大蒜 杏鮑菇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粉圓 紅茶包 二砂糖   </v>
      </c>
      <c r="AB129" s="44" t="str">
        <f>S130&amp;" "&amp;S131&amp;" "&amp;S132&amp;" "&amp;S133&amp;" "&amp;S134&amp;" "&amp;S135</f>
        <v xml:space="preserve">保久乳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2"/>
      <c r="B130" s="83"/>
      <c r="C130" s="83"/>
      <c r="D130" s="83"/>
      <c r="E130" s="90"/>
      <c r="F130" s="83"/>
      <c r="G130" s="83"/>
      <c r="H130" s="96"/>
      <c r="I130" s="85" t="s">
        <v>17</v>
      </c>
      <c r="J130" s="85">
        <v>7</v>
      </c>
      <c r="K130" s="85" t="s">
        <v>18</v>
      </c>
      <c r="L130" s="85">
        <v>6</v>
      </c>
      <c r="M130" s="85" t="s">
        <v>33</v>
      </c>
      <c r="N130" s="137">
        <v>5</v>
      </c>
      <c r="O130" s="6" t="s">
        <v>13</v>
      </c>
      <c r="P130" s="6">
        <v>7</v>
      </c>
      <c r="Q130" s="226" t="s">
        <v>137</v>
      </c>
      <c r="R130" s="225">
        <v>3</v>
      </c>
      <c r="S130" s="19" t="s">
        <v>86</v>
      </c>
      <c r="T130" s="19">
        <v>20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2"/>
      <c r="B131" s="83"/>
      <c r="C131" s="83"/>
      <c r="D131" s="83"/>
      <c r="E131" s="90"/>
      <c r="F131" s="83"/>
      <c r="G131" s="83"/>
      <c r="H131" s="96"/>
      <c r="I131" s="85" t="s">
        <v>32</v>
      </c>
      <c r="J131" s="85">
        <v>3</v>
      </c>
      <c r="K131" s="85" t="s">
        <v>31</v>
      </c>
      <c r="L131" s="85">
        <v>4</v>
      </c>
      <c r="M131" s="204" t="s">
        <v>38</v>
      </c>
      <c r="N131" s="204">
        <v>1.5</v>
      </c>
      <c r="O131" s="4" t="s">
        <v>23</v>
      </c>
      <c r="P131" s="4">
        <v>0.05</v>
      </c>
      <c r="Q131" s="206" t="s">
        <v>274</v>
      </c>
      <c r="R131" s="225"/>
      <c r="S131" s="19"/>
      <c r="T131" s="71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2"/>
      <c r="B132" s="83"/>
      <c r="C132" s="83"/>
      <c r="D132" s="83"/>
      <c r="E132" s="90"/>
      <c r="F132" s="83"/>
      <c r="G132" s="83"/>
      <c r="H132" s="91"/>
      <c r="I132" s="85"/>
      <c r="J132" s="85"/>
      <c r="K132" s="123" t="s">
        <v>56</v>
      </c>
      <c r="L132" s="85">
        <v>0.25</v>
      </c>
      <c r="M132" s="204" t="s">
        <v>22</v>
      </c>
      <c r="N132" s="204">
        <v>0.5</v>
      </c>
      <c r="O132" s="4"/>
      <c r="P132" s="4"/>
      <c r="Q132" s="226" t="s">
        <v>39</v>
      </c>
      <c r="R132" s="225"/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2"/>
      <c r="B133" s="83"/>
      <c r="C133" s="83"/>
      <c r="D133" s="83"/>
      <c r="E133" s="90"/>
      <c r="F133" s="83"/>
      <c r="G133" s="83"/>
      <c r="H133" s="96"/>
      <c r="I133" s="85"/>
      <c r="J133" s="85"/>
      <c r="K133" s="85" t="s">
        <v>23</v>
      </c>
      <c r="L133" s="85">
        <v>0.05</v>
      </c>
      <c r="M133" s="204" t="s">
        <v>23</v>
      </c>
      <c r="N133" s="204">
        <v>0.05</v>
      </c>
      <c r="O133" s="4"/>
      <c r="P133" s="4"/>
      <c r="Q133" s="226"/>
      <c r="R133" s="225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2"/>
      <c r="B134" s="83"/>
      <c r="C134" s="83"/>
      <c r="D134" s="83"/>
      <c r="E134" s="90"/>
      <c r="F134" s="83"/>
      <c r="G134" s="83"/>
      <c r="H134" s="96"/>
      <c r="I134" s="85"/>
      <c r="J134" s="85"/>
      <c r="K134" s="115"/>
      <c r="L134" s="115"/>
      <c r="M134" s="256" t="s">
        <v>102</v>
      </c>
      <c r="N134" s="206">
        <v>2</v>
      </c>
      <c r="O134" s="4"/>
      <c r="P134" s="4"/>
      <c r="Q134" s="226"/>
      <c r="R134" s="225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6"/>
      <c r="B135" s="87"/>
      <c r="C135" s="87"/>
      <c r="D135" s="87"/>
      <c r="E135" s="101"/>
      <c r="F135" s="87"/>
      <c r="G135" s="87"/>
      <c r="H135" s="102"/>
      <c r="I135" s="89"/>
      <c r="J135" s="89"/>
      <c r="K135" s="124"/>
      <c r="L135" s="124"/>
      <c r="M135" s="251"/>
      <c r="N135" s="251"/>
      <c r="O135" s="195"/>
      <c r="P135" s="195"/>
      <c r="Q135" s="212"/>
      <c r="R135" s="228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2" t="s">
        <v>206</v>
      </c>
      <c r="B136" s="83">
        <v>5.2</v>
      </c>
      <c r="C136" s="83">
        <v>2.5</v>
      </c>
      <c r="D136" s="83">
        <v>1.7</v>
      </c>
      <c r="E136" s="90">
        <v>2.2999999999999998</v>
      </c>
      <c r="F136" s="83">
        <v>0</v>
      </c>
      <c r="G136" s="83">
        <v>0</v>
      </c>
      <c r="H136" s="91">
        <f t="shared" ref="H136" si="2">B136*70+C136*75+D136*25+E136*45</f>
        <v>697.5</v>
      </c>
      <c r="I136" s="92" t="s">
        <v>213</v>
      </c>
      <c r="J136" s="92"/>
      <c r="K136" s="92" t="s">
        <v>235</v>
      </c>
      <c r="L136" s="92"/>
      <c r="M136" s="250" t="s">
        <v>127</v>
      </c>
      <c r="N136" s="252"/>
      <c r="O136" s="18" t="s">
        <v>16</v>
      </c>
      <c r="P136" s="18"/>
      <c r="Q136" s="224" t="s">
        <v>275</v>
      </c>
      <c r="R136" s="229"/>
      <c r="S136" s="22" t="s">
        <v>170</v>
      </c>
      <c r="T136" s="22"/>
      <c r="U136" s="55" t="s">
        <v>85</v>
      </c>
      <c r="V136" s="43" t="str">
        <f>A136</f>
        <v>N5</v>
      </c>
      <c r="W136" s="44" t="str">
        <f>I137&amp;" "&amp;I138&amp;" "&amp;I139&amp;" "&amp;I140&amp;" "&amp;I141&amp;" "&amp;I142</f>
        <v xml:space="preserve">米 芝麻飯    </v>
      </c>
      <c r="X136" s="44" t="str">
        <f>K137&amp;" "&amp;K138&amp;" "&amp;K139&amp;" "&amp;K140&amp;" "&amp;K141&amp;" "&amp;K142</f>
        <v xml:space="preserve">鯊魚片     </v>
      </c>
      <c r="Y136" s="44" t="str">
        <f>M137&amp;" "&amp;M138&amp;" "&amp;M139&amp;" "&amp;M140&amp;" "&amp;M141&amp;" "&amp;M142</f>
        <v xml:space="preserve">蒲瓜 胡蘿蔔 乾木耳 蝦皮  </v>
      </c>
      <c r="Z136" s="44" t="str">
        <f>O137&amp;" "&amp;O138&amp;" "&amp;O139&amp;" "&amp;O140&amp;" "&amp;O141&amp;" "&amp;O142</f>
        <v xml:space="preserve">蔬菜 大蒜    </v>
      </c>
      <c r="AA136" s="44" t="str">
        <f>Q137&amp;" "&amp;Q138&amp;" "&amp;Q139&amp;" "&amp;Q140&amp;" "&amp;Q141&amp;" "&amp;Q142</f>
        <v xml:space="preserve">酸菜 豬後腿肉    </v>
      </c>
      <c r="AB136" s="44" t="str">
        <f>S137&amp;" "&amp;S138&amp;" "&amp;S139&amp;" "&amp;S140&amp;" "&amp;S141&amp;" "&amp;S142</f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2"/>
      <c r="B137" s="83"/>
      <c r="C137" s="83"/>
      <c r="D137" s="83"/>
      <c r="E137" s="90"/>
      <c r="F137" s="83"/>
      <c r="G137" s="83"/>
      <c r="H137" s="95"/>
      <c r="I137" s="85" t="s">
        <v>17</v>
      </c>
      <c r="J137" s="85">
        <v>10</v>
      </c>
      <c r="K137" s="85" t="s">
        <v>95</v>
      </c>
      <c r="L137" s="85">
        <v>6.5</v>
      </c>
      <c r="M137" s="204" t="s">
        <v>129</v>
      </c>
      <c r="N137" s="204">
        <v>5</v>
      </c>
      <c r="O137" s="6" t="s">
        <v>13</v>
      </c>
      <c r="P137" s="6">
        <v>7</v>
      </c>
      <c r="Q137" s="226" t="s">
        <v>112</v>
      </c>
      <c r="R137" s="225">
        <v>4</v>
      </c>
      <c r="S137" s="19" t="s">
        <v>170</v>
      </c>
      <c r="T137" s="19">
        <v>12</v>
      </c>
      <c r="U137" s="55" t="s">
        <v>85</v>
      </c>
      <c r="V137" s="4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2"/>
      <c r="B138" s="83"/>
      <c r="C138" s="83"/>
      <c r="D138" s="83"/>
      <c r="E138" s="90"/>
      <c r="F138" s="83"/>
      <c r="G138" s="83"/>
      <c r="H138" s="95"/>
      <c r="I138" s="85" t="s">
        <v>213</v>
      </c>
      <c r="J138" s="85">
        <v>0.05</v>
      </c>
      <c r="K138" s="85"/>
      <c r="L138" s="85"/>
      <c r="M138" s="204" t="s">
        <v>22</v>
      </c>
      <c r="N138" s="204">
        <v>1</v>
      </c>
      <c r="O138" s="4" t="s">
        <v>23</v>
      </c>
      <c r="P138" s="4">
        <v>0.05</v>
      </c>
      <c r="Q138" s="226" t="s">
        <v>24</v>
      </c>
      <c r="R138" s="225">
        <v>1.8</v>
      </c>
      <c r="S138" s="19"/>
      <c r="T138" s="71"/>
      <c r="U138" s="55"/>
      <c r="V138" s="4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2"/>
      <c r="B139" s="83"/>
      <c r="C139" s="83"/>
      <c r="D139" s="83"/>
      <c r="E139" s="90"/>
      <c r="F139" s="83"/>
      <c r="G139" s="83"/>
      <c r="H139" s="91"/>
      <c r="I139" s="85"/>
      <c r="J139" s="85"/>
      <c r="K139" s="85"/>
      <c r="L139" s="85"/>
      <c r="M139" s="121" t="s">
        <v>35</v>
      </c>
      <c r="N139" s="121">
        <v>0.3</v>
      </c>
      <c r="O139" s="4"/>
      <c r="P139" s="4"/>
      <c r="Q139" s="226"/>
      <c r="R139" s="225"/>
      <c r="S139" s="19"/>
      <c r="T139" s="19"/>
      <c r="U139" s="55"/>
      <c r="V139" s="4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2"/>
      <c r="B140" s="83"/>
      <c r="C140" s="83"/>
      <c r="D140" s="83"/>
      <c r="E140" s="90"/>
      <c r="F140" s="83"/>
      <c r="G140" s="83"/>
      <c r="H140" s="95"/>
      <c r="I140" s="85"/>
      <c r="J140" s="85"/>
      <c r="K140" s="85"/>
      <c r="L140" s="85"/>
      <c r="M140" s="121" t="s">
        <v>128</v>
      </c>
      <c r="N140" s="121">
        <v>0.1</v>
      </c>
      <c r="O140" s="4"/>
      <c r="P140" s="4"/>
      <c r="Q140" s="226"/>
      <c r="R140" s="225"/>
      <c r="S140" s="19"/>
      <c r="T140" s="19"/>
      <c r="U140" s="55"/>
      <c r="V140" s="4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2"/>
      <c r="B141" s="83"/>
      <c r="C141" s="83"/>
      <c r="D141" s="83"/>
      <c r="E141" s="90"/>
      <c r="F141" s="83"/>
      <c r="G141" s="83"/>
      <c r="H141" s="95"/>
      <c r="I141" s="85"/>
      <c r="J141" s="85"/>
      <c r="K141" s="115"/>
      <c r="L141" s="115"/>
      <c r="M141" s="121"/>
      <c r="N141" s="121"/>
      <c r="O141" s="4"/>
      <c r="P141" s="4"/>
      <c r="Q141" s="226"/>
      <c r="R141" s="225"/>
      <c r="S141" s="19"/>
      <c r="T141" s="19"/>
      <c r="U141" s="55"/>
      <c r="V141" s="4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6"/>
      <c r="B142" s="87"/>
      <c r="C142" s="87"/>
      <c r="D142" s="87"/>
      <c r="E142" s="101"/>
      <c r="F142" s="87"/>
      <c r="G142" s="87"/>
      <c r="H142" s="102"/>
      <c r="I142" s="89"/>
      <c r="J142" s="89"/>
      <c r="K142" s="124"/>
      <c r="L142" s="124"/>
      <c r="M142" s="124"/>
      <c r="N142" s="124"/>
      <c r="O142" s="7"/>
      <c r="P142" s="7"/>
      <c r="Q142" s="154"/>
      <c r="R142" s="155"/>
      <c r="S142" s="24"/>
      <c r="T142" s="24"/>
      <c r="U142" s="56"/>
      <c r="V142" s="46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77"/>
      <c r="B242" s="77"/>
      <c r="C242" s="77"/>
      <c r="D242" s="77"/>
      <c r="E242" s="77"/>
      <c r="F242" s="77"/>
      <c r="G242" s="77"/>
      <c r="H242" s="77"/>
      <c r="I242" s="9"/>
      <c r="J242" s="9"/>
      <c r="K242" s="10"/>
      <c r="L242" s="9"/>
      <c r="M242" s="9"/>
      <c r="N242" s="9"/>
      <c r="O242" s="9"/>
      <c r="P242" s="9"/>
      <c r="Q242" s="9"/>
      <c r="R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4"/>
  <sheetViews>
    <sheetView workbookViewId="0">
      <selection activeCell="F29" sqref="F29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301" t="s">
        <v>184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61"/>
      <c r="X1" s="61"/>
    </row>
    <row r="2" spans="1:24" ht="15.75" customHeight="1" thickBot="1">
      <c r="A2" s="66" t="s">
        <v>75</v>
      </c>
      <c r="B2" s="72" t="s">
        <v>0</v>
      </c>
      <c r="C2" s="73" t="s">
        <v>8</v>
      </c>
      <c r="D2" s="73" t="s">
        <v>63</v>
      </c>
      <c r="E2" s="74" t="s">
        <v>10</v>
      </c>
      <c r="F2" s="75" t="s">
        <v>64</v>
      </c>
      <c r="G2" s="63" t="s">
        <v>11</v>
      </c>
      <c r="H2" s="75" t="s">
        <v>65</v>
      </c>
      <c r="I2" s="63" t="s">
        <v>13</v>
      </c>
      <c r="J2" s="75" t="s">
        <v>67</v>
      </c>
      <c r="K2" s="63" t="s">
        <v>14</v>
      </c>
      <c r="L2" s="75" t="s">
        <v>68</v>
      </c>
      <c r="M2" s="74" t="s">
        <v>87</v>
      </c>
      <c r="N2" s="74" t="s">
        <v>88</v>
      </c>
      <c r="O2" s="74" t="s">
        <v>70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87">
        <v>46146</v>
      </c>
      <c r="B3" s="39" t="str">
        <f>'偏鄉計劃學校(葷)國小'!A3</f>
        <v>K1</v>
      </c>
      <c r="C3" s="39" t="str">
        <f>'偏鄉計劃學校(葷)國小'!I3</f>
        <v>白米飯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米</v>
      </c>
      <c r="E3" s="39" t="str">
        <f>'偏鄉計劃學校(葷)國小'!K3</f>
        <v>打拋豬</v>
      </c>
      <c r="F3" s="203" t="str">
        <f>'偏鄉計劃學校(葷)國小'!K4&amp;'偏鄉計劃學校(葷)國小'!K5&amp;'偏鄉計劃學校(葷)國小'!K6&amp;'偏鄉計劃學校(葷)國小'!K7&amp;'偏鄉計劃學校(葷)國小'!K8&amp;'偏鄉計劃學校(葷)國小'!K9</f>
        <v>豬絞肉洋蔥豆薯大番茄九層塔大蒜</v>
      </c>
      <c r="G3" s="39" t="str">
        <f>'偏鄉計劃學校(葷)國小'!M3</f>
        <v>照燒油腐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四角油豆腐白蘿蔔大蒜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榨菜肉絲湯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榨菜豬後腿肉</v>
      </c>
      <c r="M3" s="203" t="str">
        <f>'偏鄉計劃學校(葷)國小'!S3</f>
        <v>紅豆餐包</v>
      </c>
      <c r="N3" s="39">
        <f>'偏鄉計劃學校(葷)國小'!U4</f>
        <v>0</v>
      </c>
      <c r="O3" s="39" t="e">
        <f>'偏鄉計劃學校(葷)國小'!AD3</f>
        <v>#REF!</v>
      </c>
      <c r="P3" s="280">
        <f>'偏鄉計劃學校(葷)國小'!B3</f>
        <v>5.2</v>
      </c>
      <c r="Q3" s="280">
        <f>'偏鄉計劃學校(葷)國小'!C3</f>
        <v>2.8</v>
      </c>
      <c r="R3" s="280">
        <f>'偏鄉計劃學校(葷)國小'!D3</f>
        <v>1.8</v>
      </c>
      <c r="S3" s="280">
        <f>'偏鄉計劃學校(葷)國小'!E3</f>
        <v>2.2999999999999998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722.5</v>
      </c>
    </row>
    <row r="4" spans="1:24" ht="15.75" customHeight="1">
      <c r="A4" s="187">
        <v>46147</v>
      </c>
      <c r="B4" s="34" t="str">
        <f>'偏鄉計劃學校(葷)國小'!A10</f>
        <v>K2</v>
      </c>
      <c r="C4" s="34" t="str">
        <f>'偏鄉計劃學校(葷)國小'!I10</f>
        <v>糙米飯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米糙米</v>
      </c>
      <c r="E4" s="34" t="str">
        <f>'偏鄉計劃學校(葷)國小'!K10</f>
        <v>酥炸魚片</v>
      </c>
      <c r="F4" s="204" t="str">
        <f>'偏鄉計劃學校(葷)國小'!K11&amp;'偏鄉計劃學校(葷)國小'!K12&amp;'偏鄉計劃學校(葷)國小'!K13&amp;'偏鄉計劃學校(葷)國小'!K14&amp;'偏鄉計劃學校(葷)國小'!K15&amp;'偏鄉計劃學校(葷)國小'!K16</f>
        <v>鯊魚片</v>
      </c>
      <c r="G4" s="34" t="str">
        <f>'偏鄉計劃學校(葷)國小'!M10</f>
        <v>番茄炒蛋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雞蛋大番茄番茄糊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金針湯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金針菜乾薑大骨冬粉</v>
      </c>
      <c r="M4" s="204" t="str">
        <f>'偏鄉計劃學校(葷)國小'!S10</f>
        <v>驗證豆漿</v>
      </c>
      <c r="N4" s="34">
        <f>'偏鄉計劃學校(葷)國小'!U11</f>
        <v>0</v>
      </c>
      <c r="O4" s="34" t="e">
        <f>'偏鄉計劃學校(葷)國小'!AD10</f>
        <v>#REF!</v>
      </c>
      <c r="P4" s="281">
        <f>'偏鄉計劃學校(葷)國小'!B10</f>
        <v>5.2</v>
      </c>
      <c r="Q4" s="281">
        <f>'偏鄉計劃學校(葷)國小'!C10</f>
        <v>2.4</v>
      </c>
      <c r="R4" s="281">
        <f>'偏鄉計劃學校(葷)國小'!D10</f>
        <v>1.5</v>
      </c>
      <c r="S4" s="281">
        <f>'偏鄉計劃學校(葷)國小'!E10</f>
        <v>2.5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694</v>
      </c>
    </row>
    <row r="5" spans="1:24" ht="15.75" customHeight="1">
      <c r="A5" s="187">
        <v>46148</v>
      </c>
      <c r="B5" s="34" t="str">
        <f>'偏鄉計劃學校(葷)國小'!A17</f>
        <v>K3</v>
      </c>
      <c r="C5" s="34" t="str">
        <f>'偏鄉計劃學校(葷)國小'!I17</f>
        <v>咖哩炒飯特餐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米糙米</v>
      </c>
      <c r="E5" s="34" t="str">
        <f>'偏鄉計劃學校(葷)國小'!K17</f>
        <v>麥克雞塊</v>
      </c>
      <c r="F5" s="204" t="str">
        <f>'偏鄉計劃學校(葷)國小'!K18&amp;'偏鄉計劃學校(葷)國小'!K19&amp;'偏鄉計劃學校(葷)國小'!K20&amp;'偏鄉計劃學校(葷)國小'!K21&amp;'偏鄉計劃學校(葷)國小'!K22&amp;'偏鄉計劃學校(葷)國小'!K23</f>
        <v>冷凍雞塊</v>
      </c>
      <c r="G5" s="34" t="str">
        <f>'偏鄉計劃學校(葷)國小'!M17</f>
        <v>咖哩配料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豬後腿肉冷凍玉米粒胡蘿蔔馬鈴薯咖哩粉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時瓜肉絲湯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時瓜豬後腿肉</v>
      </c>
      <c r="M5" s="204" t="str">
        <f>'偏鄉計劃學校(葷)國小'!S17</f>
        <v>葡萄乾</v>
      </c>
      <c r="N5" s="34">
        <f>'偏鄉計劃學校(葷)國小'!U18</f>
        <v>0</v>
      </c>
      <c r="O5" s="34" t="e">
        <f>'偏鄉計劃學校(葷)國小'!AD17</f>
        <v>#REF!</v>
      </c>
      <c r="P5" s="281">
        <f>'偏鄉計劃學校(葷)國小'!B17</f>
        <v>5.3</v>
      </c>
      <c r="Q5" s="281">
        <f>'偏鄉計劃學校(葷)國小'!C17</f>
        <v>2.2999999999999998</v>
      </c>
      <c r="R5" s="281">
        <f>'偏鄉計劃學校(葷)國小'!D17</f>
        <v>1.5</v>
      </c>
      <c r="S5" s="281">
        <f>'偏鄉計劃學校(葷)國小'!E17</f>
        <v>2.5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693.5</v>
      </c>
    </row>
    <row r="6" spans="1:24" ht="15.75" customHeight="1">
      <c r="A6" s="187">
        <v>46149</v>
      </c>
      <c r="B6" s="34" t="str">
        <f>'偏鄉計劃學校(葷)國小'!A24</f>
        <v>K4</v>
      </c>
      <c r="C6" s="34" t="str">
        <f>'偏鄉計劃學校(葷)國小'!I24</f>
        <v>糙米飯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紅白燒肉</v>
      </c>
      <c r="F6" s="204" t="str">
        <f>'偏鄉計劃學校(葷)國小'!K25&amp;'偏鄉計劃學校(葷)國小'!K26&amp;'偏鄉計劃學校(葷)國小'!K27&amp;'偏鄉計劃學校(葷)國小'!K28&amp;'偏鄉計劃學校(葷)國小'!K29&amp;'偏鄉計劃學校(葷)國中'!K30</f>
        <v>豬後腿肉白蘿蔔胡蘿蔔大蒜</v>
      </c>
      <c r="G6" s="34" t="str">
        <f>'偏鄉計劃學校(葷)國小'!M24</f>
        <v>奶香玉米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冷凍玉米粒冷凍毛豆仁胡蘿蔔大蒜奶油(固態)冷凍玉米筍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愛玉甜湯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愛玉二砂糖檸檬</v>
      </c>
      <c r="M6" s="204" t="str">
        <f>'偏鄉計劃學校(葷)國小'!S24</f>
        <v>保久乳</v>
      </c>
      <c r="N6" s="34">
        <f>'偏鄉計劃學校(葷)國小'!U25</f>
        <v>0</v>
      </c>
      <c r="O6" s="34" t="e">
        <f>'偏鄉計劃學校(葷)國小'!AD24</f>
        <v>#REF!</v>
      </c>
      <c r="P6" s="281">
        <f>'偏鄉計劃學校(葷)國小'!B24</f>
        <v>5.5</v>
      </c>
      <c r="Q6" s="281">
        <f>'偏鄉計劃學校(葷)國小'!C24</f>
        <v>2</v>
      </c>
      <c r="R6" s="281">
        <f>'偏鄉計劃學校(葷)國小'!D24</f>
        <v>1.5</v>
      </c>
      <c r="S6" s="281">
        <f>'偏鄉計劃學校(葷)國小'!E24</f>
        <v>2.2999999999999998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676</v>
      </c>
    </row>
    <row r="7" spans="1:24" ht="15.75" customHeight="1">
      <c r="A7" s="187">
        <v>46150</v>
      </c>
      <c r="B7" s="34" t="str">
        <f>'偏鄉計劃學校(葷)國小'!A31</f>
        <v>K5</v>
      </c>
      <c r="C7" s="34" t="str">
        <f>'偏鄉計劃學校(葷)國小'!I31</f>
        <v>燕麥飯</v>
      </c>
      <c r="D7" s="35" t="str">
        <f>'偏鄉計劃學校(葷)國小'!I32&amp;'偏鄉計劃學校(葷)國小'!I33&amp;'偏鄉計劃學校(葷)國小'!I34&amp;'偏鄉計劃學校(葷)國小'!I35&amp;'偏鄉計劃學校(葷)國小'!I36&amp;'偏鄉計劃學校(葷)國小'!I37</f>
        <v>米燕麥</v>
      </c>
      <c r="E7" s="34" t="str">
        <f>'偏鄉計劃學校(葷)國小'!K31</f>
        <v>香滷雞翅</v>
      </c>
      <c r="F7" s="204" t="str">
        <f>'偏鄉計劃學校(葷)國小'!K32&amp;'偏鄉計劃學校(葷)國小'!K33&amp;'偏鄉計劃學校(葷)國小'!K34&amp;'偏鄉計劃學校(葷)國小'!K35&amp;'偏鄉計劃學校(葷)國小'!K36&amp;'偏鄉計劃學校(葷)國小'!K37</f>
        <v>雞翅滷包</v>
      </c>
      <c r="G7" s="34" t="str">
        <f>'偏鄉計劃學校(葷)國小'!M31</f>
        <v>冬瓜丸片</v>
      </c>
      <c r="H7" s="35" t="str">
        <f>'偏鄉計劃學校(葷)國小'!M32&amp;'偏鄉計劃學校(葷)國小'!M33&amp;'偏鄉計劃學校(葷)國小'!M34&amp;'偏鄉計劃學校(葷)國小'!M35&amp;'偏鄉計劃學校(葷)國小'!M36&amp;'偏鄉計劃學校(葷)國小'!M37</f>
        <v>冬瓜胡蘿蔔貢丸大蒜</v>
      </c>
      <c r="I7" s="34" t="str">
        <f>'偏鄉計劃學校(葷)國小'!O31</f>
        <v>時蔬</v>
      </c>
      <c r="J7" s="35" t="str">
        <f>'偏鄉計劃學校(葷)國小'!O32&amp;'偏鄉計劃學校(葷)國小'!O33&amp;'偏鄉計劃學校(葷)國小'!O34&amp;'偏鄉計劃學校(葷)國小'!O35&amp;'偏鄉計劃學校(葷)國小'!O36&amp;'偏鄉計劃學校(葷)國小'!O37</f>
        <v>蔬菜大蒜</v>
      </c>
      <c r="K7" s="34" t="str">
        <f>'偏鄉計劃學校(葷)國小'!Q31</f>
        <v>白菜金菇湯</v>
      </c>
      <c r="L7" s="35" t="str">
        <f>'偏鄉計劃學校(葷)國小'!Q32&amp;'偏鄉計劃學校(葷)國小'!Q33&amp;'偏鄉計劃學校(葷)國小'!Q34&amp;'偏鄉計劃學校(葷)國小'!Q35&amp;'偏鄉計劃學校(葷)國小'!Q36&amp;'偏鄉計劃學校(葷)國小'!Q37</f>
        <v>結球白菜金針菇大骨</v>
      </c>
      <c r="M7" s="204" t="str">
        <f>'偏鄉計劃學校(葷)國小'!S31</f>
        <v>水果</v>
      </c>
      <c r="N7" s="34">
        <f>'偏鄉計劃學校(葷)國小'!U32</f>
        <v>0</v>
      </c>
      <c r="O7" s="34" t="e">
        <f>'偏鄉計劃學校(葷)國小'!AD31</f>
        <v>#REF!</v>
      </c>
      <c r="P7" s="281">
        <f>'偏鄉計劃學校(葷)國小'!B31</f>
        <v>5.2</v>
      </c>
      <c r="Q7" s="281">
        <f>'偏鄉計劃學校(葷)國小'!C31</f>
        <v>2.5</v>
      </c>
      <c r="R7" s="281">
        <f>'偏鄉計劃學校(葷)國小'!D31</f>
        <v>1.6</v>
      </c>
      <c r="S7" s="281">
        <f>'偏鄉計劃學校(葷)國小'!E31</f>
        <v>2.2999999999999998</v>
      </c>
      <c r="T7" s="36">
        <f>'偏鄉計劃學校(葷)國小'!F31</f>
        <v>0</v>
      </c>
      <c r="U7" s="36">
        <f>'偏鄉計劃學校(葷)國小'!G31</f>
        <v>0</v>
      </c>
      <c r="V7" s="47">
        <f>'偏鄉計劃學校(葷)國小'!H31</f>
        <v>695</v>
      </c>
    </row>
    <row r="8" spans="1:24" ht="15.75" customHeight="1">
      <c r="A8" s="187">
        <v>46153</v>
      </c>
      <c r="B8" s="34" t="str">
        <f>'偏鄉計劃學校(葷)國小'!A38</f>
        <v>L1</v>
      </c>
      <c r="C8" s="34" t="str">
        <f>'偏鄉計劃學校(葷)國小'!I38</f>
        <v>白米飯</v>
      </c>
      <c r="D8" s="35" t="str">
        <f>'偏鄉計劃學校(葷)國小'!I39&amp;'偏鄉計劃學校(葷)國小'!I40&amp;'偏鄉計劃學校(葷)國小'!I41&amp;'偏鄉計劃學校(葷)國小'!I42&amp;'偏鄉計劃學校(葷)國小'!I43&amp;'偏鄉計劃學校(葷)國小'!I44</f>
        <v>米</v>
      </c>
      <c r="E8" s="34" t="str">
        <f>'偏鄉計劃學校(葷)國小'!K38</f>
        <v>黑胡椒豬柳</v>
      </c>
      <c r="F8" s="204" t="str">
        <f>'偏鄉計劃學校(葷)國小'!K39&amp;'偏鄉計劃學校(葷)國小'!K40&amp;'偏鄉計劃學校(葷)國小'!K41&amp;'偏鄉計劃學校(葷)國小'!K42&amp;'偏鄉計劃學校(葷)國小'!K43&amp;'偏鄉計劃學校(葷)國小'!K44</f>
        <v>豬後腿肉洋蔥胡蘿蔔黑胡椒粒</v>
      </c>
      <c r="G8" s="34" t="str">
        <f>'偏鄉計劃學校(葷)國小'!M38</f>
        <v>涼拌海芽</v>
      </c>
      <c r="H8" s="35" t="str">
        <f>'偏鄉計劃學校(葷)國小'!M39&amp;'偏鄉計劃學校(葷)國小'!M40&amp;'偏鄉計劃學校(葷)國小'!M41&amp;'偏鄉計劃學校(葷)國小'!M42&amp;'偏鄉計劃學校(葷)國小'!M43&amp;'偏鄉計劃學校(葷)國小'!M44</f>
        <v>乾裙帶菜金針菇胡蘿蔔薑</v>
      </c>
      <c r="I8" s="34" t="str">
        <f>'偏鄉計劃學校(葷)國小'!O38</f>
        <v>時蔬</v>
      </c>
      <c r="J8" s="35" t="str">
        <f>'偏鄉計劃學校(葷)國小'!O39&amp;'偏鄉計劃學校(葷)國小'!O40&amp;'偏鄉計劃學校(葷)國小'!O41&amp;'偏鄉計劃學校(葷)國小'!O42&amp;'偏鄉計劃學校(葷)國小'!O43&amp;'偏鄉計劃學校(葷)國小'!O44</f>
        <v>蔬菜大蒜</v>
      </c>
      <c r="K8" s="34" t="str">
        <f>'偏鄉計劃學校(葷)國小'!Q38</f>
        <v>時蔬湯</v>
      </c>
      <c r="L8" s="35" t="str">
        <f>'偏鄉計劃學校(葷)國小'!Q39&amp;'偏鄉計劃學校(葷)國小'!Q40&amp;'偏鄉計劃學校(葷)國小'!Q41&amp;'偏鄉計劃學校(葷)國小'!Q42&amp;'偏鄉計劃學校(葷)國小'!Q43&amp;'偏鄉計劃學校(葷)國小'!Q44</f>
        <v>時蔬大骨薑</v>
      </c>
      <c r="M8" s="204" t="str">
        <f>'偏鄉計劃學校(葷)國小'!S38</f>
        <v>堅果</v>
      </c>
      <c r="N8" s="34">
        <f>'偏鄉計劃學校(葷)國小'!U39</f>
        <v>0</v>
      </c>
      <c r="O8" s="34" t="e">
        <f>'偏鄉計劃學校(葷)國小'!AD38</f>
        <v>#REF!</v>
      </c>
      <c r="P8" s="281">
        <f>'偏鄉計劃學校(葷)國小'!B38</f>
        <v>5</v>
      </c>
      <c r="Q8" s="281">
        <f>'偏鄉計劃學校(葷)國小'!C38</f>
        <v>1.8</v>
      </c>
      <c r="R8" s="281">
        <f>'偏鄉計劃學校(葷)國小'!D38</f>
        <v>2</v>
      </c>
      <c r="S8" s="281">
        <f>'偏鄉計劃學校(葷)國小'!E38</f>
        <v>2.4</v>
      </c>
      <c r="T8" s="36">
        <f>'偏鄉計劃學校(葷)國小'!F38</f>
        <v>0.3</v>
      </c>
      <c r="U8" s="36">
        <f>'偏鄉計劃學校(葷)國小'!G38</f>
        <v>0</v>
      </c>
      <c r="V8" s="47">
        <f>'偏鄉計劃學校(葷)國小'!H38</f>
        <v>643</v>
      </c>
    </row>
    <row r="9" spans="1:24" ht="15.75" customHeight="1">
      <c r="A9" s="187">
        <v>46154</v>
      </c>
      <c r="B9" s="34" t="str">
        <f>'偏鄉計劃學校(葷)國小'!A45</f>
        <v>L2</v>
      </c>
      <c r="C9" s="34" t="str">
        <f>'偏鄉計劃學校(葷)國小'!I45</f>
        <v>糙米飯</v>
      </c>
      <c r="D9" s="35" t="str">
        <f>'偏鄉計劃學校(葷)國小'!I46&amp;'偏鄉計劃學校(葷)國小'!I47&amp;'偏鄉計劃學校(葷)國小'!I48&amp;'偏鄉計劃學校(葷)國小'!I49&amp;'偏鄉計劃學校(葷)國小'!I50&amp;'偏鄉計劃學校(葷)國小'!I51</f>
        <v>米糙米</v>
      </c>
      <c r="E9" s="34" t="str">
        <f>'偏鄉計劃學校(葷)國小'!K45</f>
        <v>香酥雞</v>
      </c>
      <c r="F9" s="204" t="str">
        <f>'偏鄉計劃學校(葷)國小'!K46&amp;'偏鄉計劃學校(葷)國小'!K47&amp;'偏鄉計劃學校(葷)國小'!K48&amp;'偏鄉計劃學校(葷)國小'!K49&amp;'偏鄉計劃學校(葷)國小'!K50&amp;'偏鄉計劃學校(葷)國小'!K51</f>
        <v>肉雞馬鈴薯九層塔</v>
      </c>
      <c r="G9" s="34" t="str">
        <f>'偏鄉計劃學校(葷)國小'!M45</f>
        <v>黃瓜黑輪</v>
      </c>
      <c r="H9" s="35" t="str">
        <f>'偏鄉計劃學校(葷)國小'!M46&amp;'偏鄉計劃學校(葷)國小'!M47&amp;'偏鄉計劃學校(葷)國小'!M48&amp;'偏鄉計劃學校(葷)國小'!M49&amp;'偏鄉計劃學校(葷)國小'!M50&amp;'偏鄉計劃學校(葷)國小'!M51</f>
        <v>大黃瓜黑輪胡蘿蔔大蒜</v>
      </c>
      <c r="I9" s="34" t="str">
        <f>'偏鄉計劃學校(葷)國小'!O45</f>
        <v>時蔬</v>
      </c>
      <c r="J9" s="35" t="str">
        <f>'偏鄉計劃學校(葷)國小'!O46&amp;'偏鄉計劃學校(葷)國小'!O47&amp;'偏鄉計劃學校(葷)國小'!O48&amp;'偏鄉計劃學校(葷)國小'!O49&amp;'偏鄉計劃學校(葷)國小'!O50&amp;'偏鄉計劃學校(葷)國小'!O51</f>
        <v>蔬菜大蒜</v>
      </c>
      <c r="K9" s="34" t="str">
        <f>'偏鄉計劃學校(葷)國小'!Q45</f>
        <v>羅宋湯</v>
      </c>
      <c r="L9" s="35" t="str">
        <f>'偏鄉計劃學校(葷)國小'!Q46&amp;'偏鄉計劃學校(葷)國小'!Q47&amp;'偏鄉計劃學校(葷)國小'!Q48&amp;'偏鄉計劃學校(葷)國小'!Q49&amp;'偏鄉計劃學校(葷)國小'!Q50&amp;'偏鄉計劃學校(葷)國小'!Q51</f>
        <v>洋蔥甘藍大番茄</v>
      </c>
      <c r="M9" s="204" t="str">
        <f>'偏鄉計劃學校(葷)國小'!S45</f>
        <v>果汁</v>
      </c>
      <c r="N9" s="34">
        <f>'偏鄉計劃學校(葷)國小'!U46</f>
        <v>0</v>
      </c>
      <c r="O9" s="34" t="e">
        <f>'偏鄉計劃學校(葷)國小'!AD45</f>
        <v>#REF!</v>
      </c>
      <c r="P9" s="281">
        <f>'偏鄉計劃學校(葷)國小'!B45</f>
        <v>5.3</v>
      </c>
      <c r="Q9" s="281">
        <f>'偏鄉計劃學校(葷)國小'!C45</f>
        <v>2.5</v>
      </c>
      <c r="R9" s="281">
        <f>'偏鄉計劃學校(葷)國小'!D45</f>
        <v>1.7</v>
      </c>
      <c r="S9" s="281">
        <f>'偏鄉計劃學校(葷)國小'!E45</f>
        <v>2.5</v>
      </c>
      <c r="T9" s="36">
        <f>'偏鄉計劃學校(葷)國小'!F45</f>
        <v>0</v>
      </c>
      <c r="U9" s="36">
        <f>'偏鄉計劃學校(葷)國小'!G45</f>
        <v>0</v>
      </c>
      <c r="V9" s="47">
        <f>'偏鄉計劃學校(葷)國小'!H45</f>
        <v>713.5</v>
      </c>
    </row>
    <row r="10" spans="1:24" ht="15.75" customHeight="1">
      <c r="A10" s="187">
        <v>46155</v>
      </c>
      <c r="B10" s="34" t="str">
        <f>'偏鄉計劃學校(葷)國小'!A52</f>
        <v>L3</v>
      </c>
      <c r="C10" s="34" t="str">
        <f>'偏鄉計劃學校(葷)國小'!I52</f>
        <v>和風味噌烏龍麵特餐</v>
      </c>
      <c r="D10" s="35" t="str">
        <f>'偏鄉計劃學校(葷)國小'!I53&amp;'偏鄉計劃學校(葷)國小'!I54&amp;'偏鄉計劃學校(葷)國小'!I55&amp;'偏鄉計劃學校(葷)國小'!I56&amp;'偏鄉計劃學校(葷)國小'!I57&amp;'偏鄉計劃學校(葷)國小'!I58</f>
        <v>烏龍麵</v>
      </c>
      <c r="E10" s="34" t="str">
        <f>'偏鄉計劃學校(葷)國小'!K52</f>
        <v>滷蛋</v>
      </c>
      <c r="F10" s="204" t="str">
        <f>'偏鄉計劃學校(葷)國小'!K53&amp;'偏鄉計劃學校(葷)國小'!K54&amp;'偏鄉計劃學校(葷)國小'!K55&amp;'偏鄉計劃學校(葷)國小'!K56&amp;'偏鄉計劃學校(葷)國小'!K57&amp;'偏鄉計劃學校(葷)國小'!K58</f>
        <v>雞蛋</v>
      </c>
      <c r="G10" s="34" t="str">
        <f>'偏鄉計劃學校(葷)國小'!M52</f>
        <v>烏龍麵特餐配料</v>
      </c>
      <c r="H10" s="35" t="str">
        <f>'偏鄉計劃學校(葷)國小'!M53&amp;'偏鄉計劃學校(葷)國小'!M54&amp;'偏鄉計劃學校(葷)國小'!M55&amp;'偏鄉計劃學校(葷)國小'!M56&amp;'偏鄉計劃學校(葷)國小'!M57&amp;'偏鄉計劃學校(葷)國小'!M58</f>
        <v>豬後腿肉甘藍乾木耳冷凍玉米粒冷凍玉米筍金針菇</v>
      </c>
      <c r="I10" s="34" t="str">
        <f>'偏鄉計劃學校(葷)國小'!O52</f>
        <v>時蔬</v>
      </c>
      <c r="J10" s="35" t="str">
        <f>'偏鄉計劃學校(葷)國小'!O53&amp;'偏鄉計劃學校(葷)國小'!O54&amp;'偏鄉計劃學校(葷)國小'!O55&amp;'偏鄉計劃學校(葷)國小'!O56&amp;'偏鄉計劃學校(葷)國小'!O57&amp;'偏鄉計劃學校(葷)國小'!O58</f>
        <v>蔬菜大蒜</v>
      </c>
      <c r="K10" s="34" t="str">
        <f>'偏鄉計劃學校(葷)國小'!Q52</f>
        <v>日式味噌湯</v>
      </c>
      <c r="L10" s="35" t="str">
        <f>'偏鄉計劃學校(葷)國小'!Q53&amp;'偏鄉計劃學校(葷)國小'!Q54&amp;'偏鄉計劃學校(葷)國小'!Q55&amp;'偏鄉計劃學校(葷)國小'!Q56&amp;'偏鄉計劃學校(葷)國小'!Q57&amp;'偏鄉計劃學校(葷)國小'!Q58</f>
        <v>味噌豆腐柴魚片大骨</v>
      </c>
      <c r="M10" s="204" t="str">
        <f>'偏鄉計劃學校(葷)國小'!S52</f>
        <v>奶酥餐包</v>
      </c>
      <c r="N10" s="34">
        <f>'偏鄉計劃學校(葷)國小'!U53</f>
        <v>0</v>
      </c>
      <c r="O10" s="34" t="e">
        <f>'偏鄉計劃學校(葷)國小'!AD52</f>
        <v>#REF!</v>
      </c>
      <c r="P10" s="281">
        <f>'偏鄉計劃學校(葷)國小'!B52</f>
        <v>5.0999999999999996</v>
      </c>
      <c r="Q10" s="281">
        <f>'偏鄉計劃學校(葷)國小'!C52</f>
        <v>2</v>
      </c>
      <c r="R10" s="281">
        <f>'偏鄉計劃學校(葷)國小'!D52</f>
        <v>1.5</v>
      </c>
      <c r="S10" s="281">
        <f>'偏鄉計劃學校(葷)國小'!E52</f>
        <v>2.2999999999999998</v>
      </c>
      <c r="T10" s="36">
        <f>'偏鄉計劃學校(葷)國小'!F52</f>
        <v>0</v>
      </c>
      <c r="U10" s="36">
        <f>'偏鄉計劃學校(葷)國小'!G52</f>
        <v>0</v>
      </c>
      <c r="V10" s="47">
        <f>'偏鄉計劃學校(葷)國小'!H52</f>
        <v>648</v>
      </c>
    </row>
    <row r="11" spans="1:24" ht="15.75" customHeight="1">
      <c r="A11" s="187">
        <v>46156</v>
      </c>
      <c r="B11" s="34" t="str">
        <f>'偏鄉計劃學校(葷)國小'!A59</f>
        <v>L4</v>
      </c>
      <c r="C11" s="34" t="str">
        <f>'偏鄉計劃學校(葷)國小'!I59</f>
        <v>糙米飯</v>
      </c>
      <c r="D11" s="35" t="str">
        <f>'偏鄉計劃學校(葷)國小'!I60&amp;'偏鄉計劃學校(葷)國小'!I61&amp;'偏鄉計劃學校(葷)國小'!I62&amp;'偏鄉計劃學校(葷)國小'!I63&amp;'偏鄉計劃學校(葷)國小'!I64&amp;'偏鄉計劃學校(葷)國小'!I65</f>
        <v>米糙米</v>
      </c>
      <c r="E11" s="34" t="str">
        <f>'偏鄉計劃學校(葷)國小'!K59</f>
        <v>鹹豬肉片</v>
      </c>
      <c r="F11" s="204" t="str">
        <f>'偏鄉計劃學校(葷)國小'!K60&amp;'偏鄉計劃學校(葷)國小'!K61&amp;'偏鄉計劃學校(葷)國小'!K62&amp;'偏鄉計劃學校(葷)國小'!K63&amp;'偏鄉計劃學校(葷)國小'!K64&amp;'偏鄉計劃學校(葷)國小'!K65</f>
        <v>豬後腿肉洋蔥胡蘿蔔大蒜醃鹹豬肉粉</v>
      </c>
      <c r="G11" s="34" t="str">
        <f>'偏鄉計劃學校(葷)國小'!M59</f>
        <v>蝦皮燴蒲瓜</v>
      </c>
      <c r="H11" s="35" t="str">
        <f>'偏鄉計劃學校(葷)國小'!M60&amp;'偏鄉計劃學校(葷)國小'!M61&amp;'偏鄉計劃學校(葷)國小'!M62&amp;'偏鄉計劃學校(葷)國小'!M63&amp;'偏鄉計劃學校(葷)國小'!M64&amp;'偏鄉計劃學校(葷)國小'!M65</f>
        <v>蒲瓜胡蘿蔔蝦皮乾木耳</v>
      </c>
      <c r="I11" s="34" t="str">
        <f>'偏鄉計劃學校(葷)國小'!O59</f>
        <v>時蔬</v>
      </c>
      <c r="J11" s="35" t="str">
        <f>'偏鄉計劃學校(葷)國小'!O60&amp;'偏鄉計劃學校(葷)國小'!O61&amp;'偏鄉計劃學校(葷)國小'!O62&amp;'偏鄉計劃學校(葷)國小'!O63&amp;'偏鄉計劃學校(葷)國小'!O64&amp;'偏鄉計劃學校(葷)國小'!O65</f>
        <v>蔬菜大蒜</v>
      </c>
      <c r="K11" s="34" t="str">
        <f>'偏鄉計劃學校(葷)國小'!Q59</f>
        <v>綠豆芋圓湯</v>
      </c>
      <c r="L11" s="35" t="str">
        <f>'偏鄉計劃學校(葷)國小'!Q60&amp;'偏鄉計劃學校(葷)國小'!Q61&amp;'偏鄉計劃學校(葷)國小'!Q62&amp;'偏鄉計劃學校(葷)國小'!Q63&amp;'偏鄉計劃學校(葷)國小'!Q64&amp;'偏鄉計劃學校(葷)國小'!Q65</f>
        <v>綠豆芋圓二砂糖</v>
      </c>
      <c r="M11" s="204" t="str">
        <f>'偏鄉計劃學校(葷)國小'!S59</f>
        <v>保久乳</v>
      </c>
      <c r="N11" s="34">
        <f>'偏鄉計劃學校(葷)國小'!U60</f>
        <v>0</v>
      </c>
      <c r="O11" s="34" t="e">
        <f>'偏鄉計劃學校(葷)國小'!AD59</f>
        <v>#REF!</v>
      </c>
      <c r="P11" s="281">
        <f>'偏鄉計劃學校(葷)國小'!B59</f>
        <v>6.5</v>
      </c>
      <c r="Q11" s="281">
        <f>'偏鄉計劃學校(葷)國小'!C59</f>
        <v>1.8</v>
      </c>
      <c r="R11" s="281">
        <f>'偏鄉計劃學校(葷)國小'!D59</f>
        <v>1.7</v>
      </c>
      <c r="S11" s="281">
        <f>'偏鄉計劃學校(葷)國小'!E59</f>
        <v>2.2999999999999998</v>
      </c>
      <c r="T11" s="36">
        <f>'偏鄉計劃學校(葷)國小'!F59</f>
        <v>0</v>
      </c>
      <c r="U11" s="36">
        <f>'偏鄉計劃學校(葷)國小'!G59</f>
        <v>0</v>
      </c>
      <c r="V11" s="47">
        <f>'偏鄉計劃學校(葷)國小'!H59</f>
        <v>736</v>
      </c>
    </row>
    <row r="12" spans="1:24" ht="15.75" customHeight="1">
      <c r="A12" s="187">
        <v>46157</v>
      </c>
      <c r="B12" s="34" t="str">
        <f>'偏鄉計劃學校(葷)國小'!A66</f>
        <v>L5</v>
      </c>
      <c r="C12" s="34" t="str">
        <f>'偏鄉計劃學校(葷)國小'!I66</f>
        <v>小米飯</v>
      </c>
      <c r="D12" s="35" t="str">
        <f>'偏鄉計劃學校(葷)國小'!I67&amp;'偏鄉計劃學校(葷)國小'!I68&amp;'偏鄉計劃學校(葷)國小'!I69&amp;'偏鄉計劃學校(葷)國小'!I70&amp;'偏鄉計劃學校(葷)國小'!I71&amp;'偏鄉計劃學校(葷)國小'!I72</f>
        <v>米小米</v>
      </c>
      <c r="E12" s="34" t="str">
        <f>'偏鄉計劃學校(葷)國小'!K66</f>
        <v>花瓜雞</v>
      </c>
      <c r="F12" s="204" t="str">
        <f>'偏鄉計劃學校(葷)國小'!K67&amp;'偏鄉計劃學校(葷)國小'!K68&amp;'偏鄉計劃學校(葷)國小'!K69&amp;'偏鄉計劃學校(葷)國小'!K70&amp;'偏鄉計劃學校(葷)國小'!K71&amp;'偏鄉計劃學校(葷)國小'!K72</f>
        <v>肉雞醃漬花胡瓜胡蘿蔔大蒜</v>
      </c>
      <c r="G12" s="34" t="str">
        <f>'偏鄉計劃學校(葷)國小'!M66</f>
        <v>燒賣</v>
      </c>
      <c r="H12" s="35" t="str">
        <f>'偏鄉計劃學校(葷)國小'!M67&amp;'偏鄉計劃學校(葷)國小'!M68&amp;'偏鄉計劃學校(葷)國小'!M69&amp;'偏鄉計劃學校(葷)國小'!M70&amp;'偏鄉計劃學校(葷)國小'!M71&amp;'偏鄉計劃學校(葷)國小'!M72</f>
        <v>冷凍燒賣</v>
      </c>
      <c r="I12" s="34" t="str">
        <f>'偏鄉計劃學校(葷)國小'!O66</f>
        <v>時蔬</v>
      </c>
      <c r="J12" s="35" t="str">
        <f>'偏鄉計劃學校(葷)國小'!O67&amp;'偏鄉計劃學校(葷)國小'!O68&amp;'偏鄉計劃學校(葷)國小'!O69&amp;'偏鄉計劃學校(葷)國小'!O70&amp;'偏鄉計劃學校(葷)國小'!O71&amp;'偏鄉計劃學校(葷)國小'!O72</f>
        <v>蔬菜大蒜</v>
      </c>
      <c r="K12" s="34" t="str">
        <f>'偏鄉計劃學校(葷)國小'!Q66</f>
        <v>冬瓜薑絲湯</v>
      </c>
      <c r="L12" s="35" t="str">
        <f>'偏鄉計劃學校(葷)國小'!Q67&amp;'偏鄉計劃學校(葷)國小'!Q68&amp;'偏鄉計劃學校(葷)國小'!Q69&amp;'偏鄉計劃學校(葷)國小'!Q70&amp;'偏鄉計劃學校(葷)國小'!Q71&amp;'偏鄉計劃學校(葷)國小'!Q72</f>
        <v>冬瓜薑絲</v>
      </c>
      <c r="M12" s="204" t="str">
        <f>'偏鄉計劃學校(葷)國小'!S66</f>
        <v>水果</v>
      </c>
      <c r="N12" s="34" t="str">
        <f>'偏鄉計劃學校(葷)國小'!U67</f>
        <v>有機豆奶</v>
      </c>
      <c r="O12" s="34" t="e">
        <f>'偏鄉計劃學校(葷)國小'!AD66</f>
        <v>#REF!</v>
      </c>
      <c r="P12" s="281">
        <f>'偏鄉計劃學校(葷)國小'!B66</f>
        <v>5.2</v>
      </c>
      <c r="Q12" s="281">
        <f>'偏鄉計劃學校(葷)國小'!C66</f>
        <v>2.5</v>
      </c>
      <c r="R12" s="281">
        <f>'偏鄉計劃學校(葷)國小'!D66</f>
        <v>1.8</v>
      </c>
      <c r="S12" s="281">
        <f>'偏鄉計劃學校(葷)國小'!E66</f>
        <v>2.2999999999999998</v>
      </c>
      <c r="T12" s="36">
        <f>'偏鄉計劃學校(葷)國小'!F66</f>
        <v>0</v>
      </c>
      <c r="U12" s="36">
        <f>'偏鄉計劃學校(葷)國小'!G66</f>
        <v>0</v>
      </c>
      <c r="V12" s="47">
        <f>'偏鄉計劃學校(葷)國小'!H66</f>
        <v>700</v>
      </c>
    </row>
    <row r="13" spans="1:24" ht="15.75" customHeight="1">
      <c r="A13" s="187">
        <v>46160</v>
      </c>
      <c r="B13" s="34" t="str">
        <f>'偏鄉計劃學校(葷)國小'!A73</f>
        <v>M1</v>
      </c>
      <c r="C13" s="34" t="str">
        <f>'偏鄉計劃學校(葷)國小'!I73</f>
        <v>白米飯</v>
      </c>
      <c r="D13" s="35" t="str">
        <f>'偏鄉計劃學校(葷)國小'!I74&amp;'偏鄉計劃學校(葷)國小'!I75&amp;'偏鄉計劃學校(葷)國小'!I76&amp;'偏鄉計劃學校(葷)國小'!I77&amp;'偏鄉計劃學校(葷)國小'!I78&amp;'偏鄉計劃學校(葷)國小'!I79</f>
        <v>米</v>
      </c>
      <c r="E13" s="34" t="str">
        <f>'偏鄉計劃學校(葷)國小'!K73</f>
        <v>春川炒雞</v>
      </c>
      <c r="F13" s="204" t="str">
        <f>'偏鄉計劃學校(葷)國小'!K74&amp;'偏鄉計劃學校(葷)國小'!K75&amp;'偏鄉計劃學校(葷)國小'!K76&amp;'偏鄉計劃學校(葷)國小'!K77&amp;'偏鄉計劃學校(葷)國小'!K78&amp;'偏鄉計劃學校(葷)國小'!K79</f>
        <v>肉雞韓式泡菜結球白菜青蔥</v>
      </c>
      <c r="G13" s="34" t="str">
        <f>'偏鄉計劃學校(葷)國小'!M73</f>
        <v>蟹味棒蒸蛋</v>
      </c>
      <c r="H13" s="35" t="str">
        <f>'偏鄉計劃學校(葷)國小'!M74&amp;'偏鄉計劃學校(葷)國小'!M75&amp;'偏鄉計劃學校(葷)國小'!M76&amp;'偏鄉計劃學校(葷)國小'!M77&amp;'偏鄉計劃學校(葷)國小'!M78&amp;'偏鄉計劃學校(葷)國小'!M79</f>
        <v>冷凍蟹味棒雞蛋乾香菇</v>
      </c>
      <c r="I13" s="34" t="str">
        <f>'偏鄉計劃學校(葷)國小'!O73</f>
        <v>時蔬</v>
      </c>
      <c r="J13" s="35" t="str">
        <f>'偏鄉計劃學校(葷)國小'!O74&amp;'偏鄉計劃學校(葷)國小'!O75&amp;'偏鄉計劃學校(葷)國小'!O76&amp;'偏鄉計劃學校(葷)國小'!O77&amp;'偏鄉計劃學校(葷)國小'!O78&amp;'偏鄉計劃學校(葷)國小'!O79</f>
        <v>蔬菜大蒜</v>
      </c>
      <c r="K13" s="34" t="str">
        <f>'偏鄉計劃學校(葷)國小'!Q73</f>
        <v>蘿蔔貢丸湯</v>
      </c>
      <c r="L13" s="35" t="str">
        <f>'偏鄉計劃學校(葷)國小'!Q74&amp;'偏鄉計劃學校(葷)國小'!Q75&amp;'偏鄉計劃學校(葷)國小'!Q76&amp;'偏鄉計劃學校(葷)國小'!Q77&amp;'偏鄉計劃學校(葷)國小'!Q78&amp;'偏鄉計劃學校(葷)國小'!Q79</f>
        <v>白蘿蔔貢丸</v>
      </c>
      <c r="M13" s="204" t="str">
        <f>'偏鄉計劃學校(葷)國小'!S73</f>
        <v>葡萄乾</v>
      </c>
      <c r="N13" s="34">
        <f>'偏鄉計劃學校(葷)國小'!U74</f>
        <v>0</v>
      </c>
      <c r="O13" s="34" t="e">
        <f>'偏鄉計劃學校(葷)國小'!AD73</f>
        <v>#REF!</v>
      </c>
      <c r="P13" s="281">
        <f>'偏鄉計劃學校(葷)國小'!B73</f>
        <v>5</v>
      </c>
      <c r="Q13" s="281">
        <f>'偏鄉計劃學校(葷)國小'!C73</f>
        <v>3.4</v>
      </c>
      <c r="R13" s="281">
        <f>'偏鄉計劃學校(葷)國小'!D73</f>
        <v>1.5</v>
      </c>
      <c r="S13" s="281">
        <f>'偏鄉計劃學校(葷)國小'!E73</f>
        <v>2.2999999999999998</v>
      </c>
      <c r="T13" s="36">
        <f>'偏鄉計劃學校(葷)國小'!F73</f>
        <v>0</v>
      </c>
      <c r="U13" s="36">
        <f>'偏鄉計劃學校(葷)國小'!G73</f>
        <v>0</v>
      </c>
      <c r="V13" s="47">
        <f>'偏鄉計劃學校(葷)國小'!H73</f>
        <v>746</v>
      </c>
    </row>
    <row r="14" spans="1:24" ht="15.75" customHeight="1">
      <c r="A14" s="187">
        <v>46161</v>
      </c>
      <c r="B14" s="34" t="str">
        <f>'偏鄉計劃學校(葷)國小'!A80</f>
        <v>M2</v>
      </c>
      <c r="C14" s="34" t="str">
        <f>'偏鄉計劃學校(葷)國小'!I80</f>
        <v>糙米飯</v>
      </c>
      <c r="D14" s="35" t="str">
        <f>'偏鄉計劃學校(葷)國小'!I81&amp;'偏鄉計劃學校(葷)國小'!I82&amp;'偏鄉計劃學校(葷)國小'!I83&amp;'偏鄉計劃學校(葷)國小'!I84&amp;'偏鄉計劃學校(葷)國小'!I85&amp;'偏鄉計劃學校(葷)國小'!I86</f>
        <v>米糙米</v>
      </c>
      <c r="E14" s="34" t="str">
        <f>'偏鄉計劃學校(葷)國小'!K80</f>
        <v>糖醋魚片</v>
      </c>
      <c r="F14" s="204" t="str">
        <f>'偏鄉計劃學校(葷)國小'!K81&amp;'偏鄉計劃學校(葷)國小'!K82&amp;'偏鄉計劃學校(葷)國小'!K83&amp;'偏鄉計劃學校(葷)國小'!K84&amp;'偏鄉計劃學校(葷)國小'!K85&amp;'偏鄉計劃學校(葷)國小'!K86</f>
        <v>鯊魚片洋蔥</v>
      </c>
      <c r="G14" s="34" t="str">
        <f>'偏鄉計劃學校(葷)國小'!M80</f>
        <v>麻婆豆腐</v>
      </c>
      <c r="H14" s="35" t="str">
        <f>'偏鄉計劃學校(葷)國小'!M81&amp;'偏鄉計劃學校(葷)國小'!M82&amp;'偏鄉計劃學校(葷)國小'!M83&amp;'偏鄉計劃學校(葷)國小'!M84&amp;'偏鄉計劃學校(葷)國小'!M85&amp;'偏鄉計劃學校(葷)國小'!M86</f>
        <v>豆腐豬絞肉胡蘿蔔大蒜豆瓣醬</v>
      </c>
      <c r="I14" s="34" t="str">
        <f>'偏鄉計劃學校(葷)國小'!O80</f>
        <v>時蔬</v>
      </c>
      <c r="J14" s="35" t="str">
        <f>'偏鄉計劃學校(葷)國小'!O81&amp;'偏鄉計劃學校(葷)國小'!O82&amp;'偏鄉計劃學校(葷)國小'!O83&amp;'偏鄉計劃學校(葷)國小'!O84&amp;'偏鄉計劃學校(葷)國小'!O85&amp;'偏鄉計劃學校(葷)國小'!O86</f>
        <v>蔬菜大蒜</v>
      </c>
      <c r="K14" s="34" t="str">
        <f>'偏鄉計劃學校(葷)國小'!Q80</f>
        <v>番茄肉絲湯</v>
      </c>
      <c r="L14" s="35" t="str">
        <f>'偏鄉計劃學校(葷)國小'!Q81&amp;'偏鄉計劃學校(葷)國小'!Q82&amp;'偏鄉計劃學校(葷)國小'!Q83&amp;'偏鄉計劃學校(葷)國小'!Q84&amp;'偏鄉計劃學校(葷)國小'!Q85&amp;'偏鄉計劃學校(葷)國小'!Q86</f>
        <v>大番茄時蔬薑豬後腿肉</v>
      </c>
      <c r="M14" s="204" t="str">
        <f>'偏鄉計劃學校(葷)國小'!S80</f>
        <v>藍莓餐包</v>
      </c>
      <c r="N14" s="34">
        <f>'偏鄉計劃學校(葷)國小'!U81</f>
        <v>0</v>
      </c>
      <c r="O14" s="34" t="e">
        <f>'偏鄉計劃學校(葷)國小'!AD80</f>
        <v>#REF!</v>
      </c>
      <c r="P14" s="281">
        <f>'偏鄉計劃學校(葷)國小'!B80</f>
        <v>5</v>
      </c>
      <c r="Q14" s="281">
        <f>'偏鄉計劃學校(葷)國小'!C80</f>
        <v>3.3</v>
      </c>
      <c r="R14" s="281">
        <f>'偏鄉計劃學校(葷)國小'!D80</f>
        <v>1.5</v>
      </c>
      <c r="S14" s="281">
        <f>'偏鄉計劃學校(葷)國小'!E80</f>
        <v>2.5</v>
      </c>
      <c r="T14" s="36">
        <f>'偏鄉計劃學校(葷)國小'!F80</f>
        <v>0</v>
      </c>
      <c r="U14" s="36">
        <f>'偏鄉計劃學校(葷)國小'!G80</f>
        <v>0</v>
      </c>
      <c r="V14" s="47">
        <f>'偏鄉計劃學校(葷)國小'!H80</f>
        <v>747.5</v>
      </c>
    </row>
    <row r="15" spans="1:24" ht="15.75" customHeight="1">
      <c r="A15" s="187">
        <v>46162</v>
      </c>
      <c r="B15" s="34" t="str">
        <f>'偏鄉計劃學校(葷)國小'!A87</f>
        <v>M3</v>
      </c>
      <c r="C15" s="34" t="str">
        <f>'偏鄉計劃學校(葷)國小'!I87</f>
        <v>漢堡特餐</v>
      </c>
      <c r="D15" s="35" t="str">
        <f>'偏鄉計劃學校(葷)國小'!I88&amp;'偏鄉計劃學校(葷)國小'!I89&amp;'偏鄉計劃學校(葷)國小'!I90&amp;'偏鄉計劃學校(葷)國小'!I91&amp;'偏鄉計劃學校(葷)國小'!I92&amp;'偏鄉計劃學校(葷)國小'!I93</f>
        <v>漢堡</v>
      </c>
      <c r="E15" s="34" t="str">
        <f>'偏鄉計劃學校(葷)國小'!K87</f>
        <v>美味豬排</v>
      </c>
      <c r="F15" s="204" t="str">
        <f>'偏鄉計劃學校(葷)國小'!K88&amp;'偏鄉計劃學校(葷)國小'!K89&amp;'偏鄉計劃學校(葷)國小'!K90&amp;'偏鄉計劃學校(葷)國小'!K91&amp;'偏鄉計劃學校(葷)國小'!K92&amp;'偏鄉計劃學校(葷)國小'!K93</f>
        <v>豬排</v>
      </c>
      <c r="G15" s="34" t="str">
        <f>'偏鄉計劃學校(葷)國小'!M87</f>
        <v>漢堡料</v>
      </c>
      <c r="H15" s="35" t="str">
        <f>'偏鄉計劃學校(葷)國小'!M88&amp;'偏鄉計劃學校(葷)國小'!M89&amp;'偏鄉計劃學校(葷)國小'!M90&amp;'偏鄉計劃學校(葷)國小'!M91&amp;'偏鄉計劃學校(葷)國小'!M92&amp;'偏鄉計劃學校(葷)國小'!M93</f>
        <v>豬絞肉馬鈴薯小黃瓜番茄糊</v>
      </c>
      <c r="I15" s="34" t="str">
        <f>'偏鄉計劃學校(葷)國小'!O87</f>
        <v>時蔬</v>
      </c>
      <c r="J15" s="35" t="str">
        <f>'偏鄉計劃學校(葷)國小'!O88&amp;'偏鄉計劃學校(葷)國小'!O89&amp;'偏鄉計劃學校(葷)國小'!O90&amp;'偏鄉計劃學校(葷)國小'!O91&amp;'偏鄉計劃學校(葷)國小'!O92&amp;'偏鄉計劃學校(葷)國小'!O93</f>
        <v>蔬菜大蒜</v>
      </c>
      <c r="K15" s="34" t="str">
        <f>'偏鄉計劃學校(葷)國小'!Q87</f>
        <v>玉米濃湯</v>
      </c>
      <c r="L15" s="35" t="str">
        <f>'偏鄉計劃學校(葷)國小'!Q88&amp;'偏鄉計劃學校(葷)國小'!Q89&amp;'偏鄉計劃學校(葷)國小'!Q90&amp;'偏鄉計劃學校(葷)國小'!Q91&amp;'偏鄉計劃學校(葷)國小'!Q92&amp;'偏鄉計劃學校(葷)國小'!Q93</f>
        <v>雞蛋冷凍玉米粒玉米濃湯調理包</v>
      </c>
      <c r="M15" s="204" t="str">
        <f>'偏鄉計劃學校(葷)國小'!S87</f>
        <v>果汁</v>
      </c>
      <c r="N15" s="34">
        <f>'偏鄉計劃學校(葷)國小'!U88</f>
        <v>0</v>
      </c>
      <c r="O15" s="34" t="e">
        <f>'偏鄉計劃學校(葷)國小'!AD87</f>
        <v>#REF!</v>
      </c>
      <c r="P15" s="281">
        <f>'偏鄉計劃學校(葷)國小'!B87</f>
        <v>3.6</v>
      </c>
      <c r="Q15" s="281">
        <f>'偏鄉計劃學校(葷)國小'!C87</f>
        <v>2.7</v>
      </c>
      <c r="R15" s="281">
        <f>'偏鄉計劃學校(葷)國小'!D87</f>
        <v>1.5</v>
      </c>
      <c r="S15" s="281">
        <f>'偏鄉計劃學校(葷)國小'!E87</f>
        <v>2.4</v>
      </c>
      <c r="T15" s="36">
        <f>'偏鄉計劃學校(葷)國小'!F87</f>
        <v>0.1</v>
      </c>
      <c r="U15" s="36">
        <f>'偏鄉計劃學校(葷)國小'!G87</f>
        <v>0</v>
      </c>
      <c r="V15" s="47">
        <f>'偏鄉計劃學校(葷)國小'!H87</f>
        <v>600</v>
      </c>
    </row>
    <row r="16" spans="1:24" ht="15.75" customHeight="1">
      <c r="A16" s="187">
        <v>46163</v>
      </c>
      <c r="B16" s="34" t="str">
        <f>'偏鄉計劃學校(葷)國小'!A94</f>
        <v>M4</v>
      </c>
      <c r="C16" s="34" t="str">
        <f>'偏鄉計劃學校(葷)國小'!I94</f>
        <v>糙米飯</v>
      </c>
      <c r="D16" s="35" t="str">
        <f>'偏鄉計劃學校(葷)國小'!I95&amp;'偏鄉計劃學校(葷)國小'!I96&amp;'偏鄉計劃學校(葷)國小'!I97&amp;'偏鄉計劃學校(葷)國小'!I98&amp;'偏鄉計劃學校(葷)國小'!I99&amp;'偏鄉計劃學校(葷)國小'!I100</f>
        <v>米糙米</v>
      </c>
      <c r="E16" s="34" t="str">
        <f>'偏鄉計劃學校(葷)國小'!K94</f>
        <v>瓜仔肉</v>
      </c>
      <c r="F16" s="204" t="str">
        <f>'偏鄉計劃學校(葷)國小'!K95&amp;'偏鄉計劃學校(葷)國小'!K96&amp;'偏鄉計劃學校(葷)國小'!K97&amp;'偏鄉計劃學校(葷)國小'!K98&amp;'偏鄉計劃學校(葷)國小'!K99&amp;'偏鄉計劃學校(葷)國小'!K100</f>
        <v>豬絞肉醃漬花胡瓜胡蘿蔔大蒜</v>
      </c>
      <c r="G16" s="34" t="str">
        <f>'偏鄉計劃學校(葷)國小'!M94</f>
        <v>蔬香寬粉</v>
      </c>
      <c r="H16" s="35" t="str">
        <f>'偏鄉計劃學校(葷)國小'!M95&amp;'偏鄉計劃學校(葷)國小'!M96&amp;'偏鄉計劃學校(葷)國小'!M97&amp;'偏鄉計劃學校(葷)國小'!M98&amp;'偏鄉計劃學校(葷)國小'!M99&amp;'偏鄉計劃學校(葷)國小'!M100</f>
        <v>寬粉結球白菜豬後腿肉乾香菇大蒜</v>
      </c>
      <c r="I16" s="34" t="str">
        <f>'偏鄉計劃學校(葷)國小'!O94</f>
        <v>時蔬</v>
      </c>
      <c r="J16" s="35" t="str">
        <f>'偏鄉計劃學校(葷)國小'!O95&amp;'偏鄉計劃學校(葷)國小'!O96&amp;'偏鄉計劃學校(葷)國小'!O97&amp;'偏鄉計劃學校(葷)國小'!O98&amp;'偏鄉計劃學校(葷)國小'!O99&amp;'偏鄉計劃學校(葷)國小'!O100</f>
        <v>蔬菜大蒜</v>
      </c>
      <c r="K16" s="34" t="str">
        <f>'偏鄉計劃學校(葷)國小'!Q94</f>
        <v>椰香西米露湯</v>
      </c>
      <c r="L16" s="35" t="str">
        <f>'偏鄉計劃學校(葷)國小'!Q95&amp;'偏鄉計劃學校(葷)國小'!Q96&amp;'偏鄉計劃學校(葷)國小'!Q97&amp;'偏鄉計劃學校(葷)國小'!Q98&amp;'偏鄉計劃學校(葷)國小'!Q99&amp;'偏鄉計劃學校(葷)國小'!Q100</f>
        <v>西谷米二砂糖</v>
      </c>
      <c r="M16" s="204" t="str">
        <f>'偏鄉計劃學校(葷)國小'!S94</f>
        <v>保久乳</v>
      </c>
      <c r="N16" s="34">
        <f>'偏鄉計劃學校(葷)國小'!U95</f>
        <v>0</v>
      </c>
      <c r="O16" s="34" t="e">
        <f>'偏鄉計劃學校(葷)國小'!AD94</f>
        <v>#REF!</v>
      </c>
      <c r="P16" s="281">
        <f>'偏鄉計劃學校(葷)國小'!B94</f>
        <v>6.2</v>
      </c>
      <c r="Q16" s="281">
        <f>'偏鄉計劃學校(葷)國小'!C94</f>
        <v>2.2000000000000002</v>
      </c>
      <c r="R16" s="281">
        <f>'偏鄉計劃學校(葷)國小'!D94</f>
        <v>1.6</v>
      </c>
      <c r="S16" s="281">
        <f>'偏鄉計劃學校(葷)國小'!E94</f>
        <v>2.2999999999999998</v>
      </c>
      <c r="T16" s="36">
        <f>'偏鄉計劃學校(葷)國小'!F94</f>
        <v>0</v>
      </c>
      <c r="U16" s="36">
        <f>'偏鄉計劃學校(葷)國小'!G94</f>
        <v>0</v>
      </c>
      <c r="V16" s="47">
        <f>'偏鄉計劃學校(葷)國小'!H94</f>
        <v>742.5</v>
      </c>
    </row>
    <row r="17" spans="1:23" ht="15.75" customHeight="1">
      <c r="A17" s="187">
        <v>46164</v>
      </c>
      <c r="B17" s="34" t="str">
        <f>'偏鄉計劃學校(葷)國小'!A101</f>
        <v>M5</v>
      </c>
      <c r="C17" s="34" t="str">
        <f>'偏鄉計劃學校(葷)國小'!I101</f>
        <v>紫米飯</v>
      </c>
      <c r="D17" s="35" t="str">
        <f>'偏鄉計劃學校(葷)國小'!I102&amp;'偏鄉計劃學校(葷)國小'!I103&amp;'偏鄉計劃學校(葷)國小'!I104&amp;'偏鄉計劃學校(葷)國小'!I105&amp;'偏鄉計劃學校(葷)國小'!I106&amp;'偏鄉計劃學校(葷)國小'!I107</f>
        <v>米黑秈糯米</v>
      </c>
      <c r="E17" s="34" t="str">
        <f>'偏鄉計劃學校(葷)國小'!K101</f>
        <v>沙茶三鮮</v>
      </c>
      <c r="F17" s="204" t="str">
        <f>'偏鄉計劃學校(葷)國小'!K102&amp;'偏鄉計劃學校(葷)國小'!K103&amp;'偏鄉計劃學校(葷)國小'!K104&amp;'偏鄉計劃學校(葷)國小'!K105&amp;'偏鄉計劃學校(葷)國小'!K106&amp;'偏鄉計劃學校(葷)國小'!K107</f>
        <v>豬後腿肉泡魷魚洋蔥胡蘿蔔九層塔沙茶醬</v>
      </c>
      <c r="G17" s="34" t="str">
        <f>'偏鄉計劃學校(葷)國小'!M101</f>
        <v>冬瓜絞肉</v>
      </c>
      <c r="H17" s="35" t="str">
        <f>'偏鄉計劃學校(葷)國小'!M102&amp;'偏鄉計劃學校(葷)國小'!M103&amp;'偏鄉計劃學校(葷)國小'!M104&amp;'偏鄉計劃學校(葷)國小'!M105&amp;'偏鄉計劃學校(葷)國小'!M106&amp;'偏鄉計劃學校(葷)國小'!M107</f>
        <v>冬瓜豬絞肉胡蘿蔔大蒜</v>
      </c>
      <c r="I17" s="34" t="str">
        <f>'偏鄉計劃學校(葷)國小'!O101</f>
        <v>時蔬</v>
      </c>
      <c r="J17" s="35" t="str">
        <f>'偏鄉計劃學校(葷)國小'!O102&amp;'偏鄉計劃學校(葷)國小'!O103&amp;'偏鄉計劃學校(葷)國小'!O104&amp;'偏鄉計劃學校(葷)國小'!O105&amp;'偏鄉計劃學校(葷)國小'!O106&amp;'偏鄉計劃學校(葷)國小'!O107</f>
        <v>蔬菜大蒜</v>
      </c>
      <c r="K17" s="34" t="str">
        <f>'偏鄉計劃學校(葷)國小'!Q101</f>
        <v>海芽薑絲湯</v>
      </c>
      <c r="L17" s="35" t="str">
        <f>'偏鄉計劃學校(葷)國小'!Q102&amp;'偏鄉計劃學校(葷)國小'!Q103&amp;'偏鄉計劃學校(葷)國小'!Q104&amp;'偏鄉計劃學校(葷)國小'!Q105&amp;'偏鄉計劃學校(葷)國小'!Q106&amp;'偏鄉計劃學校(葷)國小'!Q107</f>
        <v>乾裙帶菜薑雞蛋</v>
      </c>
      <c r="M17" s="204" t="str">
        <f>'偏鄉計劃學校(葷)國小'!S101</f>
        <v>水果</v>
      </c>
      <c r="N17" s="34" t="str">
        <f>'偏鄉計劃學校(葷)國小'!U102</f>
        <v>有機豆奶</v>
      </c>
      <c r="O17" s="34" t="e">
        <f>'偏鄉計劃學校(葷)國小'!AD101</f>
        <v>#REF!</v>
      </c>
      <c r="P17" s="281">
        <f>'偏鄉計劃學校(葷)國小'!B101</f>
        <v>5.2</v>
      </c>
      <c r="Q17" s="281">
        <f>'偏鄉計劃學校(葷)國小'!C101</f>
        <v>2</v>
      </c>
      <c r="R17" s="281">
        <f>'偏鄉計劃學校(葷)國小'!D101</f>
        <v>2</v>
      </c>
      <c r="S17" s="281">
        <f>'偏鄉計劃學校(葷)國小'!E101</f>
        <v>2.4</v>
      </c>
      <c r="T17" s="36">
        <f>'偏鄉計劃學校(葷)國小'!F101</f>
        <v>0</v>
      </c>
      <c r="U17" s="36">
        <f>'偏鄉計劃學校(葷)國小'!G101</f>
        <v>0</v>
      </c>
      <c r="V17" s="47">
        <f>'偏鄉計劃學校(葷)國小'!H101</f>
        <v>672</v>
      </c>
    </row>
    <row r="18" spans="1:23" ht="15.75" customHeight="1">
      <c r="A18" s="187">
        <v>46167</v>
      </c>
      <c r="B18" s="34" t="str">
        <f>'偏鄉計劃學校(葷)國小'!A108</f>
        <v>N1</v>
      </c>
      <c r="C18" s="34" t="str">
        <f>'偏鄉計劃學校(葷)國小'!I108</f>
        <v>白米飯</v>
      </c>
      <c r="D18" s="35" t="str">
        <f>'偏鄉計劃學校(葷)國小'!I109&amp;'偏鄉計劃學校(葷)國小'!I110&amp;'偏鄉計劃學校(葷)國小'!I111&amp;'偏鄉計劃學校(葷)國小'!I112&amp;'偏鄉計劃學校(葷)國小'!I113&amp;'偏鄉計劃學校(葷)國小'!I114</f>
        <v>米</v>
      </c>
      <c r="E18" s="34" t="str">
        <f>'偏鄉計劃學校(葷)國小'!K108</f>
        <v>咖哩雞丁</v>
      </c>
      <c r="F18" s="204" t="str">
        <f>'偏鄉計劃學校(葷)國小'!K109&amp;'偏鄉計劃學校(葷)國小'!K110&amp;'偏鄉計劃學校(葷)國小'!K111&amp;'偏鄉計劃學校(葷)國小'!K112&amp;'偏鄉計劃學校(葷)國小'!K113&amp;'偏鄉計劃學校(葷)國小'!K114</f>
        <v>肉雞馬鈴薯洋蔥胡蘿蔔咖哩粉</v>
      </c>
      <c r="G18" s="34" t="str">
        <f>'偏鄉計劃學校(葷)國小'!M108</f>
        <v>菜脯蛋</v>
      </c>
      <c r="H18" s="35" t="str">
        <f>'偏鄉計劃學校(葷)國小'!M109&amp;'偏鄉計劃學校(葷)國小'!M110&amp;'偏鄉計劃學校(葷)國小'!M111&amp;'偏鄉計劃學校(葷)國小'!M112&amp;'偏鄉計劃學校(葷)國小'!M113&amp;'偏鄉計劃學校(葷)國小'!M114</f>
        <v>雞蛋蘿蔔乾</v>
      </c>
      <c r="I18" s="34" t="str">
        <f>'偏鄉計劃學校(葷)國小'!O108</f>
        <v>時蔬</v>
      </c>
      <c r="J18" s="35" t="str">
        <f>'偏鄉計劃學校(葷)國小'!O109&amp;'偏鄉計劃學校(葷)國小'!O110&amp;'偏鄉計劃學校(葷)國小'!O111&amp;'偏鄉計劃學校(葷)國小'!O112&amp;'偏鄉計劃學校(葷)國小'!O113&amp;'偏鄉計劃學校(葷)國小'!O114</f>
        <v>蔬菜大蒜</v>
      </c>
      <c r="K18" s="34" t="str">
        <f>'偏鄉計劃學校(葷)國小'!Q108</f>
        <v>黃瓜湯</v>
      </c>
      <c r="L18" s="35" t="str">
        <f>'偏鄉計劃學校(葷)國小'!Q109&amp;'偏鄉計劃學校(葷)國小'!Q110&amp;'偏鄉計劃學校(葷)國小'!Q111&amp;'偏鄉計劃學校(葷)國小'!Q112&amp;'偏鄉計劃學校(葷)國小'!Q113&amp;'偏鄉計劃學校(葷)國小'!Q114</f>
        <v>大黃瓜大骨薑</v>
      </c>
      <c r="M18" s="204" t="str">
        <f>'偏鄉計劃學校(葷)國小'!S108</f>
        <v>葡萄乾</v>
      </c>
      <c r="N18" s="34">
        <f>'偏鄉計劃學校(葷)國小'!U109</f>
        <v>0</v>
      </c>
      <c r="O18" s="34" t="e">
        <f>'偏鄉計劃學校(葷)國小'!AD108</f>
        <v>#REF!</v>
      </c>
      <c r="P18" s="281">
        <f>'偏鄉計劃學校(葷)國小'!B108</f>
        <v>5.3</v>
      </c>
      <c r="Q18" s="281">
        <f>'偏鄉計劃學校(葷)國小'!C108</f>
        <v>2.8</v>
      </c>
      <c r="R18" s="281">
        <f>'偏鄉計劃學校(葷)國小'!D108</f>
        <v>1.9</v>
      </c>
      <c r="S18" s="281">
        <f>'偏鄉計劃學校(葷)國小'!E108</f>
        <v>2.2999999999999998</v>
      </c>
      <c r="T18" s="36">
        <f>'偏鄉計劃學校(葷)國小'!F108</f>
        <v>0.3</v>
      </c>
      <c r="U18" s="36">
        <f>'偏鄉計劃學校(葷)國小'!G108</f>
        <v>0</v>
      </c>
      <c r="V18" s="47">
        <f>'偏鄉計劃學校(葷)國小'!H108</f>
        <v>732</v>
      </c>
    </row>
    <row r="19" spans="1:23" ht="15.75" customHeight="1">
      <c r="A19" s="187">
        <v>46168</v>
      </c>
      <c r="B19" s="34" t="str">
        <f>'偏鄉計劃學校(葷)國小'!A115</f>
        <v>N2</v>
      </c>
      <c r="C19" s="34" t="str">
        <f>'偏鄉計劃學校(葷)國小'!I115</f>
        <v>糙米飯</v>
      </c>
      <c r="D19" s="35" t="str">
        <f>'偏鄉計劃學校(葷)國小'!I116&amp;'偏鄉計劃學校(葷)國小'!I117&amp;'偏鄉計劃學校(葷)國小'!I118&amp;'偏鄉計劃學校(葷)國小'!I119&amp;'偏鄉計劃學校(葷)國小'!I120&amp;'偏鄉計劃學校(葷)國小'!I121</f>
        <v>米糙米</v>
      </c>
      <c r="E19" s="34" t="str">
        <f>'偏鄉計劃學校(葷)國小'!K115</f>
        <v>壽喜燒肉</v>
      </c>
      <c r="F19" s="204" t="str">
        <f>'偏鄉計劃學校(葷)國小'!K116&amp;'偏鄉計劃學校(葷)國小'!K117&amp;'偏鄉計劃學校(葷)國小'!K118&amp;'偏鄉計劃學校(葷)國小'!K119&amp;'偏鄉計劃學校(葷)國小'!K120&amp;'偏鄉計劃學校(葷)國小'!K121</f>
        <v>豬後腿肉甘藍胡蘿蔔大蒜</v>
      </c>
      <c r="G19" s="34" t="str">
        <f>'偏鄉計劃學校(葷)國小'!M115</f>
        <v>田園玉米</v>
      </c>
      <c r="H19" s="35" t="str">
        <f>'偏鄉計劃學校(葷)國小'!M116&amp;'偏鄉計劃學校(葷)國小'!M117&amp;'偏鄉計劃學校(葷)國小'!M118&amp;'偏鄉計劃學校(葷)國小'!M119&amp;'偏鄉計劃學校(葷)國小'!M120&amp;'偏鄉計劃學校(葷)國小'!M121</f>
        <v>豬絞肉冷凍毛豆仁冷凍玉米粒胡蘿蔔大蒜</v>
      </c>
      <c r="I19" s="34" t="str">
        <f>'偏鄉計劃學校(葷)國小'!O115</f>
        <v>時蔬</v>
      </c>
      <c r="J19" s="35" t="str">
        <f>'偏鄉計劃學校(葷)國小'!O116&amp;'偏鄉計劃學校(葷)國小'!O117&amp;'偏鄉計劃學校(葷)國小'!O118&amp;'偏鄉計劃學校(葷)國小'!O119&amp;'偏鄉計劃學校(葷)國小'!O120&amp;'偏鄉計劃學校(葷)國小'!O121</f>
        <v>蔬菜大蒜</v>
      </c>
      <c r="K19" s="34" t="str">
        <f>'偏鄉計劃學校(葷)國小'!Q115</f>
        <v>時蔬蛋花湯</v>
      </c>
      <c r="L19" s="35" t="str">
        <f>'偏鄉計劃學校(葷)國小'!Q116&amp;'偏鄉計劃學校(葷)國小'!Q117&amp;'偏鄉計劃學校(葷)國小'!Q118&amp;'偏鄉計劃學校(葷)國小'!Q119&amp;'偏鄉計劃學校(葷)國小'!Q120&amp;'偏鄉計劃學校(葷)國小'!Q121</f>
        <v>時蔬雞蛋</v>
      </c>
      <c r="M19" s="204" t="str">
        <f>'偏鄉計劃學校(葷)國小'!S115</f>
        <v>果汁</v>
      </c>
      <c r="N19" s="34">
        <f>'偏鄉計劃學校(葷)國小'!U116</f>
        <v>0</v>
      </c>
      <c r="O19" s="34" t="e">
        <f>'偏鄉計劃學校(葷)國小'!AD115</f>
        <v>#REF!</v>
      </c>
      <c r="P19" s="281">
        <f>'偏鄉計劃學校(葷)國小'!B115</f>
        <v>5.3</v>
      </c>
      <c r="Q19" s="281">
        <f>'偏鄉計劃學校(葷)國小'!C115</f>
        <v>2.5</v>
      </c>
      <c r="R19" s="281">
        <f>'偏鄉計劃學校(葷)國小'!D115</f>
        <v>1.5</v>
      </c>
      <c r="S19" s="281">
        <f>'偏鄉計劃學校(葷)國小'!E115</f>
        <v>2.2999999999999998</v>
      </c>
      <c r="T19" s="36">
        <f>'偏鄉計劃學校(葷)國小'!F115</f>
        <v>0</v>
      </c>
      <c r="U19" s="36">
        <f>'偏鄉計劃學校(葷)國小'!G115</f>
        <v>0</v>
      </c>
      <c r="V19" s="47">
        <f>'偏鄉計劃學校(葷)國小'!H115</f>
        <v>699.5</v>
      </c>
    </row>
    <row r="20" spans="1:23" ht="15.75" customHeight="1">
      <c r="A20" s="187">
        <v>46169</v>
      </c>
      <c r="B20" s="34" t="str">
        <f>'偏鄉計劃學校(葷)國小'!A122</f>
        <v>N3</v>
      </c>
      <c r="C20" s="34" t="str">
        <f>'偏鄉計劃學校(葷)國小'!I122</f>
        <v>炒麵特餐</v>
      </c>
      <c r="D20" s="35" t="str">
        <f>'偏鄉計劃學校(葷)國小'!I123&amp;'偏鄉計劃學校(葷)國小'!I124&amp;'偏鄉計劃學校(葷)國小'!I125&amp;'偏鄉計劃學校(葷)國小'!I126&amp;'偏鄉計劃學校(葷)國小'!I127&amp;'偏鄉計劃學校(葷)國小'!I128</f>
        <v>麵條</v>
      </c>
      <c r="E20" s="34" t="str">
        <f>'偏鄉計劃學校(葷)國小'!K122</f>
        <v>香滷腿排</v>
      </c>
      <c r="F20" s="204" t="str">
        <f>'偏鄉計劃學校(葷)國小'!K123&amp;'偏鄉計劃學校(葷)國小'!K124&amp;'偏鄉計劃學校(葷)國小'!K125&amp;'偏鄉計劃學校(葷)國小'!K126&amp;'偏鄉計劃學校(葷)國小'!K127&amp;'偏鄉計劃學校(葷)國小'!K128</f>
        <v>雞腿排滷包</v>
      </c>
      <c r="G20" s="34" t="str">
        <f>'偏鄉計劃學校(葷)國小'!M122</f>
        <v>炒麵配料</v>
      </c>
      <c r="H20" s="35" t="str">
        <f>'偏鄉計劃學校(葷)國小'!M123&amp;'偏鄉計劃學校(葷)國小'!M124&amp;'偏鄉計劃學校(葷)國小'!M125&amp;'偏鄉計劃學校(葷)國小'!M126&amp;'偏鄉計劃學校(葷)國小'!M127&amp;'偏鄉計劃學校(葷)國小'!M128</f>
        <v>豬後腿肉甘藍洋蔥胡蘿蔔乾香菇</v>
      </c>
      <c r="I20" s="34" t="str">
        <f>'偏鄉計劃學校(葷)國小'!O122</f>
        <v>時蔬</v>
      </c>
      <c r="J20" s="35" t="str">
        <f>'偏鄉計劃學校(葷)國小'!O123&amp;'偏鄉計劃學校(葷)國小'!O124&amp;'偏鄉計劃學校(葷)國小'!O125&amp;'偏鄉計劃學校(葷)國小'!O126&amp;'偏鄉計劃學校(葷)國小'!O127&amp;'偏鄉計劃學校(葷)國小'!O128</f>
        <v>蔬菜大蒜</v>
      </c>
      <c r="K20" s="34" t="str">
        <f>'偏鄉計劃學校(葷)國小'!Q122</f>
        <v>酸辣湯</v>
      </c>
      <c r="L20" s="35" t="str">
        <f>'偏鄉計劃學校(葷)國小'!Q123&amp;'偏鄉計劃學校(葷)國小'!Q124&amp;'偏鄉計劃學校(葷)國小'!Q125&amp;'偏鄉計劃學校(葷)國小'!Q126&amp;'偏鄉計劃學校(葷)國小'!Q127&amp;'偏鄉計劃學校(葷)國小'!Q128</f>
        <v>豆腐脆筍胡蘿蔔金針菇乾木耳</v>
      </c>
      <c r="M20" s="204" t="str">
        <f>'偏鄉計劃學校(葷)國小'!S122</f>
        <v>草莓餐包</v>
      </c>
      <c r="N20" s="34">
        <f>'偏鄉計劃學校(葷)國小'!U123</f>
        <v>0</v>
      </c>
      <c r="O20" s="34" t="e">
        <f>'偏鄉計劃學校(葷)國小'!AD122</f>
        <v>#REF!</v>
      </c>
      <c r="P20" s="281">
        <f>'偏鄉計劃學校(葷)國小'!B122</f>
        <v>5</v>
      </c>
      <c r="Q20" s="281">
        <f>'偏鄉計劃學校(葷)國小'!C122</f>
        <v>2.9</v>
      </c>
      <c r="R20" s="281">
        <f>'偏鄉計劃學校(葷)國小'!D122</f>
        <v>1.5</v>
      </c>
      <c r="S20" s="281">
        <f>'偏鄉計劃學校(葷)國小'!E122</f>
        <v>2.4</v>
      </c>
      <c r="T20" s="36">
        <f>'偏鄉計劃學校(葷)國小'!F122</f>
        <v>0</v>
      </c>
      <c r="U20" s="36">
        <f>'偏鄉計劃學校(葷)國小'!G122</f>
        <v>0</v>
      </c>
      <c r="V20" s="47">
        <f>'偏鄉計劃學校(葷)國小'!H122</f>
        <v>713</v>
      </c>
    </row>
    <row r="21" spans="1:23" ht="15.75" customHeight="1">
      <c r="A21" s="187">
        <v>46170</v>
      </c>
      <c r="B21" s="34" t="str">
        <f>'偏鄉計劃學校(葷)國小'!A129</f>
        <v>N4</v>
      </c>
      <c r="C21" s="34" t="str">
        <f>'偏鄉計劃學校(葷)國小'!I129</f>
        <v>糙米飯</v>
      </c>
      <c r="D21" s="35" t="str">
        <f>'偏鄉計劃學校(葷)國小'!I130&amp;'偏鄉計劃學校(葷)國小'!I134&amp;'偏鄉計劃學校(葷)國小'!I132&amp;'偏鄉計劃學校(葷)國小'!I133&amp;'偏鄉計劃學校(葷)國小'!I134&amp;'偏鄉計劃學校(葷)國小'!I135</f>
        <v>米</v>
      </c>
      <c r="E21" s="34" t="str">
        <f>'偏鄉計劃學校(葷)國小'!K129</f>
        <v>香菇絞肉</v>
      </c>
      <c r="F21" s="204" t="str">
        <f>'偏鄉計劃學校(葷)國小'!K130&amp;'偏鄉計劃學校(葷)國小'!K134&amp;'偏鄉計劃學校(葷)國小'!K132&amp;'偏鄉計劃學校(葷)國小'!K133&amp;'偏鄉計劃學校(葷)國小'!K134&amp;'偏鄉計劃學校(葷)國小'!K135</f>
        <v>豬絞肉乾香菇大蒜</v>
      </c>
      <c r="G21" s="34" t="str">
        <f>'偏鄉計劃學校(葷)國小'!M129</f>
        <v>豆包甘藍</v>
      </c>
      <c r="H21" s="35" t="str">
        <f>'偏鄉計劃學校(葷)國小'!M130&amp;'偏鄉計劃學校(葷)國小'!M134&amp;'偏鄉計劃學校(葷)國小'!M132&amp;'偏鄉計劃學校(葷)國小'!M133&amp;'偏鄉計劃學校(葷)國小'!M134&amp;'偏鄉計劃學校(葷)國小'!M135</f>
        <v>甘藍杏鮑菇胡蘿蔔大蒜杏鮑菇</v>
      </c>
      <c r="I21" s="34" t="str">
        <f>'偏鄉計劃學校(葷)國小'!O129</f>
        <v>時蔬</v>
      </c>
      <c r="J21" s="35" t="str">
        <f>'偏鄉計劃學校(葷)國小'!O130&amp;'偏鄉計劃學校(葷)國小'!O131&amp;'偏鄉計劃學校(葷)國小'!O132&amp;'偏鄉計劃學校(葷)國小'!O133&amp;'偏鄉計劃學校(葷)國小'!O134&amp;'偏鄉計劃學校(葷)國小'!O135</f>
        <v>蔬菜大蒜</v>
      </c>
      <c r="K21" s="34" t="str">
        <f>'偏鄉計劃學校(葷)國小'!Q129</f>
        <v>紅茶粉圓湯</v>
      </c>
      <c r="L21" s="35" t="str">
        <f>'偏鄉計劃學校(葷)國小'!Q130&amp;'偏鄉計劃學校(葷)國小'!Q134&amp;'偏鄉計劃學校(葷)國小'!Q132&amp;'偏鄉計劃學校(葷)國小'!Q133&amp;'偏鄉計劃學校(葷)國小'!Q134&amp;'偏鄉計劃學校(葷)國小'!Q135</f>
        <v>粉圓二砂糖</v>
      </c>
      <c r="M21" s="204" t="str">
        <f>'偏鄉計劃學校(葷)國小'!S129</f>
        <v>保久乳</v>
      </c>
      <c r="N21" s="34">
        <f>'偏鄉計劃學校(葷)國小'!U130</f>
        <v>0</v>
      </c>
      <c r="O21" s="34" t="e">
        <f>'偏鄉計劃學校(葷)國小'!AD129</f>
        <v>#REF!</v>
      </c>
      <c r="P21" s="281">
        <f>'偏鄉計劃學校(葷)國小'!B129</f>
        <v>6</v>
      </c>
      <c r="Q21" s="281">
        <f>'偏鄉計劃學校(葷)國小'!C129</f>
        <v>2.2000000000000002</v>
      </c>
      <c r="R21" s="281">
        <f>'偏鄉計劃學校(葷)國小'!D129</f>
        <v>1.9</v>
      </c>
      <c r="S21" s="281">
        <f>'偏鄉計劃學校(葷)國小'!E129</f>
        <v>2.2999999999999998</v>
      </c>
      <c r="T21" s="36">
        <f>'偏鄉計劃學校(葷)國小'!F129</f>
        <v>0</v>
      </c>
      <c r="U21" s="36">
        <f>'偏鄉計劃學校(葷)國小'!G129</f>
        <v>0</v>
      </c>
      <c r="V21" s="47">
        <f>'偏鄉計劃學校(葷)國小'!H129</f>
        <v>736</v>
      </c>
    </row>
    <row r="22" spans="1:23" ht="15.75" customHeight="1">
      <c r="A22" s="187">
        <v>46171</v>
      </c>
      <c r="B22" s="34" t="str">
        <f>'偏鄉計劃學校(葷)國小'!A136</f>
        <v>N5</v>
      </c>
      <c r="C22" s="34" t="str">
        <f>'偏鄉計劃學校(葷)國小'!I136</f>
        <v>芝麻飯</v>
      </c>
      <c r="D22" s="35" t="str">
        <f>'偏鄉計劃學校(葷)國小'!I137&amp;'偏鄉計劃學校(葷)國小'!I138&amp;'偏鄉計劃學校(葷)國小'!I139&amp;'偏鄉計劃學校(葷)國小'!I140&amp;'偏鄉計劃學校(葷)國小'!I141&amp;'偏鄉計劃學校(葷)國小'!I142</f>
        <v>米芝麻飯</v>
      </c>
      <c r="E22" s="34" t="str">
        <f>'偏鄉計劃學校(葷)國小'!K136</f>
        <v>清蒸魚片</v>
      </c>
      <c r="F22" s="204" t="str">
        <f>'偏鄉計劃學校(葷)國小'!K137&amp;'偏鄉計劃學校(葷)國小'!K138&amp;'偏鄉計劃學校(葷)國小'!K139&amp;'偏鄉計劃學校(葷)國小'!K140&amp;'偏鄉計劃學校(葷)國小'!K141&amp;'偏鄉計劃學校(葷)國小'!K142</f>
        <v>鯊魚片</v>
      </c>
      <c r="G22" s="34" t="str">
        <f>'偏鄉計劃學校(葷)國小'!M136</f>
        <v>開陽扁蒲</v>
      </c>
      <c r="H22" s="35" t="str">
        <f>'偏鄉計劃學校(葷)國小'!M137&amp;'偏鄉計劃學校(葷)國小'!M138&amp;'偏鄉計劃學校(葷)國小'!M139&amp;'偏鄉計劃學校(葷)國小'!M140&amp;'偏鄉計劃學校(葷)國小'!M141&amp;'偏鄉計劃學校(葷)國小'!M142</f>
        <v>蒲瓜胡蘿蔔乾木耳蝦皮</v>
      </c>
      <c r="I22" s="34" t="str">
        <f>'偏鄉計劃學校(葷)國小'!O136</f>
        <v>時蔬</v>
      </c>
      <c r="J22" s="35" t="str">
        <f>'偏鄉計劃學校(葷)國小'!O137&amp;'偏鄉計劃學校(葷)國小'!O138&amp;'偏鄉計劃學校(葷)國小'!O139&amp;'偏鄉計劃學校(葷)國小'!O140&amp;'偏鄉計劃學校(葷)國小'!O141&amp;'偏鄉計劃學校(葷)國小'!O142</f>
        <v>蔬菜大蒜</v>
      </c>
      <c r="K22" s="34" t="str">
        <f>'偏鄉計劃學校(葷)國小'!Q136</f>
        <v>酸菜肉絲湯</v>
      </c>
      <c r="L22" s="35" t="str">
        <f>'偏鄉計劃學校(葷)國小'!Q137&amp;'偏鄉計劃學校(葷)國小'!Q138&amp;'偏鄉計劃學校(葷)國小'!Q139&amp;'偏鄉計劃學校(葷)國小'!Q140&amp;'偏鄉計劃學校(葷)國小'!Q141&amp;'偏鄉計劃學校(葷)國小'!Q142</f>
        <v>酸菜豬後腿肉</v>
      </c>
      <c r="M22" s="204" t="str">
        <f>'偏鄉計劃學校(葷)國小'!S136</f>
        <v>水果</v>
      </c>
      <c r="N22" s="34" t="str">
        <f>'偏鄉計劃學校(葷)國小'!U137</f>
        <v>有機豆奶</v>
      </c>
      <c r="O22" s="34" t="e">
        <f>'偏鄉計劃學校(葷)國小'!AD136</f>
        <v>#REF!</v>
      </c>
      <c r="P22" s="281">
        <f>'偏鄉計劃學校(葷)國小'!B136</f>
        <v>5.2</v>
      </c>
      <c r="Q22" s="281">
        <f>'偏鄉計劃學校(葷)國小'!C136</f>
        <v>2.5</v>
      </c>
      <c r="R22" s="281">
        <f>'偏鄉計劃學校(葷)國小'!D136</f>
        <v>1.7</v>
      </c>
      <c r="S22" s="281">
        <f>'偏鄉計劃學校(葷)國小'!E136</f>
        <v>2.2999999999999998</v>
      </c>
      <c r="T22" s="36">
        <f>'偏鄉計劃學校(葷)國小'!F136</f>
        <v>0</v>
      </c>
      <c r="U22" s="36">
        <f>'偏鄉計劃學校(葷)國小'!G136</f>
        <v>0</v>
      </c>
      <c r="V22" s="47">
        <f>'偏鄉計劃學校(葷)國小'!H136</f>
        <v>697.5</v>
      </c>
    </row>
    <row r="23" spans="1:23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3" ht="15.75" customHeight="1">
      <c r="A24" s="292" t="s">
        <v>178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286"/>
      <c r="R24" s="286"/>
      <c r="S24" s="286"/>
      <c r="T24" s="286"/>
      <c r="U24" s="286"/>
      <c r="V24" s="287"/>
      <c r="W24" s="284"/>
    </row>
    <row r="25" spans="1:23" ht="15.75" customHeight="1">
      <c r="A25" s="293" t="s">
        <v>300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286"/>
      <c r="R25" s="286"/>
      <c r="S25" s="286"/>
      <c r="T25" s="286"/>
      <c r="U25" s="286"/>
      <c r="V25" s="287"/>
      <c r="W25" s="284"/>
    </row>
    <row r="26" spans="1:23" ht="15.75" customHeight="1">
      <c r="A26" s="293" t="s">
        <v>179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286"/>
      <c r="R26" s="286"/>
      <c r="S26" s="286"/>
      <c r="T26" s="286"/>
      <c r="U26" s="286"/>
      <c r="V26" s="287"/>
      <c r="W26" s="284"/>
    </row>
    <row r="27" spans="1:23" ht="15.75" customHeight="1">
      <c r="A27" s="293" t="s">
        <v>301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286"/>
      <c r="R27" s="286"/>
      <c r="S27" s="286"/>
      <c r="T27" s="286"/>
      <c r="U27" s="286"/>
      <c r="V27" s="287"/>
      <c r="W27" s="284"/>
    </row>
    <row r="28" spans="1:23" ht="15.75" customHeight="1">
      <c r="A28" s="294" t="s">
        <v>304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286"/>
      <c r="R28" s="286"/>
      <c r="S28" s="286"/>
      <c r="T28" s="286"/>
      <c r="U28" s="286"/>
      <c r="V28" s="287"/>
      <c r="W28" s="284"/>
    </row>
    <row r="29" spans="1:23" ht="15.75" customHeight="1">
      <c r="A29" s="295" t="s">
        <v>303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286"/>
      <c r="R29" s="286"/>
      <c r="S29" s="286"/>
      <c r="T29" s="286"/>
      <c r="U29" s="286"/>
      <c r="V29" s="287"/>
      <c r="W29" s="284"/>
    </row>
    <row r="30" spans="1:23" ht="15.75" customHeight="1">
      <c r="A30" s="294" t="s">
        <v>180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286"/>
      <c r="R30" s="286"/>
      <c r="S30" s="286"/>
      <c r="T30" s="286"/>
      <c r="U30" s="286"/>
      <c r="V30" s="287"/>
      <c r="W30" s="284"/>
    </row>
    <row r="31" spans="1:23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23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</sheetData>
  <sortState xmlns:xlrd2="http://schemas.microsoft.com/office/spreadsheetml/2017/richdata2" ref="B23:T55">
    <sortCondition ref="B23:B55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70"/>
  <sheetViews>
    <sheetView zoomScale="85" zoomScaleNormal="85" workbookViewId="0">
      <pane ySplit="2" topLeftCell="A3" activePane="bottomLeft" state="frozen"/>
      <selection pane="bottomLeft" activeCell="U3" sqref="U3:W142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99" t="s">
        <v>185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73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87</v>
      </c>
      <c r="V2" s="63" t="s">
        <v>9</v>
      </c>
      <c r="W2" s="64" t="s">
        <v>88</v>
      </c>
      <c r="X2" s="49" t="s">
        <v>70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72</v>
      </c>
      <c r="AG2" s="3" t="s">
        <v>72</v>
      </c>
      <c r="AH2" s="3" t="s">
        <v>72</v>
      </c>
    </row>
    <row r="3" spans="1:34" ht="15" customHeight="1">
      <c r="A3" s="78" t="s">
        <v>187</v>
      </c>
      <c r="B3" s="99">
        <v>5.2</v>
      </c>
      <c r="C3" s="99">
        <v>3.6</v>
      </c>
      <c r="D3" s="99">
        <v>2.2999999999999998</v>
      </c>
      <c r="E3" s="99">
        <v>2.8</v>
      </c>
      <c r="F3" s="99">
        <v>0</v>
      </c>
      <c r="G3" s="99">
        <v>0</v>
      </c>
      <c r="H3" s="110">
        <f>B3*70+C3*75+D3*25+E3*45</f>
        <v>817.5</v>
      </c>
      <c r="I3" s="81" t="s">
        <v>15</v>
      </c>
      <c r="J3" s="81"/>
      <c r="K3" s="81" t="s">
        <v>277</v>
      </c>
      <c r="L3" s="81"/>
      <c r="M3" s="81" t="s">
        <v>236</v>
      </c>
      <c r="N3" s="81"/>
      <c r="O3" s="81" t="s">
        <v>156</v>
      </c>
      <c r="P3" s="81"/>
      <c r="Q3" s="259" t="s">
        <v>16</v>
      </c>
      <c r="R3" s="259"/>
      <c r="S3" s="129" t="s">
        <v>167</v>
      </c>
      <c r="T3" s="142"/>
      <c r="U3" s="22" t="s">
        <v>175</v>
      </c>
      <c r="V3" s="22"/>
      <c r="W3" s="55"/>
      <c r="X3" s="68"/>
      <c r="Y3" s="5" t="str">
        <f>A3</f>
        <v>K1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>麵腸 甜椒(青皮) 豆薯 大番茄 九層塔 薑</v>
      </c>
      <c r="AB3" s="5" t="str">
        <f>M4&amp;" "&amp;M5&amp;" "&amp;M6&amp;" "&amp;M7&amp;" "&amp;M8&amp;" "&amp;M9</f>
        <v xml:space="preserve">四角油豆腐 白蘿蔔 薑   </v>
      </c>
      <c r="AC3" s="5" t="str">
        <f>O4&amp;" "&amp;O5&amp;" "&amp;O6&amp;" "&amp;O7&amp;" "&amp;O8&amp;" "&amp;O9</f>
        <v xml:space="preserve">素肉絲 結球白菜 薑 胡蘿蔔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榨菜 素肉絲    </v>
      </c>
      <c r="AF3" s="5" t="str">
        <f>U4&amp;" "&amp;U5&amp;" "&amp;U6&amp;" "&amp;U7&amp;" "&amp;U8&amp;" "&amp;U9</f>
        <v xml:space="preserve">紅豆餐包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2"/>
      <c r="B4" s="90"/>
      <c r="C4" s="90"/>
      <c r="D4" s="90"/>
      <c r="E4" s="90"/>
      <c r="F4" s="90"/>
      <c r="G4" s="90"/>
      <c r="H4" s="103"/>
      <c r="I4" s="85" t="s">
        <v>17</v>
      </c>
      <c r="J4" s="85">
        <v>10</v>
      </c>
      <c r="K4" s="206" t="s">
        <v>69</v>
      </c>
      <c r="L4" s="206">
        <v>6</v>
      </c>
      <c r="M4" s="206" t="s">
        <v>237</v>
      </c>
      <c r="N4" s="207">
        <v>3</v>
      </c>
      <c r="O4" s="206" t="s">
        <v>148</v>
      </c>
      <c r="P4" s="85">
        <v>0.6</v>
      </c>
      <c r="Q4" s="260" t="s">
        <v>13</v>
      </c>
      <c r="R4" s="260">
        <v>7</v>
      </c>
      <c r="S4" s="123" t="s">
        <v>261</v>
      </c>
      <c r="T4" s="143">
        <v>3.5</v>
      </c>
      <c r="U4" s="19" t="s">
        <v>175</v>
      </c>
      <c r="V4" s="19">
        <v>2.5</v>
      </c>
      <c r="W4" s="55"/>
      <c r="X4" s="69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2"/>
      <c r="B5" s="90"/>
      <c r="C5" s="90"/>
      <c r="D5" s="90"/>
      <c r="E5" s="90"/>
      <c r="F5" s="90"/>
      <c r="G5" s="90"/>
      <c r="H5" s="103"/>
      <c r="I5" s="85"/>
      <c r="J5" s="85"/>
      <c r="K5" s="206" t="s">
        <v>101</v>
      </c>
      <c r="L5" s="206">
        <v>1</v>
      </c>
      <c r="M5" s="206" t="s">
        <v>40</v>
      </c>
      <c r="N5" s="206">
        <v>3</v>
      </c>
      <c r="O5" s="206" t="s">
        <v>34</v>
      </c>
      <c r="P5" s="85">
        <v>5</v>
      </c>
      <c r="Q5" s="260" t="s">
        <v>27</v>
      </c>
      <c r="R5" s="260">
        <v>0.05</v>
      </c>
      <c r="S5" s="119" t="s">
        <v>148</v>
      </c>
      <c r="T5" s="144">
        <v>1</v>
      </c>
      <c r="U5" s="19"/>
      <c r="V5" s="19"/>
      <c r="W5" s="55"/>
      <c r="X5" s="69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2"/>
      <c r="B6" s="90"/>
      <c r="C6" s="90"/>
      <c r="D6" s="90"/>
      <c r="E6" s="90"/>
      <c r="F6" s="90"/>
      <c r="G6" s="90"/>
      <c r="H6" s="103"/>
      <c r="I6" s="85"/>
      <c r="J6" s="85"/>
      <c r="K6" s="206" t="s">
        <v>97</v>
      </c>
      <c r="L6" s="206">
        <v>2.5</v>
      </c>
      <c r="M6" s="209" t="s">
        <v>27</v>
      </c>
      <c r="N6" s="206">
        <v>0.05</v>
      </c>
      <c r="O6" s="206" t="s">
        <v>27</v>
      </c>
      <c r="P6" s="85">
        <v>0.05</v>
      </c>
      <c r="Q6" s="260"/>
      <c r="R6" s="260"/>
      <c r="S6" s="121"/>
      <c r="T6" s="143"/>
      <c r="U6" s="19"/>
      <c r="V6" s="19"/>
      <c r="W6" s="55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2"/>
      <c r="B7" s="90"/>
      <c r="C7" s="90"/>
      <c r="D7" s="90"/>
      <c r="E7" s="90"/>
      <c r="F7" s="90"/>
      <c r="G7" s="90"/>
      <c r="H7" s="103"/>
      <c r="I7" s="85"/>
      <c r="J7" s="85"/>
      <c r="K7" s="206" t="s">
        <v>46</v>
      </c>
      <c r="L7" s="206">
        <v>2</v>
      </c>
      <c r="M7" s="206"/>
      <c r="N7" s="206"/>
      <c r="O7" s="206" t="s">
        <v>22</v>
      </c>
      <c r="P7" s="85">
        <v>0.5</v>
      </c>
      <c r="Q7" s="260"/>
      <c r="R7" s="260"/>
      <c r="S7" s="121"/>
      <c r="T7" s="143"/>
      <c r="U7" s="19"/>
      <c r="V7" s="19"/>
      <c r="W7" s="55"/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2"/>
      <c r="B8" s="90"/>
      <c r="C8" s="90"/>
      <c r="D8" s="90"/>
      <c r="E8" s="90"/>
      <c r="F8" s="90"/>
      <c r="G8" s="90"/>
      <c r="H8" s="103"/>
      <c r="I8" s="85"/>
      <c r="J8" s="85"/>
      <c r="K8" s="206" t="s">
        <v>47</v>
      </c>
      <c r="L8" s="206">
        <v>0.01</v>
      </c>
      <c r="M8" s="210"/>
      <c r="N8" s="210"/>
      <c r="O8" s="210"/>
      <c r="P8" s="115"/>
      <c r="Q8" s="260"/>
      <c r="R8" s="260"/>
      <c r="S8" s="121"/>
      <c r="T8" s="143"/>
      <c r="U8" s="19"/>
      <c r="V8" s="19"/>
      <c r="W8" s="55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6"/>
      <c r="B9" s="101"/>
      <c r="C9" s="101"/>
      <c r="D9" s="101"/>
      <c r="E9" s="101"/>
      <c r="F9" s="101"/>
      <c r="G9" s="101"/>
      <c r="H9" s="170"/>
      <c r="I9" s="89"/>
      <c r="J9" s="89"/>
      <c r="K9" s="211" t="s">
        <v>27</v>
      </c>
      <c r="L9" s="211">
        <v>0.05</v>
      </c>
      <c r="M9" s="271"/>
      <c r="N9" s="271"/>
      <c r="O9" s="212"/>
      <c r="P9" s="124"/>
      <c r="Q9" s="261"/>
      <c r="R9" s="261"/>
      <c r="S9" s="145"/>
      <c r="T9" s="146"/>
      <c r="U9" s="24"/>
      <c r="V9" s="24"/>
      <c r="W9" s="56"/>
      <c r="X9" s="7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2" t="s">
        <v>188</v>
      </c>
      <c r="B10" s="83">
        <v>5.0999999999999996</v>
      </c>
      <c r="C10" s="83">
        <v>2.9</v>
      </c>
      <c r="D10" s="83">
        <v>2.1</v>
      </c>
      <c r="E10" s="90">
        <v>2.9</v>
      </c>
      <c r="F10" s="83">
        <v>0</v>
      </c>
      <c r="G10" s="83">
        <v>0</v>
      </c>
      <c r="H10" s="91">
        <f t="shared" ref="H10:H66" si="0">B10*70+C10*75+D10*25+E10*45</f>
        <v>757.5</v>
      </c>
      <c r="I10" s="92" t="s">
        <v>28</v>
      </c>
      <c r="J10" s="92"/>
      <c r="K10" s="272" t="s">
        <v>151</v>
      </c>
      <c r="L10" s="273"/>
      <c r="M10" s="213" t="s">
        <v>44</v>
      </c>
      <c r="N10" s="213"/>
      <c r="O10" s="213" t="s">
        <v>162</v>
      </c>
      <c r="P10" s="92"/>
      <c r="Q10" s="262" t="s">
        <v>16</v>
      </c>
      <c r="R10" s="262"/>
      <c r="S10" s="147" t="s">
        <v>140</v>
      </c>
      <c r="T10" s="148"/>
      <c r="U10" s="22" t="s">
        <v>169</v>
      </c>
      <c r="V10" s="22"/>
      <c r="W10" s="55"/>
      <c r="X10" s="50"/>
      <c r="Y10" s="27" t="str">
        <f>A10</f>
        <v>K2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素排     </v>
      </c>
      <c r="AB10" s="28" t="str">
        <f>M11&amp;" "&amp;M12&amp;" "&amp;M13&amp;" "&amp;M14&amp;" "&amp;M15&amp;" "&amp;M16</f>
        <v xml:space="preserve">雞蛋 大番茄 番茄糊   </v>
      </c>
      <c r="AC10" s="28" t="str">
        <f>O11&amp;" "&amp;O12&amp;" "&amp;O13&amp;" "&amp;O14&amp;" "&amp;O15&amp;" "&amp;O16</f>
        <v xml:space="preserve">綠豆芽 胡蘿蔔 素肉絲 乾木耳 薑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金針菜乾 薑 冬粉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2"/>
      <c r="B11" s="83"/>
      <c r="C11" s="83"/>
      <c r="D11" s="83"/>
      <c r="E11" s="90"/>
      <c r="F11" s="83"/>
      <c r="G11" s="83"/>
      <c r="H11" s="91"/>
      <c r="I11" s="85" t="s">
        <v>17</v>
      </c>
      <c r="J11" s="85">
        <v>7</v>
      </c>
      <c r="K11" s="207" t="s">
        <v>151</v>
      </c>
      <c r="L11" s="207">
        <v>6</v>
      </c>
      <c r="M11" s="206" t="s">
        <v>30</v>
      </c>
      <c r="N11" s="206">
        <v>1.8</v>
      </c>
      <c r="O11" s="206" t="s">
        <v>20</v>
      </c>
      <c r="P11" s="85">
        <v>5</v>
      </c>
      <c r="Q11" s="260" t="s">
        <v>13</v>
      </c>
      <c r="R11" s="260">
        <v>7</v>
      </c>
      <c r="S11" s="121" t="s">
        <v>55</v>
      </c>
      <c r="T11" s="143">
        <v>0.6</v>
      </c>
      <c r="U11" s="19" t="s">
        <v>169</v>
      </c>
      <c r="V11" s="19">
        <v>19</v>
      </c>
      <c r="W11" s="55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2"/>
      <c r="B12" s="83"/>
      <c r="C12" s="83"/>
      <c r="D12" s="83"/>
      <c r="E12" s="90"/>
      <c r="F12" s="83"/>
      <c r="G12" s="83"/>
      <c r="H12" s="91"/>
      <c r="I12" s="85" t="s">
        <v>32</v>
      </c>
      <c r="J12" s="85">
        <v>3</v>
      </c>
      <c r="K12" s="206"/>
      <c r="L12" s="207"/>
      <c r="M12" s="206" t="s">
        <v>46</v>
      </c>
      <c r="N12" s="206">
        <v>5</v>
      </c>
      <c r="O12" s="209" t="s">
        <v>22</v>
      </c>
      <c r="P12" s="85">
        <v>1</v>
      </c>
      <c r="Q12" s="260" t="s">
        <v>27</v>
      </c>
      <c r="R12" s="260">
        <v>0.05</v>
      </c>
      <c r="S12" s="119" t="s">
        <v>27</v>
      </c>
      <c r="T12" s="144">
        <v>0.05</v>
      </c>
      <c r="U12" s="19"/>
      <c r="V12" s="19"/>
      <c r="W12" s="55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2"/>
      <c r="B13" s="83"/>
      <c r="C13" s="83"/>
      <c r="D13" s="83"/>
      <c r="E13" s="90"/>
      <c r="F13" s="83"/>
      <c r="G13" s="83"/>
      <c r="H13" s="91"/>
      <c r="I13" s="85"/>
      <c r="J13" s="85"/>
      <c r="K13" s="206"/>
      <c r="L13" s="226"/>
      <c r="M13" s="206" t="s">
        <v>57</v>
      </c>
      <c r="N13" s="206"/>
      <c r="O13" s="206" t="s">
        <v>148</v>
      </c>
      <c r="P13" s="85">
        <v>0.6</v>
      </c>
      <c r="Q13" s="260"/>
      <c r="R13" s="260"/>
      <c r="S13" s="121" t="s">
        <v>29</v>
      </c>
      <c r="T13" s="143">
        <v>0.5</v>
      </c>
      <c r="U13" s="19"/>
      <c r="V13" s="19"/>
      <c r="W13" s="55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2"/>
      <c r="B14" s="83"/>
      <c r="C14" s="83"/>
      <c r="D14" s="83"/>
      <c r="E14" s="90"/>
      <c r="F14" s="83"/>
      <c r="G14" s="83"/>
      <c r="H14" s="91"/>
      <c r="I14" s="85"/>
      <c r="J14" s="85"/>
      <c r="K14" s="207"/>
      <c r="L14" s="207"/>
      <c r="M14" s="206"/>
      <c r="N14" s="210"/>
      <c r="O14" s="206" t="s">
        <v>35</v>
      </c>
      <c r="P14" s="85">
        <v>0.01</v>
      </c>
      <c r="Q14" s="260"/>
      <c r="R14" s="260"/>
      <c r="S14" s="121"/>
      <c r="T14" s="143"/>
      <c r="U14" s="19"/>
      <c r="V14" s="19"/>
      <c r="W14" s="55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2"/>
      <c r="B15" s="83"/>
      <c r="C15" s="83"/>
      <c r="D15" s="83"/>
      <c r="E15" s="90"/>
      <c r="F15" s="83"/>
      <c r="G15" s="83"/>
      <c r="H15" s="91"/>
      <c r="I15" s="85"/>
      <c r="J15" s="85"/>
      <c r="K15" s="206"/>
      <c r="L15" s="206"/>
      <c r="M15" s="206"/>
      <c r="N15" s="210"/>
      <c r="O15" s="210" t="s">
        <v>27</v>
      </c>
      <c r="P15" s="115">
        <v>0.05</v>
      </c>
      <c r="Q15" s="260"/>
      <c r="R15" s="260"/>
      <c r="S15" s="121"/>
      <c r="T15" s="143"/>
      <c r="U15" s="19"/>
      <c r="V15" s="19"/>
      <c r="W15" s="55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2"/>
      <c r="B16" s="83"/>
      <c r="C16" s="83"/>
      <c r="D16" s="83"/>
      <c r="E16" s="90"/>
      <c r="F16" s="83"/>
      <c r="G16" s="83"/>
      <c r="H16" s="91"/>
      <c r="I16" s="93"/>
      <c r="J16" s="93"/>
      <c r="K16" s="215"/>
      <c r="L16" s="215"/>
      <c r="M16" s="215"/>
      <c r="N16" s="214"/>
      <c r="O16" s="214"/>
      <c r="P16" s="93"/>
      <c r="Q16" s="263"/>
      <c r="R16" s="263"/>
      <c r="S16" s="122"/>
      <c r="T16" s="149"/>
      <c r="U16" s="24"/>
      <c r="V16" s="24"/>
      <c r="W16" s="56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8" t="s">
        <v>189</v>
      </c>
      <c r="B17" s="104">
        <v>5.3</v>
      </c>
      <c r="C17" s="104">
        <v>3.1</v>
      </c>
      <c r="D17" s="104">
        <v>1.6</v>
      </c>
      <c r="E17" s="99">
        <v>2.9</v>
      </c>
      <c r="F17" s="104">
        <v>0.2</v>
      </c>
      <c r="G17" s="171">
        <v>0</v>
      </c>
      <c r="H17" s="110">
        <f t="shared" si="0"/>
        <v>774</v>
      </c>
      <c r="I17" s="81" t="s">
        <v>207</v>
      </c>
      <c r="J17" s="81"/>
      <c r="K17" s="216" t="s">
        <v>278</v>
      </c>
      <c r="L17" s="216"/>
      <c r="M17" s="216" t="s">
        <v>238</v>
      </c>
      <c r="N17" s="274"/>
      <c r="O17" s="216" t="s">
        <v>251</v>
      </c>
      <c r="P17" s="81"/>
      <c r="Q17" s="259" t="s">
        <v>16</v>
      </c>
      <c r="R17" s="259"/>
      <c r="S17" s="150" t="s">
        <v>296</v>
      </c>
      <c r="T17" s="151"/>
      <c r="U17" s="22" t="s">
        <v>177</v>
      </c>
      <c r="V17" s="22"/>
      <c r="W17" s="55"/>
      <c r="X17" s="50"/>
      <c r="Y17" s="27" t="str">
        <f>A17</f>
        <v>K3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素麥克雞塊     </v>
      </c>
      <c r="AB17" s="28" t="str">
        <f>M18&amp;" "&amp;M19&amp;" "&amp;M20&amp;" "&amp;M21&amp;" "&amp;M22&amp;" "&amp;M23</f>
        <v xml:space="preserve">素肉絲 冷凍玉米粒 胡蘿蔔 馬鈴薯 咖哩粉 </v>
      </c>
      <c r="AC17" s="28" t="str">
        <f>O18&amp;" "&amp;O19&amp;" "&amp;O20&amp;" "&amp;O21&amp;" "&amp;O22&amp;" "&amp;O23</f>
        <v xml:space="preserve">海帶結 豆干 芝麻(熟) 滷包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時瓜     </v>
      </c>
      <c r="AF17" s="28" t="str">
        <f>U18&amp;" "&amp;U19&amp;" "&amp;U20&amp;" "&amp;U21&amp;" "&amp;U22&amp;" "&amp;U23</f>
        <v xml:space="preserve">葡萄乾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2"/>
      <c r="B18" s="83"/>
      <c r="C18" s="83"/>
      <c r="D18" s="83"/>
      <c r="E18" s="90"/>
      <c r="F18" s="83"/>
      <c r="G18" s="107"/>
      <c r="H18" s="103"/>
      <c r="I18" s="85" t="s">
        <v>17</v>
      </c>
      <c r="J18" s="85">
        <v>7</v>
      </c>
      <c r="K18" s="206" t="s">
        <v>279</v>
      </c>
      <c r="L18" s="206">
        <v>6</v>
      </c>
      <c r="M18" s="206" t="s">
        <v>148</v>
      </c>
      <c r="N18" s="206">
        <v>1.2</v>
      </c>
      <c r="O18" s="206" t="s">
        <v>252</v>
      </c>
      <c r="P18" s="85">
        <v>2</v>
      </c>
      <c r="Q18" s="260" t="s">
        <v>13</v>
      </c>
      <c r="R18" s="260">
        <v>7</v>
      </c>
      <c r="S18" s="152" t="s">
        <v>45</v>
      </c>
      <c r="T18" s="153">
        <v>4.5</v>
      </c>
      <c r="U18" s="19" t="s">
        <v>177</v>
      </c>
      <c r="V18" s="19">
        <v>1.4</v>
      </c>
      <c r="W18" s="55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2"/>
      <c r="B19" s="83"/>
      <c r="C19" s="83"/>
      <c r="D19" s="83"/>
      <c r="E19" s="90"/>
      <c r="F19" s="83"/>
      <c r="G19" s="107"/>
      <c r="H19" s="103"/>
      <c r="I19" s="85" t="s">
        <v>32</v>
      </c>
      <c r="J19" s="85">
        <v>3</v>
      </c>
      <c r="K19" s="206"/>
      <c r="L19" s="206"/>
      <c r="M19" s="206" t="s">
        <v>41</v>
      </c>
      <c r="N19" s="206">
        <v>2</v>
      </c>
      <c r="O19" s="204" t="s">
        <v>49</v>
      </c>
      <c r="P19" s="85">
        <v>3</v>
      </c>
      <c r="Q19" s="260" t="s">
        <v>27</v>
      </c>
      <c r="R19" s="260">
        <v>0.05</v>
      </c>
      <c r="S19" s="152"/>
      <c r="T19" s="153"/>
      <c r="U19" s="19"/>
      <c r="V19" s="71"/>
      <c r="W19" s="55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2"/>
      <c r="B20" s="83"/>
      <c r="C20" s="83"/>
      <c r="D20" s="83"/>
      <c r="E20" s="90"/>
      <c r="F20" s="83"/>
      <c r="G20" s="107"/>
      <c r="H20" s="103"/>
      <c r="I20" s="85"/>
      <c r="J20" s="85"/>
      <c r="K20" s="206"/>
      <c r="L20" s="206"/>
      <c r="M20" s="206" t="s">
        <v>22</v>
      </c>
      <c r="N20" s="206">
        <v>1</v>
      </c>
      <c r="O20" s="206" t="s">
        <v>108</v>
      </c>
      <c r="P20" s="85"/>
      <c r="Q20" s="260"/>
      <c r="R20" s="260"/>
      <c r="S20" s="123"/>
      <c r="T20" s="153"/>
      <c r="U20" s="19"/>
      <c r="V20" s="19"/>
      <c r="W20" s="55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2"/>
      <c r="B21" s="83"/>
      <c r="C21" s="83"/>
      <c r="D21" s="83"/>
      <c r="E21" s="90"/>
      <c r="F21" s="83"/>
      <c r="G21" s="172"/>
      <c r="H21" s="109"/>
      <c r="I21" s="85"/>
      <c r="J21" s="85"/>
      <c r="K21" s="206"/>
      <c r="L21" s="206"/>
      <c r="M21" s="206" t="s">
        <v>42</v>
      </c>
      <c r="N21" s="206">
        <v>3</v>
      </c>
      <c r="O21" s="206" t="s">
        <v>37</v>
      </c>
      <c r="P21" s="85"/>
      <c r="Q21" s="260"/>
      <c r="R21" s="260"/>
      <c r="S21" s="85"/>
      <c r="T21" s="153"/>
      <c r="U21" s="19"/>
      <c r="V21" s="19"/>
      <c r="W21" s="55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2"/>
      <c r="B22" s="83"/>
      <c r="C22" s="83"/>
      <c r="D22" s="83"/>
      <c r="E22" s="90"/>
      <c r="F22" s="83"/>
      <c r="G22" s="107"/>
      <c r="H22" s="103"/>
      <c r="I22" s="85"/>
      <c r="J22" s="85"/>
      <c r="K22" s="206"/>
      <c r="L22" s="206"/>
      <c r="M22" s="206" t="s">
        <v>50</v>
      </c>
      <c r="N22" s="206"/>
      <c r="O22" s="206"/>
      <c r="P22" s="85"/>
      <c r="Q22" s="260"/>
      <c r="R22" s="260"/>
      <c r="S22" s="123"/>
      <c r="T22" s="153"/>
      <c r="U22" s="19"/>
      <c r="V22" s="19"/>
      <c r="W22" s="55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6"/>
      <c r="B23" s="87"/>
      <c r="C23" s="87"/>
      <c r="D23" s="87"/>
      <c r="E23" s="101"/>
      <c r="F23" s="87"/>
      <c r="G23" s="173"/>
      <c r="H23" s="170"/>
      <c r="I23" s="89"/>
      <c r="J23" s="89"/>
      <c r="K23" s="211"/>
      <c r="L23" s="211"/>
      <c r="M23" s="212"/>
      <c r="N23" s="212"/>
      <c r="O23" s="211"/>
      <c r="P23" s="89"/>
      <c r="Q23" s="264"/>
      <c r="R23" s="264"/>
      <c r="S23" s="154"/>
      <c r="T23" s="155"/>
      <c r="U23" s="24"/>
      <c r="V23" s="24"/>
      <c r="W23" s="56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2" t="s">
        <v>190</v>
      </c>
      <c r="B24" s="94">
        <v>6.5</v>
      </c>
      <c r="C24" s="94">
        <v>1.8</v>
      </c>
      <c r="D24" s="94">
        <v>1.7</v>
      </c>
      <c r="E24" s="90">
        <v>2.8</v>
      </c>
      <c r="F24" s="94">
        <v>0</v>
      </c>
      <c r="G24" s="94">
        <v>0</v>
      </c>
      <c r="H24" s="17">
        <f t="shared" si="0"/>
        <v>758.5</v>
      </c>
      <c r="I24" s="92" t="s">
        <v>28</v>
      </c>
      <c r="J24" s="92"/>
      <c r="K24" s="213" t="s">
        <v>280</v>
      </c>
      <c r="L24" s="275"/>
      <c r="M24" s="213" t="s">
        <v>116</v>
      </c>
      <c r="N24" s="213"/>
      <c r="O24" s="213" t="s">
        <v>106</v>
      </c>
      <c r="P24" s="92"/>
      <c r="Q24" s="262" t="s">
        <v>16</v>
      </c>
      <c r="R24" s="265"/>
      <c r="S24" s="152" t="s">
        <v>263</v>
      </c>
      <c r="T24" s="156"/>
      <c r="U24" s="22" t="s">
        <v>174</v>
      </c>
      <c r="V24" s="22"/>
      <c r="W24" s="55"/>
      <c r="X24" s="50"/>
      <c r="Y24" s="27" t="str">
        <f>A24</f>
        <v>K4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四角油豆腐 白蘿蔔 胡蘿蔔 薑  </v>
      </c>
      <c r="AB24" s="28" t="str">
        <f>M25&amp;" "&amp;M26&amp;" "&amp;M27&amp;" "&amp;M28&amp;" "&amp;M29&amp;" "&amp;M30</f>
        <v>冷凍玉米粒 冷凍毛豆仁 胡蘿蔔 薑 奶油(固態) 冷凍玉米筍</v>
      </c>
      <c r="AC24" s="28" t="str">
        <f>O25&amp;" "&amp;O26&amp;" "&amp;O27&amp;" "&amp;O28&amp;" "&amp;O29&amp;" "&amp;O30</f>
        <v xml:space="preserve">素絞肉 冬粉 時蔬 乾木耳 薑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愛玉 二砂糖 檸檬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2"/>
      <c r="B25" s="83"/>
      <c r="C25" s="83"/>
      <c r="D25" s="83"/>
      <c r="E25" s="90"/>
      <c r="F25" s="83"/>
      <c r="G25" s="83"/>
      <c r="H25" s="95"/>
      <c r="I25" s="85" t="s">
        <v>17</v>
      </c>
      <c r="J25" s="85">
        <v>7</v>
      </c>
      <c r="K25" s="206" t="s">
        <v>237</v>
      </c>
      <c r="L25" s="206">
        <v>5.5</v>
      </c>
      <c r="M25" s="209" t="s">
        <v>41</v>
      </c>
      <c r="N25" s="206">
        <v>4</v>
      </c>
      <c r="O25" s="206" t="s">
        <v>152</v>
      </c>
      <c r="P25" s="85">
        <v>0.6</v>
      </c>
      <c r="Q25" s="260" t="s">
        <v>13</v>
      </c>
      <c r="R25" s="260">
        <v>7</v>
      </c>
      <c r="S25" s="123" t="s">
        <v>264</v>
      </c>
      <c r="T25" s="153">
        <v>6</v>
      </c>
      <c r="U25" s="19" t="s">
        <v>174</v>
      </c>
      <c r="V25" s="19">
        <v>20</v>
      </c>
      <c r="W25" s="55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2"/>
      <c r="B26" s="83"/>
      <c r="C26" s="83"/>
      <c r="D26" s="83"/>
      <c r="E26" s="90"/>
      <c r="F26" s="83"/>
      <c r="G26" s="83"/>
      <c r="H26" s="95"/>
      <c r="I26" s="85" t="s">
        <v>32</v>
      </c>
      <c r="J26" s="85">
        <v>3</v>
      </c>
      <c r="K26" s="206" t="s">
        <v>40</v>
      </c>
      <c r="L26" s="206">
        <v>4</v>
      </c>
      <c r="M26" s="206" t="s">
        <v>60</v>
      </c>
      <c r="N26" s="206">
        <v>0.5</v>
      </c>
      <c r="O26" s="206" t="s">
        <v>29</v>
      </c>
      <c r="P26" s="85">
        <v>1.5</v>
      </c>
      <c r="Q26" s="260" t="s">
        <v>27</v>
      </c>
      <c r="R26" s="260">
        <v>0.05</v>
      </c>
      <c r="S26" s="123" t="s">
        <v>39</v>
      </c>
      <c r="T26" s="153">
        <v>1</v>
      </c>
      <c r="U26" s="19"/>
      <c r="V26" s="71"/>
      <c r="W26" s="55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2"/>
      <c r="B27" s="83"/>
      <c r="C27" s="83"/>
      <c r="D27" s="83"/>
      <c r="E27" s="90"/>
      <c r="F27" s="83"/>
      <c r="G27" s="83"/>
      <c r="H27" s="91"/>
      <c r="I27" s="85"/>
      <c r="J27" s="85"/>
      <c r="K27" s="206" t="s">
        <v>22</v>
      </c>
      <c r="L27" s="206">
        <v>1</v>
      </c>
      <c r="M27" s="206" t="s">
        <v>22</v>
      </c>
      <c r="N27" s="206">
        <v>0.5</v>
      </c>
      <c r="O27" s="206" t="s">
        <v>16</v>
      </c>
      <c r="P27" s="85">
        <v>3</v>
      </c>
      <c r="Q27" s="260"/>
      <c r="R27" s="260"/>
      <c r="S27" s="123" t="s">
        <v>265</v>
      </c>
      <c r="T27" s="153"/>
      <c r="U27" s="19"/>
      <c r="V27" s="19"/>
      <c r="W27" s="55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2"/>
      <c r="B28" s="83"/>
      <c r="C28" s="83"/>
      <c r="D28" s="83"/>
      <c r="E28" s="90"/>
      <c r="F28" s="83"/>
      <c r="G28" s="83"/>
      <c r="H28" s="95"/>
      <c r="I28" s="85"/>
      <c r="J28" s="85"/>
      <c r="K28" s="206" t="s">
        <v>27</v>
      </c>
      <c r="L28" s="206">
        <v>0.05</v>
      </c>
      <c r="M28" s="206" t="s">
        <v>27</v>
      </c>
      <c r="N28" s="206">
        <v>0.05</v>
      </c>
      <c r="O28" s="206" t="s">
        <v>35</v>
      </c>
      <c r="P28" s="85">
        <v>0.01</v>
      </c>
      <c r="Q28" s="260"/>
      <c r="R28" s="260"/>
      <c r="S28" s="126"/>
      <c r="T28" s="153"/>
      <c r="U28" s="19"/>
      <c r="V28" s="19"/>
      <c r="W28" s="55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2"/>
      <c r="B29" s="83"/>
      <c r="C29" s="83"/>
      <c r="D29" s="83"/>
      <c r="E29" s="90"/>
      <c r="F29" s="83"/>
      <c r="G29" s="83"/>
      <c r="H29" s="95"/>
      <c r="I29" s="85"/>
      <c r="J29" s="85"/>
      <c r="K29" s="210"/>
      <c r="L29" s="210"/>
      <c r="M29" s="206" t="s">
        <v>43</v>
      </c>
      <c r="N29" s="206">
        <v>0.6</v>
      </c>
      <c r="O29" s="206" t="s">
        <v>27</v>
      </c>
      <c r="P29" s="85">
        <v>0.05</v>
      </c>
      <c r="Q29" s="260"/>
      <c r="R29" s="260"/>
      <c r="S29" s="123"/>
      <c r="T29" s="153"/>
      <c r="U29" s="19"/>
      <c r="V29" s="19"/>
      <c r="W29" s="55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2"/>
      <c r="B30" s="83"/>
      <c r="C30" s="83"/>
      <c r="D30" s="83"/>
      <c r="E30" s="90"/>
      <c r="F30" s="83"/>
      <c r="G30" s="83"/>
      <c r="H30" s="96"/>
      <c r="I30" s="97"/>
      <c r="J30" s="97"/>
      <c r="K30" s="215"/>
      <c r="L30" s="215"/>
      <c r="M30" s="290" t="s">
        <v>100</v>
      </c>
      <c r="N30" s="214">
        <v>1.5</v>
      </c>
      <c r="O30" s="215"/>
      <c r="P30" s="97"/>
      <c r="Q30" s="263"/>
      <c r="R30" s="263"/>
      <c r="S30" s="157"/>
      <c r="T30" s="158"/>
      <c r="U30" s="24"/>
      <c r="V30" s="24"/>
      <c r="W30" s="56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8" t="s">
        <v>191</v>
      </c>
      <c r="B31" s="98">
        <v>5.2</v>
      </c>
      <c r="C31" s="98">
        <v>2.2999999999999998</v>
      </c>
      <c r="D31" s="98">
        <v>2.1</v>
      </c>
      <c r="E31" s="99">
        <v>2.7</v>
      </c>
      <c r="F31" s="98">
        <v>0</v>
      </c>
      <c r="G31" s="98">
        <v>0</v>
      </c>
      <c r="H31" s="100">
        <f t="shared" si="0"/>
        <v>710.5</v>
      </c>
      <c r="I31" s="81" t="s">
        <v>58</v>
      </c>
      <c r="J31" s="81"/>
      <c r="K31" s="216" t="s">
        <v>149</v>
      </c>
      <c r="L31" s="216"/>
      <c r="M31" s="247" t="s">
        <v>239</v>
      </c>
      <c r="N31" s="248"/>
      <c r="O31" s="216" t="s">
        <v>114</v>
      </c>
      <c r="P31" s="81"/>
      <c r="Q31" s="259" t="s">
        <v>16</v>
      </c>
      <c r="R31" s="259"/>
      <c r="S31" s="150" t="s">
        <v>266</v>
      </c>
      <c r="T31" s="151"/>
      <c r="U31" s="22" t="s">
        <v>170</v>
      </c>
      <c r="V31" s="22"/>
      <c r="W31" s="55"/>
      <c r="X31" s="50"/>
      <c r="Y31" s="27" t="str">
        <f>A31</f>
        <v>K5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豆包 滷包    </v>
      </c>
      <c r="AB31" s="28" t="str">
        <f>M32&amp;" "&amp;M33&amp;" "&amp;M34&amp;" "&amp;M35&amp;" "&amp;M36&amp;" "&amp;M37</f>
        <v xml:space="preserve">冬瓜 胡蘿蔔 素丸 薑  </v>
      </c>
      <c r="AC31" s="28" t="str">
        <f>O32&amp;" "&amp;O33&amp;" "&amp;O34&amp;" "&amp;O35&amp;" "&amp;O36&amp;" "&amp;O37</f>
        <v xml:space="preserve">雞蛋 甘藍 乾木耳 薑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結球白菜 金針菇 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2"/>
      <c r="B32" s="83"/>
      <c r="C32" s="83"/>
      <c r="D32" s="83"/>
      <c r="E32" s="90"/>
      <c r="F32" s="83"/>
      <c r="G32" s="83"/>
      <c r="H32" s="96"/>
      <c r="I32" s="85" t="s">
        <v>17</v>
      </c>
      <c r="J32" s="85">
        <v>10</v>
      </c>
      <c r="K32" s="206" t="s">
        <v>38</v>
      </c>
      <c r="L32" s="206">
        <v>6</v>
      </c>
      <c r="M32" s="209" t="s">
        <v>31</v>
      </c>
      <c r="N32" s="204">
        <v>5</v>
      </c>
      <c r="O32" s="206" t="s">
        <v>30</v>
      </c>
      <c r="P32" s="85">
        <v>1</v>
      </c>
      <c r="Q32" s="260" t="s">
        <v>13</v>
      </c>
      <c r="R32" s="260">
        <v>7</v>
      </c>
      <c r="S32" s="123" t="s">
        <v>34</v>
      </c>
      <c r="T32" s="153">
        <v>2</v>
      </c>
      <c r="U32" s="19" t="s">
        <v>170</v>
      </c>
      <c r="V32" s="19">
        <v>12</v>
      </c>
      <c r="W32" s="55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2"/>
      <c r="B33" s="83"/>
      <c r="C33" s="83"/>
      <c r="D33" s="83"/>
      <c r="E33" s="90"/>
      <c r="F33" s="83"/>
      <c r="G33" s="83"/>
      <c r="H33" s="96"/>
      <c r="I33" s="85" t="s">
        <v>92</v>
      </c>
      <c r="J33" s="85">
        <v>0.4</v>
      </c>
      <c r="K33" s="206" t="s">
        <v>37</v>
      </c>
      <c r="L33" s="206"/>
      <c r="M33" s="206" t="s">
        <v>22</v>
      </c>
      <c r="N33" s="204">
        <v>0.5</v>
      </c>
      <c r="O33" s="206" t="s">
        <v>33</v>
      </c>
      <c r="P33" s="85">
        <v>4</v>
      </c>
      <c r="Q33" s="260" t="s">
        <v>27</v>
      </c>
      <c r="R33" s="260">
        <v>0.05</v>
      </c>
      <c r="S33" s="119" t="s">
        <v>26</v>
      </c>
      <c r="T33" s="153">
        <v>2</v>
      </c>
      <c r="U33" s="19"/>
      <c r="V33" s="71"/>
      <c r="W33" s="55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2"/>
      <c r="B34" s="83"/>
      <c r="C34" s="83"/>
      <c r="D34" s="83"/>
      <c r="E34" s="90"/>
      <c r="F34" s="83"/>
      <c r="G34" s="83"/>
      <c r="H34" s="91"/>
      <c r="I34" s="85"/>
      <c r="J34" s="85"/>
      <c r="K34" s="206"/>
      <c r="L34" s="206"/>
      <c r="M34" s="204" t="s">
        <v>160</v>
      </c>
      <c r="N34" s="204">
        <v>0.3</v>
      </c>
      <c r="O34" s="204" t="s">
        <v>35</v>
      </c>
      <c r="P34" s="85">
        <v>0.2</v>
      </c>
      <c r="Q34" s="260"/>
      <c r="R34" s="260"/>
      <c r="S34" s="123"/>
      <c r="T34" s="153"/>
      <c r="U34" s="19"/>
      <c r="V34" s="19"/>
      <c r="W34" s="55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2"/>
      <c r="B35" s="83"/>
      <c r="C35" s="83"/>
      <c r="D35" s="83"/>
      <c r="E35" s="90"/>
      <c r="F35" s="83"/>
      <c r="G35" s="83"/>
      <c r="H35" s="96"/>
      <c r="I35" s="85"/>
      <c r="J35" s="85"/>
      <c r="K35" s="206"/>
      <c r="L35" s="206"/>
      <c r="M35" s="204" t="s">
        <v>27</v>
      </c>
      <c r="N35" s="204">
        <v>0.05</v>
      </c>
      <c r="O35" s="206" t="s">
        <v>27</v>
      </c>
      <c r="P35" s="85">
        <v>0.05</v>
      </c>
      <c r="Q35" s="260"/>
      <c r="R35" s="260"/>
      <c r="S35" s="123"/>
      <c r="T35" s="153"/>
      <c r="U35" s="19"/>
      <c r="V35" s="19"/>
      <c r="W35" s="55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2"/>
      <c r="B36" s="83"/>
      <c r="C36" s="83"/>
      <c r="D36" s="83"/>
      <c r="E36" s="90"/>
      <c r="F36" s="83"/>
      <c r="G36" s="83"/>
      <c r="H36" s="96"/>
      <c r="I36" s="85"/>
      <c r="J36" s="85"/>
      <c r="K36" s="206"/>
      <c r="L36" s="206"/>
      <c r="M36" s="204"/>
      <c r="N36" s="204"/>
      <c r="O36" s="206"/>
      <c r="P36" s="85"/>
      <c r="Q36" s="260"/>
      <c r="R36" s="260"/>
      <c r="S36" s="123"/>
      <c r="T36" s="153"/>
      <c r="U36" s="19"/>
      <c r="V36" s="19"/>
      <c r="W36" s="55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6"/>
      <c r="B37" s="87"/>
      <c r="C37" s="87"/>
      <c r="D37" s="87"/>
      <c r="E37" s="101"/>
      <c r="F37" s="87"/>
      <c r="G37" s="87"/>
      <c r="H37" s="102"/>
      <c r="I37" s="89"/>
      <c r="J37" s="89"/>
      <c r="K37" s="127"/>
      <c r="L37" s="127"/>
      <c r="M37" s="131"/>
      <c r="N37" s="131"/>
      <c r="O37" s="89"/>
      <c r="P37" s="89"/>
      <c r="Q37" s="264"/>
      <c r="R37" s="264"/>
      <c r="S37" s="159"/>
      <c r="T37" s="160"/>
      <c r="U37" s="24"/>
      <c r="V37" s="24"/>
      <c r="W37" s="56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8" t="s">
        <v>192</v>
      </c>
      <c r="B38" s="99">
        <v>5.2</v>
      </c>
      <c r="C38" s="99">
        <v>1.8</v>
      </c>
      <c r="D38" s="99">
        <v>2.5</v>
      </c>
      <c r="E38" s="99">
        <v>2.7</v>
      </c>
      <c r="F38" s="99">
        <v>0.3</v>
      </c>
      <c r="G38" s="99">
        <v>0</v>
      </c>
      <c r="H38" s="176">
        <f t="shared" si="0"/>
        <v>683</v>
      </c>
      <c r="I38" s="276" t="s">
        <v>15</v>
      </c>
      <c r="J38" s="216"/>
      <c r="K38" s="216" t="s">
        <v>281</v>
      </c>
      <c r="L38" s="216"/>
      <c r="M38" s="216" t="s">
        <v>130</v>
      </c>
      <c r="N38" s="216"/>
      <c r="O38" s="216" t="s">
        <v>253</v>
      </c>
      <c r="P38" s="216"/>
      <c r="Q38" s="259" t="s">
        <v>16</v>
      </c>
      <c r="R38" s="259"/>
      <c r="S38" s="81" t="s">
        <v>168</v>
      </c>
      <c r="T38" s="151"/>
      <c r="U38" s="22" t="s">
        <v>176</v>
      </c>
      <c r="V38" s="22"/>
      <c r="W38" s="55"/>
      <c r="X38" s="50"/>
      <c r="Y38" s="5" t="str">
        <f>A38</f>
        <v>L1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豆干 芹菜 胡蘿蔔 黑胡椒粒  </v>
      </c>
      <c r="AB38" s="5" t="str">
        <f>M39&amp;" "&amp;M40&amp;" "&amp;M41&amp;" "&amp;M42&amp;" "&amp;M43&amp;" "&amp;M44</f>
        <v xml:space="preserve">乾裙帶菜 金針菇 胡蘿蔔 薑  </v>
      </c>
      <c r="AC38" s="5" t="str">
        <f>O39&amp;" "&amp;O40&amp;" "&amp;O41&amp;" "&amp;O42&amp;" "&amp;O43&amp;" "&amp;O44</f>
        <v xml:space="preserve">素黑輪 白蘿蔔 甜玉米 胡蘿蔔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時蔬 薑    </v>
      </c>
      <c r="AF38" s="5" t="str">
        <f>U39&amp;" "&amp;U40&amp;" "&amp;U41&amp;" "&amp;U42&amp;" "&amp;U43&amp;" "&amp;U44</f>
        <v xml:space="preserve">堅果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2"/>
      <c r="B39" s="90"/>
      <c r="C39" s="90"/>
      <c r="D39" s="90"/>
      <c r="E39" s="90"/>
      <c r="F39" s="90"/>
      <c r="G39" s="90"/>
      <c r="H39" s="177"/>
      <c r="I39" s="277" t="s">
        <v>17</v>
      </c>
      <c r="J39" s="206">
        <v>10</v>
      </c>
      <c r="K39" s="206" t="s">
        <v>49</v>
      </c>
      <c r="L39" s="206">
        <v>6</v>
      </c>
      <c r="M39" s="206" t="s">
        <v>131</v>
      </c>
      <c r="N39" s="206">
        <v>0.8</v>
      </c>
      <c r="O39" s="206" t="s">
        <v>157</v>
      </c>
      <c r="P39" s="206">
        <v>1.5</v>
      </c>
      <c r="Q39" s="260" t="s">
        <v>13</v>
      </c>
      <c r="R39" s="260">
        <v>7</v>
      </c>
      <c r="S39" s="85" t="s">
        <v>16</v>
      </c>
      <c r="T39" s="153">
        <v>4</v>
      </c>
      <c r="U39" s="19" t="s">
        <v>176</v>
      </c>
      <c r="V39" s="19">
        <v>1</v>
      </c>
      <c r="W39" s="55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2"/>
      <c r="B40" s="90"/>
      <c r="C40" s="90"/>
      <c r="D40" s="90"/>
      <c r="E40" s="90"/>
      <c r="F40" s="90"/>
      <c r="G40" s="90"/>
      <c r="H40" s="177"/>
      <c r="I40" s="277"/>
      <c r="J40" s="206"/>
      <c r="K40" s="206" t="s">
        <v>113</v>
      </c>
      <c r="L40" s="206">
        <v>3</v>
      </c>
      <c r="M40" s="206" t="s">
        <v>26</v>
      </c>
      <c r="N40" s="226">
        <v>1</v>
      </c>
      <c r="O40" s="206" t="s">
        <v>40</v>
      </c>
      <c r="P40" s="206">
        <v>3</v>
      </c>
      <c r="Q40" s="260" t="s">
        <v>27</v>
      </c>
      <c r="R40" s="260">
        <v>0.05</v>
      </c>
      <c r="S40" s="115" t="s">
        <v>27</v>
      </c>
      <c r="T40" s="161">
        <v>0.05</v>
      </c>
      <c r="U40" s="19"/>
      <c r="V40" s="71"/>
      <c r="W40" s="55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2"/>
      <c r="B41" s="90"/>
      <c r="C41" s="90"/>
      <c r="D41" s="90"/>
      <c r="E41" s="90"/>
      <c r="F41" s="90"/>
      <c r="G41" s="90"/>
      <c r="H41" s="177"/>
      <c r="I41" s="277"/>
      <c r="J41" s="206"/>
      <c r="K41" s="206" t="s">
        <v>22</v>
      </c>
      <c r="L41" s="206">
        <v>1</v>
      </c>
      <c r="M41" s="206" t="s">
        <v>22</v>
      </c>
      <c r="N41" s="206">
        <v>0.5</v>
      </c>
      <c r="O41" s="206" t="s">
        <v>254</v>
      </c>
      <c r="P41" s="206">
        <v>2</v>
      </c>
      <c r="Q41" s="260"/>
      <c r="R41" s="260"/>
      <c r="S41" s="85"/>
      <c r="T41" s="153"/>
      <c r="U41" s="19"/>
      <c r="V41" s="19"/>
      <c r="W41" s="55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2"/>
      <c r="B42" s="90"/>
      <c r="C42" s="90"/>
      <c r="D42" s="90"/>
      <c r="E42" s="90"/>
      <c r="F42" s="90"/>
      <c r="G42" s="90"/>
      <c r="H42" s="177"/>
      <c r="I42" s="277"/>
      <c r="J42" s="206"/>
      <c r="K42" s="210" t="s">
        <v>219</v>
      </c>
      <c r="L42" s="210"/>
      <c r="M42" s="206" t="s">
        <v>27</v>
      </c>
      <c r="N42" s="206">
        <v>0.05</v>
      </c>
      <c r="O42" s="206" t="s">
        <v>22</v>
      </c>
      <c r="P42" s="206">
        <v>0.5</v>
      </c>
      <c r="Q42" s="260"/>
      <c r="R42" s="260"/>
      <c r="S42" s="85"/>
      <c r="T42" s="153"/>
      <c r="U42" s="19"/>
      <c r="V42" s="19"/>
      <c r="W42" s="55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2"/>
      <c r="B43" s="90"/>
      <c r="C43" s="90"/>
      <c r="D43" s="90"/>
      <c r="E43" s="90"/>
      <c r="F43" s="90"/>
      <c r="G43" s="90"/>
      <c r="H43" s="177"/>
      <c r="I43" s="277"/>
      <c r="J43" s="206"/>
      <c r="K43" s="210"/>
      <c r="L43" s="210"/>
      <c r="M43" s="210"/>
      <c r="N43" s="210"/>
      <c r="O43" s="206"/>
      <c r="P43" s="206"/>
      <c r="Q43" s="260"/>
      <c r="R43" s="260"/>
      <c r="S43" s="85"/>
      <c r="T43" s="153"/>
      <c r="U43" s="19"/>
      <c r="V43" s="19"/>
      <c r="W43" s="55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6"/>
      <c r="B44" s="90"/>
      <c r="C44" s="90"/>
      <c r="D44" s="90"/>
      <c r="E44" s="90"/>
      <c r="F44" s="90"/>
      <c r="G44" s="90"/>
      <c r="H44" s="177"/>
      <c r="I44" s="278"/>
      <c r="J44" s="215"/>
      <c r="K44" s="214"/>
      <c r="L44" s="214"/>
      <c r="M44" s="214"/>
      <c r="N44" s="214"/>
      <c r="O44" s="214"/>
      <c r="P44" s="214"/>
      <c r="Q44" s="266"/>
      <c r="R44" s="266"/>
      <c r="S44" s="97"/>
      <c r="T44" s="158"/>
      <c r="U44" s="24"/>
      <c r="V44" s="24"/>
      <c r="W44" s="56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2" t="s">
        <v>193</v>
      </c>
      <c r="B45" s="104">
        <v>5.3</v>
      </c>
      <c r="C45" s="104">
        <v>2.4</v>
      </c>
      <c r="D45" s="104">
        <v>2</v>
      </c>
      <c r="E45" s="99">
        <v>2.9</v>
      </c>
      <c r="F45" s="104">
        <v>0</v>
      </c>
      <c r="G45" s="104">
        <v>0</v>
      </c>
      <c r="H45" s="183">
        <f t="shared" si="0"/>
        <v>731.5</v>
      </c>
      <c r="I45" s="276" t="s">
        <v>28</v>
      </c>
      <c r="J45" s="216"/>
      <c r="K45" s="216" t="s">
        <v>282</v>
      </c>
      <c r="L45" s="216"/>
      <c r="M45" s="216" t="s">
        <v>290</v>
      </c>
      <c r="N45" s="216"/>
      <c r="O45" s="216" t="s">
        <v>132</v>
      </c>
      <c r="P45" s="216"/>
      <c r="Q45" s="259" t="s">
        <v>16</v>
      </c>
      <c r="R45" s="259"/>
      <c r="S45" s="150" t="s">
        <v>267</v>
      </c>
      <c r="T45" s="151"/>
      <c r="U45" s="22" t="s">
        <v>172</v>
      </c>
      <c r="V45" s="22"/>
      <c r="W45" s="55"/>
      <c r="X45" s="50"/>
      <c r="Y45" s="27" t="str">
        <f>A45</f>
        <v>L2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豆包     </v>
      </c>
      <c r="AB45" s="28" t="str">
        <f>M46&amp;" "&amp;M47&amp;" "&amp;M48&amp;" "&amp;M49&amp;" "&amp;M50&amp;" "&amp;M51</f>
        <v xml:space="preserve">大黃瓜 素黑輪 胡蘿蔔 薑  </v>
      </c>
      <c r="AC45" s="28" t="str">
        <f>O46&amp;" "&amp;O47&amp;" "&amp;O48&amp;" "&amp;O49&amp;" "&amp;O50&amp;" "&amp;O51</f>
        <v xml:space="preserve">結球泡菜 韓式泡菜 凍豆腐2公斤 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甘藍 大番茄    </v>
      </c>
      <c r="AF45" s="28" t="str">
        <f>U46&amp;" "&amp;U47&amp;" "&amp;U48&amp;" "&amp;U49&amp;" "&amp;U50&amp;" "&amp;U51</f>
        <v xml:space="preserve">果汁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2"/>
      <c r="B46" s="83"/>
      <c r="C46" s="83"/>
      <c r="D46" s="83"/>
      <c r="E46" s="90"/>
      <c r="F46" s="83"/>
      <c r="G46" s="83"/>
      <c r="H46" s="178"/>
      <c r="I46" s="277" t="s">
        <v>17</v>
      </c>
      <c r="J46" s="206">
        <v>7</v>
      </c>
      <c r="K46" s="206" t="s">
        <v>38</v>
      </c>
      <c r="L46" s="206">
        <v>6</v>
      </c>
      <c r="M46" s="206" t="s">
        <v>146</v>
      </c>
      <c r="N46" s="206">
        <v>5</v>
      </c>
      <c r="O46" s="206" t="s">
        <v>133</v>
      </c>
      <c r="P46" s="206">
        <v>2</v>
      </c>
      <c r="Q46" s="260" t="s">
        <v>13</v>
      </c>
      <c r="R46" s="260">
        <v>7</v>
      </c>
      <c r="S46" s="123" t="s">
        <v>33</v>
      </c>
      <c r="T46" s="153">
        <v>2</v>
      </c>
      <c r="U46" s="19" t="s">
        <v>172</v>
      </c>
      <c r="V46" s="71">
        <v>17</v>
      </c>
      <c r="W46" s="55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2"/>
      <c r="B47" s="83"/>
      <c r="C47" s="83"/>
      <c r="D47" s="83"/>
      <c r="E47" s="90"/>
      <c r="F47" s="83"/>
      <c r="G47" s="83"/>
      <c r="H47" s="178"/>
      <c r="I47" s="277" t="s">
        <v>32</v>
      </c>
      <c r="J47" s="206">
        <v>3</v>
      </c>
      <c r="K47" s="206"/>
      <c r="L47" s="206"/>
      <c r="M47" s="206" t="s">
        <v>157</v>
      </c>
      <c r="N47" s="206">
        <v>1.5</v>
      </c>
      <c r="O47" s="204" t="s">
        <v>79</v>
      </c>
      <c r="P47" s="206">
        <v>1</v>
      </c>
      <c r="Q47" s="260" t="s">
        <v>27</v>
      </c>
      <c r="R47" s="260">
        <v>0.05</v>
      </c>
      <c r="S47" s="119" t="s">
        <v>46</v>
      </c>
      <c r="T47" s="153">
        <v>2</v>
      </c>
      <c r="U47" s="19"/>
      <c r="V47" s="19"/>
      <c r="W47" s="55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2"/>
      <c r="B48" s="83"/>
      <c r="C48" s="83"/>
      <c r="D48" s="83"/>
      <c r="E48" s="90"/>
      <c r="F48" s="83"/>
      <c r="G48" s="83"/>
      <c r="H48" s="178"/>
      <c r="I48" s="277"/>
      <c r="J48" s="206"/>
      <c r="K48" s="206"/>
      <c r="L48" s="206"/>
      <c r="M48" s="206" t="s">
        <v>22</v>
      </c>
      <c r="N48" s="206">
        <v>1</v>
      </c>
      <c r="O48" s="206" t="s">
        <v>255</v>
      </c>
      <c r="P48" s="206">
        <v>2</v>
      </c>
      <c r="Q48" s="260"/>
      <c r="R48" s="260"/>
      <c r="S48" s="123"/>
      <c r="T48" s="153"/>
      <c r="U48" s="19"/>
      <c r="V48" s="19"/>
      <c r="W48" s="55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2"/>
      <c r="B49" s="83"/>
      <c r="C49" s="83"/>
      <c r="D49" s="83"/>
      <c r="E49" s="90"/>
      <c r="F49" s="83"/>
      <c r="G49" s="83"/>
      <c r="H49" s="178"/>
      <c r="I49" s="277"/>
      <c r="J49" s="206"/>
      <c r="K49" s="206"/>
      <c r="L49" s="206"/>
      <c r="M49" s="206" t="s">
        <v>27</v>
      </c>
      <c r="N49" s="206">
        <v>0.05</v>
      </c>
      <c r="O49" s="206"/>
      <c r="P49" s="206"/>
      <c r="Q49" s="260"/>
      <c r="R49" s="260"/>
      <c r="S49" s="123"/>
      <c r="T49" s="153"/>
      <c r="U49" s="19"/>
      <c r="V49" s="19"/>
      <c r="W49" s="55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2"/>
      <c r="B50" s="83"/>
      <c r="C50" s="83"/>
      <c r="D50" s="83"/>
      <c r="E50" s="90"/>
      <c r="F50" s="83"/>
      <c r="G50" s="83"/>
      <c r="H50" s="178"/>
      <c r="I50" s="277"/>
      <c r="J50" s="206"/>
      <c r="K50" s="206"/>
      <c r="L50" s="206"/>
      <c r="M50" s="206"/>
      <c r="N50" s="206"/>
      <c r="O50" s="206"/>
      <c r="P50" s="206"/>
      <c r="Q50" s="260"/>
      <c r="R50" s="260"/>
      <c r="S50" s="123"/>
      <c r="T50" s="153"/>
      <c r="U50" s="19"/>
      <c r="V50" s="19"/>
      <c r="W50" s="55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2"/>
      <c r="B51" s="87"/>
      <c r="C51" s="87"/>
      <c r="D51" s="87"/>
      <c r="E51" s="101"/>
      <c r="F51" s="87"/>
      <c r="G51" s="87"/>
      <c r="H51" s="184"/>
      <c r="I51" s="279"/>
      <c r="J51" s="211"/>
      <c r="K51" s="211"/>
      <c r="L51" s="211"/>
      <c r="M51" s="212"/>
      <c r="N51" s="212"/>
      <c r="O51" s="211"/>
      <c r="P51" s="211"/>
      <c r="Q51" s="264"/>
      <c r="R51" s="261"/>
      <c r="S51" s="154"/>
      <c r="T51" s="155"/>
      <c r="U51" s="24"/>
      <c r="V51" s="24"/>
      <c r="W51" s="56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8" t="s">
        <v>194</v>
      </c>
      <c r="B52" s="83">
        <v>5.0999999999999996</v>
      </c>
      <c r="C52" s="83">
        <v>3.4</v>
      </c>
      <c r="D52" s="83">
        <v>1.5</v>
      </c>
      <c r="E52" s="90">
        <v>2.7</v>
      </c>
      <c r="F52" s="83">
        <v>0</v>
      </c>
      <c r="G52" s="107">
        <v>0</v>
      </c>
      <c r="H52" s="177">
        <f t="shared" si="0"/>
        <v>771</v>
      </c>
      <c r="I52" s="275" t="s">
        <v>208</v>
      </c>
      <c r="J52" s="213"/>
      <c r="K52" s="213" t="s">
        <v>104</v>
      </c>
      <c r="L52" s="213"/>
      <c r="M52" s="213" t="s">
        <v>241</v>
      </c>
      <c r="N52" s="213"/>
      <c r="O52" s="213" t="s">
        <v>48</v>
      </c>
      <c r="P52" s="213"/>
      <c r="Q52" s="262" t="s">
        <v>16</v>
      </c>
      <c r="R52" s="262"/>
      <c r="S52" s="213" t="s">
        <v>268</v>
      </c>
      <c r="T52" s="229"/>
      <c r="U52" s="191" t="s">
        <v>171</v>
      </c>
      <c r="V52" s="22"/>
      <c r="W52" s="55"/>
      <c r="X52" s="50"/>
      <c r="Y52" s="27" t="str">
        <f>A52</f>
        <v>L3</v>
      </c>
      <c r="Z52" s="28" t="str">
        <f>I53&amp;" "&amp;I54&amp;" "&amp;I55&amp;" "&amp;I56&amp;" "&amp;I57&amp;" "&amp;I58</f>
        <v xml:space="preserve">烏龍麵     </v>
      </c>
      <c r="AA52" s="28" t="str">
        <f>K53&amp;" "&amp;K54&amp;" "&amp;K55&amp;" "&amp;K56&amp;" "&amp;K57&amp;" "&amp;K58</f>
        <v xml:space="preserve">雞蛋     </v>
      </c>
      <c r="AB52" s="28" t="str">
        <f>M53&amp;" "&amp;M54&amp;" "&amp;M55&amp;" "&amp;M56&amp;" "&amp;M57&amp;" "&amp;M58</f>
        <v>素肉絲 甘藍 乾木耳 冷凍玉米粒 冷凍玉米筍 金針菇</v>
      </c>
      <c r="AC52" s="28" t="str">
        <f>O53&amp;" "&amp;O54&amp;" "&amp;O55&amp;" "&amp;O56&amp;" "&amp;O57&amp;" "&amp;O58</f>
        <v xml:space="preserve">豆干 滷包 芝麻(熟)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味噌 豆腐    </v>
      </c>
      <c r="AF52" s="28" t="str">
        <f>U53&amp;" "&amp;U54&amp;" "&amp;U55&amp;" "&amp;U56&amp;" "&amp;U57&amp;" "&amp;U58</f>
        <v xml:space="preserve">奶酥餐包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2"/>
      <c r="B53" s="83"/>
      <c r="C53" s="83"/>
      <c r="D53" s="83"/>
      <c r="E53" s="90"/>
      <c r="F53" s="83"/>
      <c r="G53" s="107"/>
      <c r="H53" s="177"/>
      <c r="I53" s="277" t="s">
        <v>77</v>
      </c>
      <c r="J53" s="206">
        <v>15</v>
      </c>
      <c r="K53" s="206" t="s">
        <v>30</v>
      </c>
      <c r="L53" s="206">
        <v>5.5</v>
      </c>
      <c r="M53" s="206" t="s">
        <v>148</v>
      </c>
      <c r="N53" s="206">
        <v>1.2</v>
      </c>
      <c r="O53" s="206" t="s">
        <v>49</v>
      </c>
      <c r="P53" s="206">
        <v>4</v>
      </c>
      <c r="Q53" s="260" t="s">
        <v>13</v>
      </c>
      <c r="R53" s="260">
        <v>7</v>
      </c>
      <c r="S53" s="206" t="s">
        <v>135</v>
      </c>
      <c r="T53" s="225">
        <v>1</v>
      </c>
      <c r="U53" s="69" t="s">
        <v>171</v>
      </c>
      <c r="V53" s="19">
        <v>2.5</v>
      </c>
      <c r="W53" s="55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2"/>
      <c r="B54" s="83"/>
      <c r="C54" s="83"/>
      <c r="D54" s="83"/>
      <c r="E54" s="90"/>
      <c r="F54" s="83"/>
      <c r="G54" s="107"/>
      <c r="H54" s="177"/>
      <c r="I54" s="277"/>
      <c r="J54" s="206"/>
      <c r="K54" s="206"/>
      <c r="L54" s="206"/>
      <c r="M54" s="206" t="s">
        <v>33</v>
      </c>
      <c r="N54" s="206">
        <v>3</v>
      </c>
      <c r="O54" s="206" t="s">
        <v>37</v>
      </c>
      <c r="P54" s="206"/>
      <c r="Q54" s="260" t="s">
        <v>27</v>
      </c>
      <c r="R54" s="260">
        <v>0.05</v>
      </c>
      <c r="S54" s="206" t="s">
        <v>19</v>
      </c>
      <c r="T54" s="225">
        <v>4</v>
      </c>
      <c r="U54" s="69"/>
      <c r="V54" s="71"/>
      <c r="W54" s="55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2"/>
      <c r="B55" s="83"/>
      <c r="C55" s="83"/>
      <c r="D55" s="83"/>
      <c r="E55" s="90"/>
      <c r="F55" s="83"/>
      <c r="G55" s="107"/>
      <c r="H55" s="177"/>
      <c r="I55" s="277"/>
      <c r="J55" s="206"/>
      <c r="K55" s="206"/>
      <c r="L55" s="206"/>
      <c r="M55" s="206" t="s">
        <v>35</v>
      </c>
      <c r="N55" s="206">
        <v>0.1</v>
      </c>
      <c r="O55" s="206" t="s">
        <v>108</v>
      </c>
      <c r="P55" s="206"/>
      <c r="Q55" s="260"/>
      <c r="R55" s="260"/>
      <c r="S55" s="206"/>
      <c r="T55" s="225"/>
      <c r="U55" s="69"/>
      <c r="V55" s="19"/>
      <c r="W55" s="55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2"/>
      <c r="B56" s="83"/>
      <c r="C56" s="83"/>
      <c r="D56" s="83"/>
      <c r="E56" s="90"/>
      <c r="F56" s="83"/>
      <c r="G56" s="108"/>
      <c r="H56" s="179"/>
      <c r="I56" s="277"/>
      <c r="J56" s="206"/>
      <c r="K56" s="206"/>
      <c r="L56" s="206"/>
      <c r="M56" s="206" t="s">
        <v>41</v>
      </c>
      <c r="N56" s="206">
        <v>1</v>
      </c>
      <c r="O56" s="206"/>
      <c r="P56" s="206"/>
      <c r="Q56" s="260"/>
      <c r="R56" s="260"/>
      <c r="S56" s="206"/>
      <c r="T56" s="225"/>
      <c r="U56" s="69"/>
      <c r="V56" s="19"/>
      <c r="W56" s="55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2"/>
      <c r="B57" s="83"/>
      <c r="C57" s="83"/>
      <c r="D57" s="83"/>
      <c r="E57" s="90"/>
      <c r="F57" s="83"/>
      <c r="G57" s="107"/>
      <c r="H57" s="177"/>
      <c r="I57" s="277"/>
      <c r="J57" s="206"/>
      <c r="K57" s="206"/>
      <c r="L57" s="206"/>
      <c r="M57" s="256" t="s">
        <v>100</v>
      </c>
      <c r="N57" s="206">
        <v>2</v>
      </c>
      <c r="O57" s="206"/>
      <c r="P57" s="206"/>
      <c r="Q57" s="260"/>
      <c r="R57" s="260"/>
      <c r="S57" s="206"/>
      <c r="T57" s="225"/>
      <c r="U57" s="69"/>
      <c r="V57" s="19"/>
      <c r="W57" s="55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6"/>
      <c r="B58" s="83"/>
      <c r="C58" s="83"/>
      <c r="D58" s="83"/>
      <c r="E58" s="90"/>
      <c r="F58" s="83"/>
      <c r="G58" s="107"/>
      <c r="H58" s="177"/>
      <c r="I58" s="278"/>
      <c r="J58" s="215"/>
      <c r="K58" s="214"/>
      <c r="L58" s="214"/>
      <c r="M58" s="214" t="s">
        <v>26</v>
      </c>
      <c r="N58" s="214">
        <v>1</v>
      </c>
      <c r="O58" s="214"/>
      <c r="P58" s="214"/>
      <c r="Q58" s="263"/>
      <c r="R58" s="263"/>
      <c r="S58" s="97"/>
      <c r="T58" s="158"/>
      <c r="U58" s="57"/>
      <c r="V58" s="24"/>
      <c r="W58" s="56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8" t="s">
        <v>195</v>
      </c>
      <c r="B59" s="98">
        <v>6.5</v>
      </c>
      <c r="C59" s="98">
        <v>2.2000000000000002</v>
      </c>
      <c r="D59" s="98">
        <v>1.5</v>
      </c>
      <c r="E59" s="99">
        <v>2.7</v>
      </c>
      <c r="F59" s="98">
        <v>0</v>
      </c>
      <c r="G59" s="98">
        <v>0</v>
      </c>
      <c r="H59" s="186">
        <f t="shared" si="0"/>
        <v>779</v>
      </c>
      <c r="I59" s="276" t="s">
        <v>28</v>
      </c>
      <c r="J59" s="216"/>
      <c r="K59" s="216" t="s">
        <v>151</v>
      </c>
      <c r="L59" s="216"/>
      <c r="M59" s="216" t="s">
        <v>291</v>
      </c>
      <c r="N59" s="216"/>
      <c r="O59" s="216" t="s">
        <v>256</v>
      </c>
      <c r="P59" s="216"/>
      <c r="Q59" s="259" t="s">
        <v>16</v>
      </c>
      <c r="R59" s="259"/>
      <c r="S59" s="150" t="s">
        <v>269</v>
      </c>
      <c r="T59" s="151"/>
      <c r="U59" s="22" t="s">
        <v>86</v>
      </c>
      <c r="V59" s="22"/>
      <c r="W59" s="55"/>
      <c r="X59" s="50"/>
      <c r="Y59" s="27" t="str">
        <f>A59</f>
        <v>L4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素排     </v>
      </c>
      <c r="AB59" s="28" t="str">
        <f>M60&amp;" "&amp;M61&amp;" "&amp;M62&amp;" "&amp;M63&amp;" "&amp;M64&amp;" "&amp;M65</f>
        <v xml:space="preserve">蒲瓜 胡蘿蔔 乾木耳   </v>
      </c>
      <c r="AC59" s="28" t="str">
        <f>O60&amp;" "&amp;O61&amp;" "&amp;O62&amp;" "&amp;O63&amp;" "&amp;O64&amp;" "&amp;O65</f>
        <v xml:space="preserve">冷凍玉米粒 雞蛋  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綠豆 芋圓 二砂糖   </v>
      </c>
      <c r="AF59" s="28" t="str">
        <f>U60&amp;" "&amp;U61&amp;" "&amp;U62&amp;" "&amp;U63&amp;" "&amp;U64&amp;" "&amp;U65</f>
        <v xml:space="preserve">保久乳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2"/>
      <c r="B60" s="83"/>
      <c r="C60" s="83"/>
      <c r="D60" s="83"/>
      <c r="E60" s="90"/>
      <c r="F60" s="83"/>
      <c r="G60" s="83"/>
      <c r="H60" s="181"/>
      <c r="I60" s="277" t="s">
        <v>17</v>
      </c>
      <c r="J60" s="206">
        <v>7</v>
      </c>
      <c r="K60" s="206" t="s">
        <v>151</v>
      </c>
      <c r="L60" s="206">
        <v>6</v>
      </c>
      <c r="M60" s="206" t="s">
        <v>129</v>
      </c>
      <c r="N60" s="206">
        <v>5</v>
      </c>
      <c r="O60" s="206" t="s">
        <v>41</v>
      </c>
      <c r="P60" s="206">
        <v>4</v>
      </c>
      <c r="Q60" s="260" t="s">
        <v>13</v>
      </c>
      <c r="R60" s="260">
        <v>7</v>
      </c>
      <c r="S60" s="123" t="s">
        <v>142</v>
      </c>
      <c r="T60" s="153">
        <v>2</v>
      </c>
      <c r="U60" s="19" t="s">
        <v>86</v>
      </c>
      <c r="V60" s="19">
        <v>20</v>
      </c>
      <c r="W60" s="55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2"/>
      <c r="B61" s="83"/>
      <c r="C61" s="83"/>
      <c r="D61" s="83"/>
      <c r="E61" s="90"/>
      <c r="F61" s="83"/>
      <c r="G61" s="83"/>
      <c r="H61" s="181"/>
      <c r="I61" s="277" t="s">
        <v>32</v>
      </c>
      <c r="J61" s="206">
        <v>3</v>
      </c>
      <c r="K61" s="206"/>
      <c r="L61" s="206"/>
      <c r="M61" s="206" t="s">
        <v>22</v>
      </c>
      <c r="N61" s="206">
        <v>1</v>
      </c>
      <c r="O61" s="204" t="s">
        <v>30</v>
      </c>
      <c r="P61" s="206">
        <v>1</v>
      </c>
      <c r="Q61" s="260" t="s">
        <v>27</v>
      </c>
      <c r="R61" s="260">
        <v>0.05</v>
      </c>
      <c r="S61" s="119" t="s">
        <v>270</v>
      </c>
      <c r="T61" s="153">
        <v>2</v>
      </c>
      <c r="U61" s="19"/>
      <c r="V61" s="71"/>
      <c r="W61" s="55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2"/>
      <c r="B62" s="83"/>
      <c r="C62" s="83"/>
      <c r="D62" s="83"/>
      <c r="E62" s="90"/>
      <c r="F62" s="83"/>
      <c r="G62" s="83"/>
      <c r="H62" s="178"/>
      <c r="I62" s="277"/>
      <c r="J62" s="206"/>
      <c r="K62" s="206"/>
      <c r="L62" s="206"/>
      <c r="M62" s="206" t="s">
        <v>35</v>
      </c>
      <c r="N62" s="206">
        <v>0.2</v>
      </c>
      <c r="O62" s="206"/>
      <c r="P62" s="206"/>
      <c r="Q62" s="260"/>
      <c r="R62" s="260"/>
      <c r="S62" s="123" t="s">
        <v>39</v>
      </c>
      <c r="T62" s="153">
        <v>1</v>
      </c>
      <c r="U62" s="19"/>
      <c r="V62" s="19"/>
      <c r="W62" s="55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2"/>
      <c r="B63" s="83"/>
      <c r="C63" s="83"/>
      <c r="D63" s="83"/>
      <c r="E63" s="90"/>
      <c r="F63" s="83"/>
      <c r="G63" s="83"/>
      <c r="H63" s="181"/>
      <c r="I63" s="277"/>
      <c r="J63" s="206"/>
      <c r="K63" s="206"/>
      <c r="L63" s="206"/>
      <c r="M63" s="206"/>
      <c r="N63" s="206"/>
      <c r="O63" s="206"/>
      <c r="P63" s="206"/>
      <c r="Q63" s="260"/>
      <c r="R63" s="260"/>
      <c r="S63" s="123"/>
      <c r="T63" s="153"/>
      <c r="U63" s="19"/>
      <c r="V63" s="19"/>
      <c r="W63" s="55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2"/>
      <c r="B64" s="83"/>
      <c r="C64" s="83"/>
      <c r="D64" s="83"/>
      <c r="E64" s="90"/>
      <c r="F64" s="83"/>
      <c r="G64" s="83"/>
      <c r="H64" s="181"/>
      <c r="I64" s="277"/>
      <c r="J64" s="206"/>
      <c r="K64" s="206"/>
      <c r="L64" s="206"/>
      <c r="M64" s="206"/>
      <c r="N64" s="206"/>
      <c r="O64" s="206"/>
      <c r="P64" s="206"/>
      <c r="Q64" s="260"/>
      <c r="R64" s="260"/>
      <c r="S64" s="162"/>
      <c r="T64" s="161"/>
      <c r="U64" s="19"/>
      <c r="V64" s="19"/>
      <c r="W64" s="55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6"/>
      <c r="B65" s="87"/>
      <c r="C65" s="87"/>
      <c r="D65" s="87"/>
      <c r="E65" s="101"/>
      <c r="F65" s="87"/>
      <c r="G65" s="87"/>
      <c r="H65" s="182"/>
      <c r="I65" s="279"/>
      <c r="J65" s="211"/>
      <c r="K65" s="211"/>
      <c r="L65" s="211"/>
      <c r="M65" s="212"/>
      <c r="N65" s="212"/>
      <c r="O65" s="211"/>
      <c r="P65" s="211"/>
      <c r="Q65" s="261"/>
      <c r="R65" s="261"/>
      <c r="S65" s="89"/>
      <c r="T65" s="155"/>
      <c r="U65" s="24"/>
      <c r="V65" s="24"/>
      <c r="W65" s="56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2" t="s">
        <v>196</v>
      </c>
      <c r="B66" s="94">
        <v>5.8</v>
      </c>
      <c r="C66" s="94">
        <v>3</v>
      </c>
      <c r="D66" s="94">
        <v>1.5</v>
      </c>
      <c r="E66" s="90">
        <v>2.7</v>
      </c>
      <c r="F66" s="94">
        <v>0</v>
      </c>
      <c r="G66" s="94">
        <v>0</v>
      </c>
      <c r="H66" s="180">
        <f t="shared" si="0"/>
        <v>790</v>
      </c>
      <c r="I66" s="275" t="s">
        <v>53</v>
      </c>
      <c r="J66" s="213"/>
      <c r="K66" s="213" t="s">
        <v>283</v>
      </c>
      <c r="L66" s="213"/>
      <c r="M66" s="213" t="s">
        <v>104</v>
      </c>
      <c r="N66" s="213"/>
      <c r="O66" s="213" t="s">
        <v>163</v>
      </c>
      <c r="P66" s="213"/>
      <c r="Q66" s="262" t="s">
        <v>16</v>
      </c>
      <c r="R66" s="262"/>
      <c r="S66" s="152" t="s">
        <v>143</v>
      </c>
      <c r="T66" s="156"/>
      <c r="U66" s="22" t="s">
        <v>170</v>
      </c>
      <c r="V66" s="22"/>
      <c r="W66" s="55" t="s">
        <v>85</v>
      </c>
      <c r="X66" s="51"/>
      <c r="Y66" s="27" t="str">
        <f>A66</f>
        <v>L5</v>
      </c>
      <c r="Z66" s="28" t="str">
        <f>I67&amp;" "&amp;I68&amp;" "&amp;I69&amp;" "&amp;I70&amp;" "&amp;I71&amp;" "&amp;I72</f>
        <v xml:space="preserve">米 小米    </v>
      </c>
      <c r="AA66" s="28" t="str">
        <f>K67&amp;" "&amp;K68&amp;" "&amp;K69&amp;" "&amp;K70&amp;" "&amp;K71&amp;" "&amp;K72</f>
        <v xml:space="preserve">麵腸 醃漬花胡瓜 胡蘿蔔 薑  </v>
      </c>
      <c r="AB66" s="28" t="str">
        <f>M67&amp;" "&amp;M68&amp;" "&amp;M69&amp;" "&amp;M70&amp;" "&amp;M71&amp;" "&amp;M72</f>
        <v xml:space="preserve">雞蛋     </v>
      </c>
      <c r="AC66" s="28" t="str">
        <f>O67&amp;" "&amp;O68&amp;" "&amp;O69&amp;" "&amp;O70&amp;" "&amp;O71&amp;" "&amp;O72</f>
        <v xml:space="preserve">素肉絲 南瓜 薑 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冬瓜 薑絲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2"/>
      <c r="B67" s="83"/>
      <c r="C67" s="83"/>
      <c r="D67" s="83"/>
      <c r="E67" s="90"/>
      <c r="F67" s="83"/>
      <c r="G67" s="83"/>
      <c r="H67" s="181"/>
      <c r="I67" s="277" t="s">
        <v>17</v>
      </c>
      <c r="J67" s="206">
        <v>10</v>
      </c>
      <c r="K67" s="206" t="s">
        <v>69</v>
      </c>
      <c r="L67" s="206">
        <v>6</v>
      </c>
      <c r="M67" s="206" t="s">
        <v>30</v>
      </c>
      <c r="N67" s="206">
        <v>5.5</v>
      </c>
      <c r="O67" s="206" t="s">
        <v>148</v>
      </c>
      <c r="P67" s="206">
        <v>0.6</v>
      </c>
      <c r="Q67" s="260" t="s">
        <v>13</v>
      </c>
      <c r="R67" s="260">
        <v>7</v>
      </c>
      <c r="S67" s="152" t="s">
        <v>31</v>
      </c>
      <c r="T67" s="153">
        <v>4</v>
      </c>
      <c r="U67" s="19" t="s">
        <v>170</v>
      </c>
      <c r="V67" s="19">
        <v>12</v>
      </c>
      <c r="W67" s="55" t="s">
        <v>85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2"/>
      <c r="B68" s="83"/>
      <c r="C68" s="83"/>
      <c r="D68" s="83"/>
      <c r="E68" s="90"/>
      <c r="F68" s="83"/>
      <c r="G68" s="83"/>
      <c r="H68" s="181"/>
      <c r="I68" s="277" t="s">
        <v>54</v>
      </c>
      <c r="J68" s="206">
        <v>0.4</v>
      </c>
      <c r="K68" s="206" t="s">
        <v>52</v>
      </c>
      <c r="L68" s="206">
        <v>3</v>
      </c>
      <c r="M68" s="206"/>
      <c r="N68" s="206"/>
      <c r="O68" s="206" t="s">
        <v>21</v>
      </c>
      <c r="P68" s="206">
        <v>5</v>
      </c>
      <c r="Q68" s="260" t="s">
        <v>27</v>
      </c>
      <c r="R68" s="260">
        <v>0.05</v>
      </c>
      <c r="S68" s="119" t="s">
        <v>144</v>
      </c>
      <c r="T68" s="153">
        <v>0.05</v>
      </c>
      <c r="U68" s="19"/>
      <c r="V68" s="71"/>
      <c r="W68" s="55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2"/>
      <c r="B69" s="83"/>
      <c r="C69" s="83"/>
      <c r="D69" s="83"/>
      <c r="E69" s="90"/>
      <c r="F69" s="83"/>
      <c r="G69" s="83"/>
      <c r="H69" s="178"/>
      <c r="I69" s="277"/>
      <c r="J69" s="206"/>
      <c r="K69" s="206" t="s">
        <v>22</v>
      </c>
      <c r="L69" s="206">
        <v>1</v>
      </c>
      <c r="M69" s="206"/>
      <c r="N69" s="206"/>
      <c r="O69" s="206" t="s">
        <v>27</v>
      </c>
      <c r="P69" s="206">
        <v>0.05</v>
      </c>
      <c r="Q69" s="260"/>
      <c r="R69" s="260"/>
      <c r="S69" s="123"/>
      <c r="T69" s="153"/>
      <c r="U69" s="19"/>
      <c r="V69" s="19"/>
      <c r="W69" s="55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2"/>
      <c r="B70" s="83"/>
      <c r="C70" s="83"/>
      <c r="D70" s="83"/>
      <c r="E70" s="90"/>
      <c r="F70" s="83"/>
      <c r="G70" s="83"/>
      <c r="H70" s="181"/>
      <c r="I70" s="168"/>
      <c r="J70" s="85"/>
      <c r="K70" s="166" t="s">
        <v>27</v>
      </c>
      <c r="L70" s="166">
        <v>0.05</v>
      </c>
      <c r="M70" s="206"/>
      <c r="N70" s="206"/>
      <c r="O70" s="85"/>
      <c r="P70" s="85"/>
      <c r="Q70" s="260"/>
      <c r="R70" s="260"/>
      <c r="S70" s="123"/>
      <c r="T70" s="153"/>
      <c r="U70" s="19"/>
      <c r="V70" s="19"/>
      <c r="W70" s="55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2"/>
      <c r="B71" s="83"/>
      <c r="C71" s="83"/>
      <c r="D71" s="83"/>
      <c r="E71" s="90"/>
      <c r="F71" s="83"/>
      <c r="G71" s="83"/>
      <c r="H71" s="181"/>
      <c r="I71" s="168"/>
      <c r="J71" s="85"/>
      <c r="K71" s="166"/>
      <c r="L71" s="166"/>
      <c r="M71" s="85"/>
      <c r="N71" s="85"/>
      <c r="O71" s="166"/>
      <c r="P71" s="166"/>
      <c r="Q71" s="267"/>
      <c r="R71" s="267"/>
      <c r="S71" s="162"/>
      <c r="T71" s="161"/>
      <c r="U71" s="19"/>
      <c r="V71" s="19"/>
      <c r="W71" s="55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6"/>
      <c r="B72" s="87"/>
      <c r="C72" s="87"/>
      <c r="D72" s="87"/>
      <c r="E72" s="101"/>
      <c r="F72" s="87"/>
      <c r="G72" s="87"/>
      <c r="H72" s="182"/>
      <c r="I72" s="174"/>
      <c r="J72" s="89"/>
      <c r="K72" s="89"/>
      <c r="L72" s="89"/>
      <c r="M72" s="89"/>
      <c r="N72" s="89"/>
      <c r="O72" s="89"/>
      <c r="P72" s="89"/>
      <c r="Q72" s="261"/>
      <c r="R72" s="261"/>
      <c r="S72" s="154"/>
      <c r="T72" s="155"/>
      <c r="U72" s="24"/>
      <c r="V72" s="24"/>
      <c r="W72" s="56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8" t="s">
        <v>197</v>
      </c>
      <c r="B73" s="99">
        <v>5</v>
      </c>
      <c r="C73" s="99">
        <v>2.6</v>
      </c>
      <c r="D73" s="99">
        <v>2</v>
      </c>
      <c r="E73" s="99">
        <v>2.7</v>
      </c>
      <c r="F73" s="99">
        <v>0</v>
      </c>
      <c r="G73" s="99">
        <v>0</v>
      </c>
      <c r="H73" s="176">
        <f t="shared" ref="H73:H129" si="1">B73*70+C73*75+D73*25+E73*45</f>
        <v>716.5</v>
      </c>
      <c r="I73" s="276" t="s">
        <v>15</v>
      </c>
      <c r="J73" s="216"/>
      <c r="K73" s="216" t="s">
        <v>284</v>
      </c>
      <c r="L73" s="216"/>
      <c r="M73" s="216" t="s">
        <v>292</v>
      </c>
      <c r="N73" s="216"/>
      <c r="O73" s="237" t="s">
        <v>294</v>
      </c>
      <c r="P73" s="239"/>
      <c r="Q73" s="259" t="s">
        <v>16</v>
      </c>
      <c r="R73" s="259"/>
      <c r="S73" s="150" t="s">
        <v>165</v>
      </c>
      <c r="T73" s="151"/>
      <c r="U73" s="22" t="s">
        <v>177</v>
      </c>
      <c r="V73" s="22"/>
      <c r="W73" s="55"/>
      <c r="X73" s="50"/>
      <c r="Y73" s="5" t="str">
        <f>A73</f>
        <v>M1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百頁豆腐 韓式泡菜 結球白菜   </v>
      </c>
      <c r="AB73" s="5" t="str">
        <f>M74&amp;" "&amp;M75&amp;" "&amp;M76&amp;" "&amp;M77&amp;" "&amp;M78&amp;" "&amp;M79</f>
        <v xml:space="preserve">素冷凍蟹味棒 雞蛋 乾香菇   </v>
      </c>
      <c r="AC73" s="5" t="str">
        <f>O74&amp;" "&amp;O75&amp;" "&amp;O76&amp;" "&amp;O77&amp;" "&amp;O78&amp;" "&amp;O79</f>
        <v xml:space="preserve">甘藍 素絞肉 乾木耳 薑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白蘿蔔 素丸    </v>
      </c>
      <c r="AF73" s="5" t="str">
        <f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2"/>
      <c r="B74" s="90"/>
      <c r="C74" s="90"/>
      <c r="D74" s="90"/>
      <c r="E74" s="90"/>
      <c r="F74" s="90"/>
      <c r="G74" s="90"/>
      <c r="H74" s="177"/>
      <c r="I74" s="277" t="s">
        <v>17</v>
      </c>
      <c r="J74" s="206">
        <v>10</v>
      </c>
      <c r="K74" s="206" t="s">
        <v>153</v>
      </c>
      <c r="L74" s="206">
        <v>7</v>
      </c>
      <c r="M74" s="206" t="s">
        <v>161</v>
      </c>
      <c r="N74" s="206">
        <v>1</v>
      </c>
      <c r="O74" s="204" t="s">
        <v>33</v>
      </c>
      <c r="P74" s="207">
        <v>5</v>
      </c>
      <c r="Q74" s="260" t="s">
        <v>13</v>
      </c>
      <c r="R74" s="260">
        <v>7</v>
      </c>
      <c r="S74" s="123" t="s">
        <v>40</v>
      </c>
      <c r="T74" s="153">
        <v>3</v>
      </c>
      <c r="U74" s="19" t="s">
        <v>177</v>
      </c>
      <c r="V74" s="71">
        <v>1.4</v>
      </c>
      <c r="W74" s="55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2"/>
      <c r="B75" s="90"/>
      <c r="C75" s="90"/>
      <c r="D75" s="90"/>
      <c r="E75" s="90"/>
      <c r="F75" s="90"/>
      <c r="G75" s="90"/>
      <c r="H75" s="177"/>
      <c r="I75" s="277"/>
      <c r="J75" s="206"/>
      <c r="K75" s="206" t="s">
        <v>79</v>
      </c>
      <c r="L75" s="206">
        <v>1</v>
      </c>
      <c r="M75" s="206" t="s">
        <v>30</v>
      </c>
      <c r="N75" s="206">
        <v>4</v>
      </c>
      <c r="O75" s="207" t="s">
        <v>152</v>
      </c>
      <c r="P75" s="207">
        <v>0.6</v>
      </c>
      <c r="Q75" s="260" t="s">
        <v>27</v>
      </c>
      <c r="R75" s="260">
        <v>0.05</v>
      </c>
      <c r="S75" s="123" t="s">
        <v>160</v>
      </c>
      <c r="T75" s="153">
        <v>1</v>
      </c>
      <c r="U75" s="19"/>
      <c r="V75" s="19"/>
      <c r="W75" s="55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2"/>
      <c r="B76" s="90"/>
      <c r="C76" s="90"/>
      <c r="D76" s="90"/>
      <c r="E76" s="90"/>
      <c r="F76" s="90"/>
      <c r="G76" s="90"/>
      <c r="H76" s="177"/>
      <c r="I76" s="277"/>
      <c r="J76" s="206"/>
      <c r="K76" s="206" t="s">
        <v>34</v>
      </c>
      <c r="L76" s="206">
        <v>3</v>
      </c>
      <c r="M76" s="206" t="s">
        <v>56</v>
      </c>
      <c r="N76" s="206"/>
      <c r="O76" s="206" t="s">
        <v>35</v>
      </c>
      <c r="P76" s="207">
        <v>0.01</v>
      </c>
      <c r="Q76" s="260"/>
      <c r="R76" s="260"/>
      <c r="S76" s="123"/>
      <c r="T76" s="153"/>
      <c r="U76" s="19"/>
      <c r="V76" s="19"/>
      <c r="W76" s="55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2"/>
      <c r="B77" s="90"/>
      <c r="C77" s="90"/>
      <c r="D77" s="90"/>
      <c r="E77" s="90"/>
      <c r="F77" s="90"/>
      <c r="G77" s="90"/>
      <c r="H77" s="177"/>
      <c r="I77" s="277"/>
      <c r="J77" s="206"/>
      <c r="K77" s="206"/>
      <c r="L77" s="206"/>
      <c r="M77" s="206"/>
      <c r="N77" s="206"/>
      <c r="O77" s="207" t="s">
        <v>27</v>
      </c>
      <c r="P77" s="204">
        <v>0.05</v>
      </c>
      <c r="Q77" s="260"/>
      <c r="R77" s="260"/>
      <c r="S77" s="123"/>
      <c r="T77" s="153"/>
      <c r="U77" s="19"/>
      <c r="V77" s="19"/>
      <c r="W77" s="55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2"/>
      <c r="B78" s="90"/>
      <c r="C78" s="90"/>
      <c r="D78" s="90"/>
      <c r="E78" s="90"/>
      <c r="F78" s="90"/>
      <c r="G78" s="90"/>
      <c r="H78" s="177"/>
      <c r="I78" s="277"/>
      <c r="J78" s="206"/>
      <c r="K78" s="206"/>
      <c r="L78" s="206"/>
      <c r="M78" s="206"/>
      <c r="N78" s="206"/>
      <c r="O78" s="207"/>
      <c r="P78" s="207"/>
      <c r="Q78" s="260"/>
      <c r="R78" s="260"/>
      <c r="S78" s="123"/>
      <c r="T78" s="153"/>
      <c r="U78" s="19"/>
      <c r="V78" s="19"/>
      <c r="W78" s="55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2"/>
      <c r="B79" s="90"/>
      <c r="C79" s="90"/>
      <c r="D79" s="90"/>
      <c r="E79" s="90"/>
      <c r="F79" s="90"/>
      <c r="G79" s="90"/>
      <c r="H79" s="177"/>
      <c r="I79" s="278"/>
      <c r="J79" s="215"/>
      <c r="K79" s="214"/>
      <c r="L79" s="214"/>
      <c r="M79" s="214"/>
      <c r="N79" s="214"/>
      <c r="O79" s="238"/>
      <c r="P79" s="238"/>
      <c r="Q79" s="263"/>
      <c r="R79" s="263"/>
      <c r="S79" s="157"/>
      <c r="T79" s="158"/>
      <c r="U79" s="24"/>
      <c r="V79" s="24"/>
      <c r="W79" s="56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78" t="s">
        <v>198</v>
      </c>
      <c r="B80" s="104">
        <v>5</v>
      </c>
      <c r="C80" s="104">
        <v>2.1</v>
      </c>
      <c r="D80" s="104">
        <v>1.9</v>
      </c>
      <c r="E80" s="99">
        <v>2.9</v>
      </c>
      <c r="F80" s="104">
        <v>0</v>
      </c>
      <c r="G80" s="104">
        <v>0</v>
      </c>
      <c r="H80" s="183">
        <f t="shared" si="1"/>
        <v>685.5</v>
      </c>
      <c r="I80" s="276" t="s">
        <v>28</v>
      </c>
      <c r="J80" s="216"/>
      <c r="K80" s="216" t="s">
        <v>150</v>
      </c>
      <c r="L80" s="216"/>
      <c r="M80" s="216" t="s">
        <v>81</v>
      </c>
      <c r="N80" s="216"/>
      <c r="O80" s="216" t="s">
        <v>124</v>
      </c>
      <c r="P80" s="216"/>
      <c r="Q80" s="259" t="s">
        <v>16</v>
      </c>
      <c r="R80" s="259"/>
      <c r="S80" s="150" t="s">
        <v>297</v>
      </c>
      <c r="T80" s="151"/>
      <c r="U80" s="22" t="s">
        <v>173</v>
      </c>
      <c r="V80" s="22"/>
      <c r="W80" s="55"/>
      <c r="X80" s="50"/>
      <c r="Y80" s="27" t="str">
        <f>A80</f>
        <v>M2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雞蛋     </v>
      </c>
      <c r="AB80" s="28" t="str">
        <f>M81&amp;" "&amp;M82&amp;" "&amp;M83&amp;" "&amp;M84&amp;" "&amp;M85&amp;" "&amp;M86</f>
        <v xml:space="preserve">豆腐 素絞肉 胡蘿蔔 薑 豆瓣醬 </v>
      </c>
      <c r="AC80" s="28" t="str">
        <f>O81&amp;" "&amp;O82&amp;" "&amp;O83&amp;" "&amp;O84&amp;" "&amp;O85&amp;" "&amp;O86</f>
        <v xml:space="preserve">金針菇 大黃瓜 胡蘿蔔 薑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大番茄 時蔬 薑   </v>
      </c>
      <c r="AF80" s="28" t="str">
        <f>U81&amp;" "&amp;U82&amp;" "&amp;U83&amp;" "&amp;U84&amp;" "&amp;U85&amp;" "&amp;U86</f>
        <v xml:space="preserve">藍莓餐包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2"/>
      <c r="B81" s="83"/>
      <c r="C81" s="83"/>
      <c r="D81" s="83"/>
      <c r="E81" s="90"/>
      <c r="F81" s="83"/>
      <c r="G81" s="83"/>
      <c r="H81" s="178"/>
      <c r="I81" s="277" t="s">
        <v>17</v>
      </c>
      <c r="J81" s="206">
        <v>7</v>
      </c>
      <c r="K81" s="206" t="s">
        <v>30</v>
      </c>
      <c r="L81" s="206">
        <v>5.5</v>
      </c>
      <c r="M81" s="206" t="s">
        <v>19</v>
      </c>
      <c r="N81" s="206">
        <v>5</v>
      </c>
      <c r="O81" s="206" t="s">
        <v>26</v>
      </c>
      <c r="P81" s="206">
        <v>1</v>
      </c>
      <c r="Q81" s="260" t="s">
        <v>13</v>
      </c>
      <c r="R81" s="260">
        <v>7</v>
      </c>
      <c r="S81" s="123" t="s">
        <v>46</v>
      </c>
      <c r="T81" s="153">
        <v>2</v>
      </c>
      <c r="U81" s="19" t="s">
        <v>173</v>
      </c>
      <c r="V81" s="19">
        <v>2.5</v>
      </c>
      <c r="W81" s="55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2"/>
      <c r="B82" s="83"/>
      <c r="C82" s="83"/>
      <c r="D82" s="83"/>
      <c r="E82" s="90"/>
      <c r="F82" s="83"/>
      <c r="G82" s="83"/>
      <c r="H82" s="178"/>
      <c r="I82" s="277" t="s">
        <v>32</v>
      </c>
      <c r="J82" s="206">
        <v>3</v>
      </c>
      <c r="K82" s="206"/>
      <c r="L82" s="206"/>
      <c r="M82" s="207" t="s">
        <v>152</v>
      </c>
      <c r="N82" s="206">
        <v>0.6</v>
      </c>
      <c r="O82" s="206" t="s">
        <v>146</v>
      </c>
      <c r="P82" s="206">
        <v>5</v>
      </c>
      <c r="Q82" s="260" t="s">
        <v>27</v>
      </c>
      <c r="R82" s="260">
        <v>0.05</v>
      </c>
      <c r="S82" s="123" t="s">
        <v>16</v>
      </c>
      <c r="T82" s="153">
        <v>2</v>
      </c>
      <c r="U82" s="19"/>
      <c r="V82" s="71"/>
      <c r="W82" s="55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2"/>
      <c r="B83" s="83"/>
      <c r="C83" s="83"/>
      <c r="D83" s="83"/>
      <c r="E83" s="90"/>
      <c r="F83" s="83"/>
      <c r="G83" s="83"/>
      <c r="H83" s="178"/>
      <c r="I83" s="277"/>
      <c r="J83" s="206"/>
      <c r="K83" s="206"/>
      <c r="L83" s="206"/>
      <c r="M83" s="206" t="s">
        <v>22</v>
      </c>
      <c r="N83" s="206">
        <v>1</v>
      </c>
      <c r="O83" s="206" t="s">
        <v>22</v>
      </c>
      <c r="P83" s="206">
        <v>0.5</v>
      </c>
      <c r="Q83" s="260"/>
      <c r="R83" s="260"/>
      <c r="S83" s="123" t="s">
        <v>27</v>
      </c>
      <c r="T83" s="153">
        <v>0.5</v>
      </c>
      <c r="U83" s="19"/>
      <c r="V83" s="19"/>
      <c r="W83" s="55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2"/>
      <c r="B84" s="83"/>
      <c r="C84" s="83"/>
      <c r="D84" s="83"/>
      <c r="E84" s="90"/>
      <c r="F84" s="83"/>
      <c r="G84" s="83"/>
      <c r="H84" s="178"/>
      <c r="I84" s="277"/>
      <c r="J84" s="206"/>
      <c r="K84" s="206"/>
      <c r="L84" s="206"/>
      <c r="M84" s="206" t="s">
        <v>27</v>
      </c>
      <c r="N84" s="206">
        <v>0.05</v>
      </c>
      <c r="O84" s="206" t="s">
        <v>27</v>
      </c>
      <c r="P84" s="206">
        <v>0.05</v>
      </c>
      <c r="Q84" s="260"/>
      <c r="R84" s="260"/>
      <c r="S84" s="123"/>
      <c r="T84" s="153"/>
      <c r="U84" s="19"/>
      <c r="V84" s="19"/>
      <c r="W84" s="55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2"/>
      <c r="B85" s="83"/>
      <c r="C85" s="83"/>
      <c r="D85" s="83"/>
      <c r="E85" s="90"/>
      <c r="F85" s="83"/>
      <c r="G85" s="83"/>
      <c r="H85" s="178"/>
      <c r="I85" s="277"/>
      <c r="J85" s="206"/>
      <c r="K85" s="206"/>
      <c r="L85" s="206"/>
      <c r="M85" s="210" t="s">
        <v>62</v>
      </c>
      <c r="N85" s="210"/>
      <c r="O85" s="206"/>
      <c r="P85" s="206"/>
      <c r="Q85" s="260"/>
      <c r="R85" s="260"/>
      <c r="S85" s="162"/>
      <c r="T85" s="161"/>
      <c r="U85" s="19"/>
      <c r="V85" s="19"/>
      <c r="W85" s="55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6"/>
      <c r="B86" s="87"/>
      <c r="C86" s="87"/>
      <c r="D86" s="87"/>
      <c r="E86" s="101"/>
      <c r="F86" s="87"/>
      <c r="G86" s="87"/>
      <c r="H86" s="184"/>
      <c r="I86" s="279"/>
      <c r="J86" s="211"/>
      <c r="K86" s="212"/>
      <c r="L86" s="212"/>
      <c r="M86" s="212"/>
      <c r="N86" s="212"/>
      <c r="O86" s="212"/>
      <c r="P86" s="212"/>
      <c r="Q86" s="264"/>
      <c r="R86" s="264"/>
      <c r="S86" s="159"/>
      <c r="T86" s="160"/>
      <c r="U86" s="24"/>
      <c r="V86" s="24"/>
      <c r="W86" s="56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2" t="s">
        <v>199</v>
      </c>
      <c r="B87" s="83">
        <v>3.6</v>
      </c>
      <c r="C87" s="83">
        <v>3.4</v>
      </c>
      <c r="D87" s="83">
        <v>1.5</v>
      </c>
      <c r="E87" s="90">
        <v>2.9</v>
      </c>
      <c r="F87" s="83">
        <v>0</v>
      </c>
      <c r="G87" s="107">
        <v>0</v>
      </c>
      <c r="H87" s="177">
        <f t="shared" si="1"/>
        <v>675</v>
      </c>
      <c r="I87" s="275" t="s">
        <v>209</v>
      </c>
      <c r="J87" s="213"/>
      <c r="K87" s="213" t="s">
        <v>285</v>
      </c>
      <c r="L87" s="213"/>
      <c r="M87" s="213" t="s">
        <v>246</v>
      </c>
      <c r="N87" s="213"/>
      <c r="O87" s="213" t="s">
        <v>258</v>
      </c>
      <c r="P87" s="213"/>
      <c r="Q87" s="262" t="s">
        <v>16</v>
      </c>
      <c r="R87" s="262"/>
      <c r="S87" s="152" t="s">
        <v>61</v>
      </c>
      <c r="T87" s="156"/>
      <c r="U87" s="22" t="s">
        <v>172</v>
      </c>
      <c r="V87" s="22"/>
      <c r="W87" s="55"/>
      <c r="X87" s="50"/>
      <c r="Y87" s="27" t="str">
        <f>A87</f>
        <v>M3</v>
      </c>
      <c r="Z87" s="28" t="str">
        <f>I88&amp;" "&amp;I89&amp;" "&amp;I90&amp;" "&amp;I91&amp;" "&amp;I92&amp;" "&amp;I93</f>
        <v xml:space="preserve">漢堡     </v>
      </c>
      <c r="AA87" s="28" t="str">
        <f>K88&amp;" "&amp;K89&amp;" "&amp;K90&amp;" "&amp;K91&amp;" "&amp;K92&amp;" "&amp;K93</f>
        <v xml:space="preserve">豆包     </v>
      </c>
      <c r="AB87" s="28" t="str">
        <f>M88&amp;" "&amp;M89&amp;" "&amp;M90&amp;" "&amp;M91&amp;" "&amp;M92&amp;" "&amp;M93</f>
        <v xml:space="preserve">素絞肉 馬鈴薯 小黃瓜 番茄糊  </v>
      </c>
      <c r="AC87" s="28" t="str">
        <f>O88&amp;" "&amp;O89&amp;" "&amp;O90&amp;" "&amp;O91&amp;" "&amp;O92&amp;" "&amp;O93</f>
        <v xml:space="preserve">杏鮑菇 素甜不辣  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雞蛋 冷凍玉米粒 素玉米濃湯調理包   </v>
      </c>
      <c r="AF87" s="28" t="str">
        <f>U88&amp;" "&amp;U89&amp;" "&amp;U90&amp;" "&amp;U91&amp;" "&amp;U92&amp;" "&amp;U93</f>
        <v xml:space="preserve">果汁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2"/>
      <c r="B88" s="83"/>
      <c r="C88" s="83"/>
      <c r="D88" s="83"/>
      <c r="E88" s="90"/>
      <c r="F88" s="83"/>
      <c r="G88" s="107"/>
      <c r="H88" s="177"/>
      <c r="I88" s="277" t="s">
        <v>210</v>
      </c>
      <c r="J88" s="206">
        <v>4</v>
      </c>
      <c r="K88" s="206" t="s">
        <v>38</v>
      </c>
      <c r="L88" s="206">
        <v>6</v>
      </c>
      <c r="M88" s="206" t="s">
        <v>152</v>
      </c>
      <c r="N88" s="206">
        <v>1</v>
      </c>
      <c r="O88" s="206" t="s">
        <v>102</v>
      </c>
      <c r="P88" s="206">
        <v>3</v>
      </c>
      <c r="Q88" s="260" t="s">
        <v>13</v>
      </c>
      <c r="R88" s="260">
        <v>7</v>
      </c>
      <c r="S88" s="123" t="s">
        <v>30</v>
      </c>
      <c r="T88" s="153">
        <v>2</v>
      </c>
      <c r="U88" s="19" t="s">
        <v>172</v>
      </c>
      <c r="V88" s="19">
        <v>17</v>
      </c>
      <c r="W88" s="55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2"/>
      <c r="B89" s="83"/>
      <c r="C89" s="83"/>
      <c r="D89" s="83"/>
      <c r="E89" s="90"/>
      <c r="F89" s="83"/>
      <c r="G89" s="107"/>
      <c r="H89" s="177"/>
      <c r="I89" s="277"/>
      <c r="J89" s="206"/>
      <c r="K89" s="206"/>
      <c r="L89" s="206"/>
      <c r="M89" s="206" t="s">
        <v>42</v>
      </c>
      <c r="N89" s="206">
        <v>3</v>
      </c>
      <c r="O89" s="206" t="s">
        <v>159</v>
      </c>
      <c r="P89" s="206">
        <v>2</v>
      </c>
      <c r="Q89" s="260" t="s">
        <v>27</v>
      </c>
      <c r="R89" s="260">
        <v>0.05</v>
      </c>
      <c r="S89" s="123" t="s">
        <v>41</v>
      </c>
      <c r="T89" s="153">
        <v>2</v>
      </c>
      <c r="U89" s="19"/>
      <c r="V89" s="71"/>
      <c r="W89" s="55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2"/>
      <c r="B90" s="83"/>
      <c r="C90" s="83"/>
      <c r="D90" s="83"/>
      <c r="E90" s="90"/>
      <c r="F90" s="83"/>
      <c r="G90" s="107"/>
      <c r="H90" s="177"/>
      <c r="I90" s="277"/>
      <c r="J90" s="206"/>
      <c r="K90" s="206"/>
      <c r="L90" s="206"/>
      <c r="M90" s="207" t="s">
        <v>98</v>
      </c>
      <c r="N90" s="206">
        <v>1</v>
      </c>
      <c r="O90" s="206"/>
      <c r="P90" s="206"/>
      <c r="Q90" s="260"/>
      <c r="R90" s="260"/>
      <c r="S90" s="123" t="s">
        <v>166</v>
      </c>
      <c r="T90" s="153"/>
      <c r="U90" s="19"/>
      <c r="V90" s="19"/>
      <c r="W90" s="55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2"/>
      <c r="B91" s="83"/>
      <c r="C91" s="83"/>
      <c r="D91" s="83"/>
      <c r="E91" s="90"/>
      <c r="F91" s="83"/>
      <c r="G91" s="108"/>
      <c r="H91" s="179"/>
      <c r="I91" s="277"/>
      <c r="J91" s="206"/>
      <c r="K91" s="206"/>
      <c r="L91" s="206"/>
      <c r="M91" s="206" t="s">
        <v>57</v>
      </c>
      <c r="N91" s="206"/>
      <c r="O91" s="210"/>
      <c r="P91" s="210"/>
      <c r="Q91" s="260"/>
      <c r="R91" s="260"/>
      <c r="S91" s="123"/>
      <c r="T91" s="153"/>
      <c r="U91" s="19"/>
      <c r="V91" s="19"/>
      <c r="W91" s="55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2"/>
      <c r="B92" s="83"/>
      <c r="C92" s="83"/>
      <c r="D92" s="83"/>
      <c r="E92" s="90"/>
      <c r="F92" s="83"/>
      <c r="G92" s="107"/>
      <c r="H92" s="177"/>
      <c r="I92" s="277"/>
      <c r="J92" s="206"/>
      <c r="K92" s="206"/>
      <c r="L92" s="206"/>
      <c r="M92" s="206"/>
      <c r="N92" s="206"/>
      <c r="O92" s="210"/>
      <c r="P92" s="210"/>
      <c r="Q92" s="260"/>
      <c r="R92" s="260"/>
      <c r="S92" s="123"/>
      <c r="T92" s="153"/>
      <c r="U92" s="19"/>
      <c r="V92" s="19"/>
      <c r="W92" s="55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2"/>
      <c r="B93" s="83"/>
      <c r="C93" s="83"/>
      <c r="D93" s="83"/>
      <c r="E93" s="90"/>
      <c r="F93" s="83"/>
      <c r="G93" s="107"/>
      <c r="H93" s="177"/>
      <c r="I93" s="278"/>
      <c r="J93" s="215"/>
      <c r="K93" s="214"/>
      <c r="L93" s="214"/>
      <c r="M93" s="214"/>
      <c r="N93" s="214"/>
      <c r="O93" s="214"/>
      <c r="P93" s="214"/>
      <c r="Q93" s="263"/>
      <c r="R93" s="263"/>
      <c r="S93" s="157"/>
      <c r="T93" s="158"/>
      <c r="U93" s="24"/>
      <c r="V93" s="24"/>
      <c r="W93" s="56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8" t="s">
        <v>200</v>
      </c>
      <c r="B94" s="98">
        <v>6.2</v>
      </c>
      <c r="C94" s="98">
        <v>2.9</v>
      </c>
      <c r="D94" s="98">
        <v>2</v>
      </c>
      <c r="E94" s="99">
        <v>2.7</v>
      </c>
      <c r="F94" s="98">
        <v>0</v>
      </c>
      <c r="G94" s="98">
        <v>0</v>
      </c>
      <c r="H94" s="186">
        <f t="shared" si="1"/>
        <v>823</v>
      </c>
      <c r="I94" s="276" t="s">
        <v>28</v>
      </c>
      <c r="J94" s="216"/>
      <c r="K94" s="216" t="s">
        <v>154</v>
      </c>
      <c r="L94" s="216"/>
      <c r="M94" s="216" t="s">
        <v>110</v>
      </c>
      <c r="N94" s="216"/>
      <c r="O94" s="216" t="s">
        <v>120</v>
      </c>
      <c r="P94" s="216"/>
      <c r="Q94" s="259" t="s">
        <v>16</v>
      </c>
      <c r="R94" s="259"/>
      <c r="S94" s="150" t="s">
        <v>271</v>
      </c>
      <c r="T94" s="151"/>
      <c r="U94" s="22" t="s">
        <v>86</v>
      </c>
      <c r="V94" s="22"/>
      <c r="W94" s="55"/>
      <c r="X94" s="50"/>
      <c r="Y94" s="27" t="str">
        <f>A94</f>
        <v>M4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麵腸 醃漬花胡瓜 胡蘿蔔 薑  </v>
      </c>
      <c r="AB94" s="28" t="str">
        <f>M95&amp;" "&amp;M96&amp;" "&amp;M97&amp;" "&amp;M98&amp;" "&amp;M99&amp;" "&amp;M100</f>
        <v xml:space="preserve">寬粉 結球白菜 素肉絲 乾香菇 薑 </v>
      </c>
      <c r="AC94" s="28" t="str">
        <f>O95&amp;" "&amp;O96&amp;" "&amp;O97&amp;" "&amp;O98&amp;" "&amp;O99&amp;" "&amp;O100</f>
        <v xml:space="preserve">四角油豆腐 白蘿蔔 薑 胡蘿蔔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西谷米 二砂糖    </v>
      </c>
      <c r="AF94" s="28" t="str">
        <f>U95&amp;" "&amp;U96&amp;" "&amp;U97&amp;" "&amp;U98&amp;" "&amp;U99&amp;" "&amp;U100</f>
        <v xml:space="preserve">保久乳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2"/>
      <c r="B95" s="83"/>
      <c r="C95" s="83"/>
      <c r="D95" s="83"/>
      <c r="E95" s="90"/>
      <c r="F95" s="83"/>
      <c r="G95" s="83"/>
      <c r="H95" s="181"/>
      <c r="I95" s="277" t="s">
        <v>17</v>
      </c>
      <c r="J95" s="206">
        <v>7</v>
      </c>
      <c r="K95" s="277" t="s">
        <v>69</v>
      </c>
      <c r="L95" s="206">
        <v>6</v>
      </c>
      <c r="M95" s="206" t="s">
        <v>111</v>
      </c>
      <c r="N95" s="206">
        <v>1.5</v>
      </c>
      <c r="O95" s="206" t="s">
        <v>237</v>
      </c>
      <c r="P95" s="206">
        <v>2</v>
      </c>
      <c r="Q95" s="260" t="s">
        <v>13</v>
      </c>
      <c r="R95" s="260">
        <v>7</v>
      </c>
      <c r="S95" s="123" t="s">
        <v>83</v>
      </c>
      <c r="T95" s="153">
        <v>0.4</v>
      </c>
      <c r="U95" s="19" t="s">
        <v>86</v>
      </c>
      <c r="V95" s="19">
        <v>20</v>
      </c>
      <c r="W95" s="55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2"/>
      <c r="B96" s="83"/>
      <c r="C96" s="83"/>
      <c r="D96" s="83"/>
      <c r="E96" s="90"/>
      <c r="F96" s="83"/>
      <c r="G96" s="83"/>
      <c r="H96" s="181"/>
      <c r="I96" s="277" t="s">
        <v>32</v>
      </c>
      <c r="J96" s="206">
        <v>3</v>
      </c>
      <c r="K96" s="206" t="s">
        <v>52</v>
      </c>
      <c r="L96" s="206">
        <v>4</v>
      </c>
      <c r="M96" s="206" t="s">
        <v>34</v>
      </c>
      <c r="N96" s="206">
        <v>4</v>
      </c>
      <c r="O96" s="206" t="s">
        <v>40</v>
      </c>
      <c r="P96" s="206">
        <v>3</v>
      </c>
      <c r="Q96" s="260" t="s">
        <v>27</v>
      </c>
      <c r="R96" s="260">
        <v>0.05</v>
      </c>
      <c r="S96" s="119" t="s">
        <v>39</v>
      </c>
      <c r="T96" s="153">
        <v>1</v>
      </c>
      <c r="U96" s="19"/>
      <c r="V96" s="71"/>
      <c r="W96" s="55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2"/>
      <c r="B97" s="83"/>
      <c r="C97" s="83"/>
      <c r="D97" s="83"/>
      <c r="E97" s="90"/>
      <c r="F97" s="83"/>
      <c r="G97" s="83"/>
      <c r="H97" s="178"/>
      <c r="I97" s="277"/>
      <c r="J97" s="206"/>
      <c r="K97" s="206" t="s">
        <v>22</v>
      </c>
      <c r="L97" s="206">
        <v>1</v>
      </c>
      <c r="M97" s="206" t="s">
        <v>148</v>
      </c>
      <c r="N97" s="206">
        <v>1.2</v>
      </c>
      <c r="O97" s="206" t="s">
        <v>27</v>
      </c>
      <c r="P97" s="206">
        <v>0.05</v>
      </c>
      <c r="Q97" s="260"/>
      <c r="R97" s="260"/>
      <c r="S97" s="123"/>
      <c r="T97" s="153"/>
      <c r="U97" s="19"/>
      <c r="V97" s="19"/>
      <c r="W97" s="55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2"/>
      <c r="B98" s="83"/>
      <c r="C98" s="83"/>
      <c r="D98" s="83"/>
      <c r="E98" s="90"/>
      <c r="F98" s="83"/>
      <c r="G98" s="83"/>
      <c r="H98" s="181"/>
      <c r="I98" s="277"/>
      <c r="J98" s="206"/>
      <c r="K98" s="210" t="s">
        <v>27</v>
      </c>
      <c r="L98" s="210">
        <v>0.05</v>
      </c>
      <c r="M98" s="206" t="s">
        <v>56</v>
      </c>
      <c r="N98" s="206">
        <v>0.25</v>
      </c>
      <c r="O98" s="206" t="s">
        <v>22</v>
      </c>
      <c r="P98" s="206">
        <v>0.5</v>
      </c>
      <c r="Q98" s="260"/>
      <c r="R98" s="260"/>
      <c r="S98" s="123"/>
      <c r="T98" s="153"/>
      <c r="U98" s="19"/>
      <c r="V98" s="19"/>
      <c r="W98" s="55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2"/>
      <c r="B99" s="83"/>
      <c r="C99" s="83"/>
      <c r="D99" s="83"/>
      <c r="E99" s="90"/>
      <c r="F99" s="83"/>
      <c r="G99" s="83"/>
      <c r="H99" s="181"/>
      <c r="I99" s="277"/>
      <c r="J99" s="206"/>
      <c r="K99" s="210"/>
      <c r="L99" s="210"/>
      <c r="M99" s="206" t="s">
        <v>27</v>
      </c>
      <c r="N99" s="206">
        <v>0.05</v>
      </c>
      <c r="O99" s="210"/>
      <c r="P99" s="210"/>
      <c r="Q99" s="260"/>
      <c r="R99" s="260"/>
      <c r="S99" s="123"/>
      <c r="T99" s="153"/>
      <c r="U99" s="19"/>
      <c r="V99" s="19"/>
      <c r="W99" s="55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6"/>
      <c r="B100" s="87"/>
      <c r="C100" s="87"/>
      <c r="D100" s="87"/>
      <c r="E100" s="101"/>
      <c r="F100" s="87"/>
      <c r="G100" s="87"/>
      <c r="H100" s="182"/>
      <c r="I100" s="279"/>
      <c r="J100" s="211"/>
      <c r="K100" s="211"/>
      <c r="L100" s="211"/>
      <c r="M100" s="211"/>
      <c r="N100" s="211"/>
      <c r="O100" s="211"/>
      <c r="P100" s="211"/>
      <c r="Q100" s="261"/>
      <c r="R100" s="261"/>
      <c r="S100" s="154"/>
      <c r="T100" s="155"/>
      <c r="U100" s="24"/>
      <c r="V100" s="24"/>
      <c r="W100" s="56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2" t="s">
        <v>201</v>
      </c>
      <c r="B101" s="94">
        <v>5.8</v>
      </c>
      <c r="C101" s="94">
        <v>2.4</v>
      </c>
      <c r="D101" s="94">
        <v>2</v>
      </c>
      <c r="E101" s="90">
        <v>2.8</v>
      </c>
      <c r="F101" s="94">
        <v>0</v>
      </c>
      <c r="G101" s="94">
        <v>0</v>
      </c>
      <c r="H101" s="180">
        <f t="shared" si="1"/>
        <v>762</v>
      </c>
      <c r="I101" s="275" t="s">
        <v>90</v>
      </c>
      <c r="J101" s="213"/>
      <c r="K101" s="213" t="s">
        <v>286</v>
      </c>
      <c r="L101" s="213"/>
      <c r="M101" s="213" t="s">
        <v>293</v>
      </c>
      <c r="N101" s="213"/>
      <c r="O101" s="213" t="s">
        <v>109</v>
      </c>
      <c r="P101" s="213"/>
      <c r="Q101" s="262" t="s">
        <v>16</v>
      </c>
      <c r="R101" s="262"/>
      <c r="S101" s="152" t="s">
        <v>139</v>
      </c>
      <c r="T101" s="156"/>
      <c r="U101" s="22" t="s">
        <v>170</v>
      </c>
      <c r="V101" s="22"/>
      <c r="W101" s="55" t="s">
        <v>85</v>
      </c>
      <c r="X101" s="51"/>
      <c r="Y101" s="27" t="str">
        <f>A101</f>
        <v>M5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>素肉絲 豆干 芹菜 胡蘿蔔 九層塔 素沙茶醬</v>
      </c>
      <c r="AB101" s="28" t="str">
        <f>M102&amp;" "&amp;M103&amp;" "&amp;M104&amp;" "&amp;M105&amp;" "&amp;M106&amp;" "&amp;M107</f>
        <v xml:space="preserve">冬瓜 素絞肉 胡蘿蔔 薑  </v>
      </c>
      <c r="AC101" s="28" t="str">
        <f>O102&amp;" "&amp;O103&amp;" "&amp;O104&amp;" "&amp;O105&amp;" "&amp;O106&amp;" "&amp;O107</f>
        <v xml:space="preserve">雞蛋 豆薯 薑 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乾裙帶菜 薑 雞蛋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2"/>
      <c r="B102" s="83"/>
      <c r="C102" s="83"/>
      <c r="D102" s="83"/>
      <c r="E102" s="90"/>
      <c r="F102" s="83"/>
      <c r="G102" s="83"/>
      <c r="H102" s="181"/>
      <c r="I102" s="277" t="s">
        <v>17</v>
      </c>
      <c r="J102" s="206">
        <v>10</v>
      </c>
      <c r="K102" s="206" t="s">
        <v>148</v>
      </c>
      <c r="L102" s="206">
        <v>1.2</v>
      </c>
      <c r="M102" s="206" t="s">
        <v>31</v>
      </c>
      <c r="N102" s="206">
        <v>5</v>
      </c>
      <c r="O102" s="206" t="s">
        <v>30</v>
      </c>
      <c r="P102" s="206">
        <v>0.6</v>
      </c>
      <c r="Q102" s="260" t="s">
        <v>13</v>
      </c>
      <c r="R102" s="260">
        <v>7</v>
      </c>
      <c r="S102" s="123" t="s">
        <v>131</v>
      </c>
      <c r="T102" s="153">
        <v>0.5</v>
      </c>
      <c r="U102" s="19" t="s">
        <v>170</v>
      </c>
      <c r="V102" s="19">
        <v>12</v>
      </c>
      <c r="W102" s="55" t="s">
        <v>85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2"/>
      <c r="B103" s="83"/>
      <c r="C103" s="83"/>
      <c r="D103" s="83"/>
      <c r="E103" s="90"/>
      <c r="F103" s="83"/>
      <c r="G103" s="83"/>
      <c r="H103" s="181"/>
      <c r="I103" s="277" t="s">
        <v>91</v>
      </c>
      <c r="J103" s="206">
        <v>0.4</v>
      </c>
      <c r="K103" s="206" t="s">
        <v>49</v>
      </c>
      <c r="L103" s="206">
        <v>2</v>
      </c>
      <c r="M103" s="206" t="s">
        <v>152</v>
      </c>
      <c r="N103" s="206">
        <v>0.6</v>
      </c>
      <c r="O103" s="206" t="s">
        <v>97</v>
      </c>
      <c r="P103" s="206">
        <v>5</v>
      </c>
      <c r="Q103" s="260" t="s">
        <v>27</v>
      </c>
      <c r="R103" s="260">
        <v>0.05</v>
      </c>
      <c r="S103" s="85" t="s">
        <v>27</v>
      </c>
      <c r="T103" s="153">
        <v>0.05</v>
      </c>
      <c r="U103" s="19"/>
      <c r="V103" s="71"/>
      <c r="W103" s="55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2"/>
      <c r="B104" s="83"/>
      <c r="C104" s="83"/>
      <c r="D104" s="83"/>
      <c r="E104" s="90"/>
      <c r="F104" s="83"/>
      <c r="G104" s="83"/>
      <c r="H104" s="178"/>
      <c r="I104" s="277"/>
      <c r="J104" s="206"/>
      <c r="K104" s="206" t="s">
        <v>113</v>
      </c>
      <c r="L104" s="206">
        <v>2</v>
      </c>
      <c r="M104" s="206" t="s">
        <v>22</v>
      </c>
      <c r="N104" s="206">
        <v>0.5</v>
      </c>
      <c r="O104" s="206" t="s">
        <v>27</v>
      </c>
      <c r="P104" s="206">
        <v>0.05</v>
      </c>
      <c r="Q104" s="260"/>
      <c r="R104" s="260"/>
      <c r="S104" s="123" t="s">
        <v>30</v>
      </c>
      <c r="T104" s="153">
        <v>1</v>
      </c>
      <c r="U104" s="19"/>
      <c r="V104" s="19"/>
      <c r="W104" s="55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2"/>
      <c r="B105" s="83"/>
      <c r="C105" s="83"/>
      <c r="D105" s="83"/>
      <c r="E105" s="90"/>
      <c r="F105" s="83"/>
      <c r="G105" s="83"/>
      <c r="H105" s="181"/>
      <c r="I105" s="168"/>
      <c r="J105" s="85"/>
      <c r="K105" s="85" t="s">
        <v>22</v>
      </c>
      <c r="L105" s="85">
        <v>1</v>
      </c>
      <c r="M105" s="85" t="s">
        <v>27</v>
      </c>
      <c r="N105" s="85">
        <v>0.05</v>
      </c>
      <c r="O105" s="85"/>
      <c r="P105" s="115"/>
      <c r="Q105" s="260"/>
      <c r="R105" s="260"/>
      <c r="S105" s="123"/>
      <c r="T105" s="153"/>
      <c r="U105" s="19"/>
      <c r="V105" s="19"/>
      <c r="W105" s="55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2"/>
      <c r="B106" s="83"/>
      <c r="C106" s="83"/>
      <c r="D106" s="83"/>
      <c r="E106" s="90"/>
      <c r="F106" s="83"/>
      <c r="G106" s="83"/>
      <c r="H106" s="181"/>
      <c r="I106" s="168"/>
      <c r="J106" s="85"/>
      <c r="K106" s="85" t="s">
        <v>47</v>
      </c>
      <c r="L106" s="85">
        <v>0.1</v>
      </c>
      <c r="M106" s="210"/>
      <c r="N106" s="210"/>
      <c r="O106" s="85"/>
      <c r="P106" s="85"/>
      <c r="Q106" s="260"/>
      <c r="R106" s="260"/>
      <c r="S106" s="123"/>
      <c r="T106" s="153"/>
      <c r="U106" s="19"/>
      <c r="V106" s="19"/>
      <c r="W106" s="55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6"/>
      <c r="B107" s="87"/>
      <c r="C107" s="87"/>
      <c r="D107" s="87"/>
      <c r="E107" s="101"/>
      <c r="F107" s="87"/>
      <c r="G107" s="87"/>
      <c r="H107" s="182"/>
      <c r="I107" s="175"/>
      <c r="J107" s="114"/>
      <c r="K107" s="89" t="s">
        <v>287</v>
      </c>
      <c r="L107" s="89"/>
      <c r="M107" s="89"/>
      <c r="N107" s="89"/>
      <c r="O107" s="89"/>
      <c r="P107" s="89"/>
      <c r="Q107" s="261"/>
      <c r="R107" s="261"/>
      <c r="S107" s="154"/>
      <c r="T107" s="155"/>
      <c r="U107" s="24"/>
      <c r="V107" s="24"/>
      <c r="W107" s="56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 thickTop="1" thickBot="1">
      <c r="A108" s="78" t="s">
        <v>202</v>
      </c>
      <c r="B108" s="297">
        <v>5.3</v>
      </c>
      <c r="C108" s="298">
        <v>2</v>
      </c>
      <c r="D108" s="298">
        <v>2.1</v>
      </c>
      <c r="E108" s="298">
        <v>2.7</v>
      </c>
      <c r="F108" s="99">
        <v>0.3</v>
      </c>
      <c r="G108" s="99">
        <v>0</v>
      </c>
      <c r="H108" s="176">
        <f t="shared" si="1"/>
        <v>695</v>
      </c>
      <c r="I108" s="276" t="s">
        <v>15</v>
      </c>
      <c r="J108" s="216"/>
      <c r="K108" s="216" t="s">
        <v>288</v>
      </c>
      <c r="L108" s="216"/>
      <c r="M108" s="240" t="s">
        <v>107</v>
      </c>
      <c r="N108" s="240"/>
      <c r="O108" s="216" t="s">
        <v>259</v>
      </c>
      <c r="P108" s="216"/>
      <c r="Q108" s="259" t="s">
        <v>16</v>
      </c>
      <c r="R108" s="268"/>
      <c r="S108" s="150" t="s">
        <v>145</v>
      </c>
      <c r="T108" s="151"/>
      <c r="U108" s="22" t="s">
        <v>177</v>
      </c>
      <c r="V108" s="22"/>
      <c r="W108" s="55"/>
      <c r="X108" s="50"/>
      <c r="Y108" s="5" t="str">
        <f>A108</f>
        <v>N1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百頁豆腐 馬鈴薯 甜椒(青皮) 胡蘿蔔 咖哩粉 </v>
      </c>
      <c r="AB108" s="5" t="str">
        <f>M109&amp;" "&amp;M110&amp;" "&amp;M111&amp;" "&amp;M112&amp;" "&amp;M113&amp;" "&amp;M114</f>
        <v xml:space="preserve">雞蛋 蘿蔔乾    </v>
      </c>
      <c r="AC108" s="5" t="str">
        <f>O109&amp;" "&amp;O110&amp;" "&amp;O111&amp;" "&amp;O112&amp;" "&amp;O113&amp;" "&amp;O114</f>
        <v xml:space="preserve">海帶結 凍豆腐 薑 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大黃瓜 薑    </v>
      </c>
      <c r="AF108" s="5" t="str">
        <f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2"/>
      <c r="B109" s="90"/>
      <c r="C109" s="90"/>
      <c r="D109" s="90"/>
      <c r="E109" s="90"/>
      <c r="F109" s="90"/>
      <c r="G109" s="90"/>
      <c r="H109" s="177"/>
      <c r="I109" s="277" t="s">
        <v>17</v>
      </c>
      <c r="J109" s="206">
        <v>10</v>
      </c>
      <c r="K109" s="206" t="s">
        <v>153</v>
      </c>
      <c r="L109" s="206">
        <v>7</v>
      </c>
      <c r="M109" s="206" t="s">
        <v>30</v>
      </c>
      <c r="N109" s="241">
        <v>2</v>
      </c>
      <c r="O109" s="206" t="s">
        <v>252</v>
      </c>
      <c r="P109" s="206">
        <v>1</v>
      </c>
      <c r="Q109" s="260" t="s">
        <v>13</v>
      </c>
      <c r="R109" s="260">
        <v>7</v>
      </c>
      <c r="S109" s="123" t="s">
        <v>146</v>
      </c>
      <c r="T109" s="153">
        <v>5</v>
      </c>
      <c r="U109" s="19" t="s">
        <v>177</v>
      </c>
      <c r="V109" s="19">
        <v>1.4</v>
      </c>
      <c r="W109" s="55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2"/>
      <c r="B110" s="90"/>
      <c r="C110" s="90"/>
      <c r="D110" s="90"/>
      <c r="E110" s="90"/>
      <c r="F110" s="90"/>
      <c r="G110" s="90"/>
      <c r="H110" s="177"/>
      <c r="I110" s="277"/>
      <c r="J110" s="206"/>
      <c r="K110" s="206" t="s">
        <v>42</v>
      </c>
      <c r="L110" s="206">
        <v>3</v>
      </c>
      <c r="M110" s="206" t="s">
        <v>84</v>
      </c>
      <c r="N110" s="206">
        <v>4</v>
      </c>
      <c r="O110" s="206" t="s">
        <v>59</v>
      </c>
      <c r="P110" s="206">
        <v>4</v>
      </c>
      <c r="Q110" s="260" t="s">
        <v>27</v>
      </c>
      <c r="R110" s="260">
        <v>0.05</v>
      </c>
      <c r="S110" s="163" t="s">
        <v>27</v>
      </c>
      <c r="T110" s="153">
        <v>0.05</v>
      </c>
      <c r="U110" s="19"/>
      <c r="V110" s="71"/>
      <c r="W110" s="55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2"/>
      <c r="B111" s="90"/>
      <c r="C111" s="90"/>
      <c r="D111" s="90"/>
      <c r="E111" s="90"/>
      <c r="F111" s="90"/>
      <c r="G111" s="90"/>
      <c r="H111" s="177"/>
      <c r="I111" s="277"/>
      <c r="J111" s="206"/>
      <c r="K111" s="206" t="s">
        <v>101</v>
      </c>
      <c r="L111" s="206">
        <v>2</v>
      </c>
      <c r="M111" s="206"/>
      <c r="N111" s="206"/>
      <c r="O111" s="206" t="s">
        <v>27</v>
      </c>
      <c r="P111" s="206">
        <v>0.05</v>
      </c>
      <c r="Q111" s="260"/>
      <c r="R111" s="260"/>
      <c r="S111" s="85"/>
      <c r="T111" s="153"/>
      <c r="U111" s="19"/>
      <c r="V111" s="19"/>
      <c r="W111" s="55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2"/>
      <c r="B112" s="90"/>
      <c r="C112" s="90"/>
      <c r="D112" s="90"/>
      <c r="E112" s="90"/>
      <c r="F112" s="90"/>
      <c r="G112" s="90"/>
      <c r="H112" s="177"/>
      <c r="I112" s="277"/>
      <c r="J112" s="206"/>
      <c r="K112" s="206" t="s">
        <v>22</v>
      </c>
      <c r="L112" s="206">
        <v>1</v>
      </c>
      <c r="M112" s="206"/>
      <c r="N112" s="206"/>
      <c r="O112" s="207"/>
      <c r="P112" s="206"/>
      <c r="Q112" s="260"/>
      <c r="R112" s="260"/>
      <c r="S112" s="123"/>
      <c r="T112" s="153"/>
      <c r="U112" s="19"/>
      <c r="V112" s="19"/>
      <c r="W112" s="55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2"/>
      <c r="B113" s="90"/>
      <c r="C113" s="90"/>
      <c r="D113" s="90"/>
      <c r="E113" s="90"/>
      <c r="F113" s="90"/>
      <c r="G113" s="90"/>
      <c r="H113" s="177"/>
      <c r="I113" s="277"/>
      <c r="J113" s="206"/>
      <c r="K113" s="210" t="s">
        <v>50</v>
      </c>
      <c r="L113" s="210"/>
      <c r="M113" s="206"/>
      <c r="N113" s="206"/>
      <c r="O113" s="210"/>
      <c r="P113" s="210"/>
      <c r="Q113" s="260"/>
      <c r="R113" s="260"/>
      <c r="S113" s="123"/>
      <c r="T113" s="153"/>
      <c r="U113" s="19"/>
      <c r="V113" s="19"/>
      <c r="W113" s="55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2"/>
      <c r="B114" s="90"/>
      <c r="C114" s="90"/>
      <c r="D114" s="90"/>
      <c r="E114" s="90"/>
      <c r="F114" s="90"/>
      <c r="G114" s="90"/>
      <c r="H114" s="177"/>
      <c r="I114" s="278"/>
      <c r="J114" s="215"/>
      <c r="K114" s="215"/>
      <c r="L114" s="215"/>
      <c r="M114" s="215"/>
      <c r="N114" s="215"/>
      <c r="O114" s="215"/>
      <c r="P114" s="215"/>
      <c r="Q114" s="263"/>
      <c r="R114" s="263"/>
      <c r="S114" s="157"/>
      <c r="T114" s="158"/>
      <c r="U114" s="24"/>
      <c r="V114" s="24"/>
      <c r="W114" s="56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78" t="s">
        <v>203</v>
      </c>
      <c r="B115" s="104">
        <v>5.3</v>
      </c>
      <c r="C115" s="104">
        <v>2.2999999999999998</v>
      </c>
      <c r="D115" s="104">
        <v>2</v>
      </c>
      <c r="E115" s="99">
        <v>2.7</v>
      </c>
      <c r="F115" s="104">
        <v>0</v>
      </c>
      <c r="G115" s="104">
        <v>0</v>
      </c>
      <c r="H115" s="183">
        <f t="shared" si="1"/>
        <v>715</v>
      </c>
      <c r="I115" s="276" t="s">
        <v>28</v>
      </c>
      <c r="J115" s="216"/>
      <c r="K115" s="216" t="s">
        <v>289</v>
      </c>
      <c r="L115" s="216"/>
      <c r="M115" s="216" t="s">
        <v>248</v>
      </c>
      <c r="N115" s="216"/>
      <c r="O115" s="216" t="s">
        <v>239</v>
      </c>
      <c r="P115" s="216"/>
      <c r="Q115" s="259" t="s">
        <v>16</v>
      </c>
      <c r="R115" s="268"/>
      <c r="S115" s="150" t="s">
        <v>272</v>
      </c>
      <c r="T115" s="151"/>
      <c r="U115" s="22" t="s">
        <v>308</v>
      </c>
      <c r="V115" s="22"/>
      <c r="W115" s="55"/>
      <c r="X115" s="50"/>
      <c r="Y115" s="27" t="str">
        <f>A115</f>
        <v>N2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豆干 甘藍 胡蘿蔔 薑  </v>
      </c>
      <c r="AB115" s="28" t="str">
        <f>M116&amp;" "&amp;M117&amp;" "&amp;M118&amp;" "&amp;M119&amp;" "&amp;M120&amp;" "&amp;M121</f>
        <v xml:space="preserve">素絞肉 冷凍毛豆仁 冷凍玉米粒 胡蘿蔔 薑 </v>
      </c>
      <c r="AC115" s="28" t="str">
        <f>O116&amp;" "&amp;O117&amp;" "&amp;O118&amp;" "&amp;O119&amp;" "&amp;O120&amp;" "&amp;O121</f>
        <v xml:space="preserve">冬瓜 胡蘿蔔 素丸 薑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時蔬 雞蛋    </v>
      </c>
      <c r="AF115" s="28" t="str">
        <f>U116&amp;" "&amp;U117&amp;" "&amp;U118&amp;" "&amp;U119&amp;" "&amp;U120&amp;" "&amp;U121</f>
        <v xml:space="preserve">果汁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82"/>
      <c r="B116" s="83"/>
      <c r="C116" s="83"/>
      <c r="D116" s="83"/>
      <c r="E116" s="90"/>
      <c r="F116" s="83"/>
      <c r="G116" s="83"/>
      <c r="H116" s="178"/>
      <c r="I116" s="277" t="s">
        <v>17</v>
      </c>
      <c r="J116" s="206">
        <v>7</v>
      </c>
      <c r="K116" s="206" t="s">
        <v>49</v>
      </c>
      <c r="L116" s="206">
        <v>6</v>
      </c>
      <c r="M116" s="206" t="s">
        <v>152</v>
      </c>
      <c r="N116" s="206">
        <v>0.6</v>
      </c>
      <c r="O116" s="206" t="s">
        <v>31</v>
      </c>
      <c r="P116" s="206">
        <v>5</v>
      </c>
      <c r="Q116" s="260" t="s">
        <v>13</v>
      </c>
      <c r="R116" s="260">
        <v>7</v>
      </c>
      <c r="S116" s="123" t="s">
        <v>16</v>
      </c>
      <c r="T116" s="153">
        <v>3</v>
      </c>
      <c r="U116" s="19" t="s">
        <v>308</v>
      </c>
      <c r="V116" s="19">
        <v>17</v>
      </c>
      <c r="W116" s="55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2"/>
      <c r="B117" s="83"/>
      <c r="C117" s="83"/>
      <c r="D117" s="83"/>
      <c r="E117" s="90"/>
      <c r="F117" s="83"/>
      <c r="G117" s="83"/>
      <c r="H117" s="178"/>
      <c r="I117" s="277" t="s">
        <v>32</v>
      </c>
      <c r="J117" s="206">
        <v>3</v>
      </c>
      <c r="K117" s="206" t="s">
        <v>33</v>
      </c>
      <c r="L117" s="206">
        <v>3</v>
      </c>
      <c r="M117" s="206" t="s">
        <v>60</v>
      </c>
      <c r="N117" s="206">
        <v>1</v>
      </c>
      <c r="O117" s="206" t="s">
        <v>22</v>
      </c>
      <c r="P117" s="206">
        <v>0.5</v>
      </c>
      <c r="Q117" s="260" t="s">
        <v>27</v>
      </c>
      <c r="R117" s="260">
        <v>0.05</v>
      </c>
      <c r="S117" s="119" t="s">
        <v>30</v>
      </c>
      <c r="T117" s="153">
        <v>1</v>
      </c>
      <c r="U117" s="19"/>
      <c r="V117" s="19"/>
      <c r="W117" s="55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2"/>
      <c r="B118" s="83"/>
      <c r="C118" s="83"/>
      <c r="D118" s="83"/>
      <c r="E118" s="90"/>
      <c r="F118" s="83"/>
      <c r="G118" s="83"/>
      <c r="H118" s="178"/>
      <c r="I118" s="277"/>
      <c r="J118" s="206"/>
      <c r="K118" s="206" t="s">
        <v>22</v>
      </c>
      <c r="L118" s="206">
        <v>1</v>
      </c>
      <c r="M118" s="206" t="s">
        <v>41</v>
      </c>
      <c r="N118" s="206">
        <v>3</v>
      </c>
      <c r="O118" s="206" t="s">
        <v>160</v>
      </c>
      <c r="P118" s="206">
        <v>0.3</v>
      </c>
      <c r="Q118" s="260"/>
      <c r="R118" s="260"/>
      <c r="S118" s="123"/>
      <c r="T118" s="153"/>
      <c r="U118" s="19"/>
      <c r="V118" s="19"/>
      <c r="W118" s="55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2"/>
      <c r="B119" s="83"/>
      <c r="C119" s="83"/>
      <c r="D119" s="83"/>
      <c r="E119" s="90"/>
      <c r="F119" s="83"/>
      <c r="G119" s="83"/>
      <c r="H119" s="178"/>
      <c r="I119" s="277"/>
      <c r="J119" s="206"/>
      <c r="K119" s="206" t="s">
        <v>27</v>
      </c>
      <c r="L119" s="206">
        <v>0.05</v>
      </c>
      <c r="M119" s="206" t="s">
        <v>22</v>
      </c>
      <c r="N119" s="206">
        <v>0.5</v>
      </c>
      <c r="O119" s="206" t="s">
        <v>27</v>
      </c>
      <c r="P119" s="206">
        <v>0.05</v>
      </c>
      <c r="Q119" s="260"/>
      <c r="R119" s="260"/>
      <c r="S119" s="123"/>
      <c r="T119" s="153"/>
      <c r="U119" s="19"/>
      <c r="V119" s="19"/>
      <c r="W119" s="55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2"/>
      <c r="B120" s="83"/>
      <c r="C120" s="83"/>
      <c r="D120" s="83"/>
      <c r="E120" s="90"/>
      <c r="F120" s="83"/>
      <c r="G120" s="83"/>
      <c r="H120" s="178"/>
      <c r="I120" s="277"/>
      <c r="J120" s="206"/>
      <c r="K120" s="206"/>
      <c r="L120" s="206"/>
      <c r="M120" s="206" t="s">
        <v>27</v>
      </c>
      <c r="N120" s="206">
        <v>0.05</v>
      </c>
      <c r="O120" s="206"/>
      <c r="P120" s="206"/>
      <c r="Q120" s="260"/>
      <c r="R120" s="260"/>
      <c r="S120" s="162"/>
      <c r="T120" s="161"/>
      <c r="U120" s="19"/>
      <c r="V120" s="19"/>
      <c r="W120" s="55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6"/>
      <c r="B121" s="87"/>
      <c r="C121" s="87"/>
      <c r="D121" s="87"/>
      <c r="E121" s="101"/>
      <c r="F121" s="87"/>
      <c r="G121" s="87"/>
      <c r="H121" s="184"/>
      <c r="I121" s="279"/>
      <c r="J121" s="211"/>
      <c r="K121" s="211"/>
      <c r="L121" s="211"/>
      <c r="M121" s="212"/>
      <c r="N121" s="212"/>
      <c r="O121" s="212"/>
      <c r="P121" s="212"/>
      <c r="Q121" s="264"/>
      <c r="R121" s="264"/>
      <c r="S121" s="154"/>
      <c r="T121" s="155"/>
      <c r="U121" s="24"/>
      <c r="V121" s="24"/>
      <c r="W121" s="56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2" t="s">
        <v>204</v>
      </c>
      <c r="B122" s="83">
        <v>5</v>
      </c>
      <c r="C122" s="83">
        <v>3.1</v>
      </c>
      <c r="D122" s="83">
        <v>1.7</v>
      </c>
      <c r="E122" s="90">
        <v>2.7</v>
      </c>
      <c r="F122" s="83">
        <v>0</v>
      </c>
      <c r="G122" s="107">
        <v>0</v>
      </c>
      <c r="H122" s="177">
        <f t="shared" si="1"/>
        <v>746.5</v>
      </c>
      <c r="I122" s="275" t="s">
        <v>276</v>
      </c>
      <c r="J122" s="213"/>
      <c r="K122" s="213" t="s">
        <v>150</v>
      </c>
      <c r="L122" s="213"/>
      <c r="M122" s="213" t="s">
        <v>249</v>
      </c>
      <c r="N122" s="213"/>
      <c r="O122" s="242" t="s">
        <v>118</v>
      </c>
      <c r="P122" s="243"/>
      <c r="Q122" s="262" t="s">
        <v>16</v>
      </c>
      <c r="R122" s="269"/>
      <c r="S122" s="152" t="s">
        <v>134</v>
      </c>
      <c r="T122" s="156"/>
      <c r="U122" s="22" t="s">
        <v>299</v>
      </c>
      <c r="V122" s="22"/>
      <c r="W122" s="55"/>
      <c r="X122" s="50"/>
      <c r="Y122" s="27" t="str">
        <f>A122</f>
        <v>N3</v>
      </c>
      <c r="Z122" s="28" t="str">
        <f>I123&amp;" "&amp;I124&amp;" "&amp;I125&amp;" "&amp;I126&amp;" "&amp;I127&amp;" "&amp;I128</f>
        <v xml:space="preserve">麵條     </v>
      </c>
      <c r="AA122" s="28" t="str">
        <f>K123&amp;" "&amp;K124&amp;" "&amp;K125&amp;" "&amp;K126&amp;" "&amp;K127&amp;" "&amp;K128</f>
        <v xml:space="preserve">雞蛋     </v>
      </c>
      <c r="AB122" s="28" t="str">
        <f>M123&amp;" "&amp;M124&amp;" "&amp;M125&amp;" "&amp;M126&amp;" "&amp;M127&amp;" "&amp;M128</f>
        <v>素肉絲 甘藍 胡蘿蔔 冷凍玉米粒 乾香菇 雞蛋</v>
      </c>
      <c r="AC122" s="28" t="str">
        <f>O123&amp;" "&amp;O124&amp;" "&amp;O125&amp;" "&amp;O126&amp;" "&amp;O127&amp;" "&amp;O128</f>
        <v xml:space="preserve">杏鮑菇 素黑輪 九層塔 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豆腐 脆筍 胡蘿蔔 金針菇 乾木耳 </v>
      </c>
      <c r="AF122" s="28" t="str">
        <f>U123&amp;" "&amp;U124&amp;" "&amp;U125&amp;" "&amp;U126&amp;" "&amp;U127&amp;" "&amp;U128</f>
        <v xml:space="preserve">草莓餐包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82"/>
      <c r="B123" s="83"/>
      <c r="C123" s="83"/>
      <c r="D123" s="83"/>
      <c r="E123" s="90"/>
      <c r="F123" s="83"/>
      <c r="G123" s="107"/>
      <c r="H123" s="177"/>
      <c r="I123" s="277" t="s">
        <v>212</v>
      </c>
      <c r="J123" s="206">
        <v>15</v>
      </c>
      <c r="K123" s="206" t="s">
        <v>30</v>
      </c>
      <c r="L123" s="206">
        <v>5.5</v>
      </c>
      <c r="M123" s="206" t="s">
        <v>148</v>
      </c>
      <c r="N123" s="206">
        <v>1</v>
      </c>
      <c r="O123" s="244" t="s">
        <v>102</v>
      </c>
      <c r="P123" s="245">
        <v>3</v>
      </c>
      <c r="Q123" s="260" t="s">
        <v>13</v>
      </c>
      <c r="R123" s="260">
        <v>7</v>
      </c>
      <c r="S123" s="85" t="s">
        <v>19</v>
      </c>
      <c r="T123" s="153">
        <v>2</v>
      </c>
      <c r="U123" s="19" t="s">
        <v>299</v>
      </c>
      <c r="V123" s="19">
        <v>2.5</v>
      </c>
      <c r="W123" s="55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2"/>
      <c r="B124" s="83"/>
      <c r="C124" s="83"/>
      <c r="D124" s="83"/>
      <c r="E124" s="90"/>
      <c r="F124" s="83"/>
      <c r="G124" s="107"/>
      <c r="H124" s="177"/>
      <c r="I124" s="277"/>
      <c r="J124" s="206"/>
      <c r="K124" s="206"/>
      <c r="L124" s="206"/>
      <c r="M124" s="206" t="s">
        <v>33</v>
      </c>
      <c r="N124" s="206">
        <v>3</v>
      </c>
      <c r="O124" s="206" t="s">
        <v>157</v>
      </c>
      <c r="P124" s="206">
        <v>2</v>
      </c>
      <c r="Q124" s="260" t="s">
        <v>27</v>
      </c>
      <c r="R124" s="260">
        <v>0.05</v>
      </c>
      <c r="S124" s="123" t="s">
        <v>36</v>
      </c>
      <c r="T124" s="153">
        <v>1</v>
      </c>
      <c r="U124" s="19"/>
      <c r="V124" s="71"/>
      <c r="W124" s="55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2"/>
      <c r="B125" s="83"/>
      <c r="C125" s="83"/>
      <c r="D125" s="83"/>
      <c r="E125" s="90"/>
      <c r="F125" s="83"/>
      <c r="G125" s="107"/>
      <c r="H125" s="177"/>
      <c r="I125" s="277"/>
      <c r="J125" s="206"/>
      <c r="K125" s="206"/>
      <c r="L125" s="206"/>
      <c r="M125" s="206" t="s">
        <v>22</v>
      </c>
      <c r="N125" s="206">
        <v>1</v>
      </c>
      <c r="O125" s="245" t="s">
        <v>47</v>
      </c>
      <c r="P125" s="245">
        <v>0.1</v>
      </c>
      <c r="Q125" s="260"/>
      <c r="R125" s="260"/>
      <c r="S125" s="85" t="s">
        <v>22</v>
      </c>
      <c r="T125" s="153">
        <v>0.5</v>
      </c>
      <c r="U125" s="19"/>
      <c r="V125" s="19"/>
      <c r="W125" s="55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2"/>
      <c r="B126" s="83"/>
      <c r="C126" s="83"/>
      <c r="D126" s="83"/>
      <c r="E126" s="90"/>
      <c r="F126" s="83"/>
      <c r="G126" s="108"/>
      <c r="H126" s="179"/>
      <c r="I126" s="277"/>
      <c r="J126" s="206"/>
      <c r="K126" s="206"/>
      <c r="L126" s="206"/>
      <c r="M126" s="206" t="s">
        <v>41</v>
      </c>
      <c r="N126" s="206">
        <v>0.5</v>
      </c>
      <c r="O126" s="244"/>
      <c r="P126" s="244"/>
      <c r="Q126" s="260"/>
      <c r="R126" s="260"/>
      <c r="S126" s="226" t="s">
        <v>26</v>
      </c>
      <c r="T126" s="225">
        <v>1</v>
      </c>
      <c r="U126" s="19"/>
      <c r="V126" s="19"/>
      <c r="W126" s="55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2"/>
      <c r="B127" s="83"/>
      <c r="C127" s="83"/>
      <c r="D127" s="83"/>
      <c r="E127" s="90"/>
      <c r="F127" s="83"/>
      <c r="G127" s="107"/>
      <c r="H127" s="177"/>
      <c r="I127" s="277"/>
      <c r="J127" s="206"/>
      <c r="K127" s="206"/>
      <c r="L127" s="206"/>
      <c r="M127" s="206" t="s">
        <v>56</v>
      </c>
      <c r="N127" s="206">
        <v>0.01</v>
      </c>
      <c r="O127" s="244"/>
      <c r="P127" s="244"/>
      <c r="Q127" s="260"/>
      <c r="R127" s="260"/>
      <c r="S127" s="206" t="s">
        <v>35</v>
      </c>
      <c r="T127" s="225">
        <v>0.01</v>
      </c>
      <c r="U127" s="19"/>
      <c r="V127" s="19"/>
      <c r="W127" s="55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2"/>
      <c r="B128" s="83"/>
      <c r="C128" s="83"/>
      <c r="D128" s="83"/>
      <c r="E128" s="90"/>
      <c r="F128" s="83"/>
      <c r="G128" s="107"/>
      <c r="H128" s="177"/>
      <c r="I128" s="278"/>
      <c r="J128" s="215"/>
      <c r="K128" s="214"/>
      <c r="L128" s="214"/>
      <c r="M128" s="214" t="s">
        <v>30</v>
      </c>
      <c r="N128" s="214">
        <v>0.6</v>
      </c>
      <c r="O128" s="246"/>
      <c r="P128" s="246"/>
      <c r="Q128" s="266"/>
      <c r="R128" s="266"/>
      <c r="S128" s="253"/>
      <c r="T128" s="254"/>
      <c r="U128" s="24"/>
      <c r="V128" s="24"/>
      <c r="W128" s="56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8" t="s">
        <v>205</v>
      </c>
      <c r="B129" s="98">
        <v>5</v>
      </c>
      <c r="C129" s="98">
        <v>2</v>
      </c>
      <c r="D129" s="98">
        <v>2</v>
      </c>
      <c r="E129" s="99">
        <v>2.7</v>
      </c>
      <c r="F129" s="98">
        <v>0</v>
      </c>
      <c r="G129" s="98">
        <v>0</v>
      </c>
      <c r="H129" s="186">
        <f t="shared" si="1"/>
        <v>671.5</v>
      </c>
      <c r="I129" s="276" t="s">
        <v>28</v>
      </c>
      <c r="J129" s="216"/>
      <c r="K129" s="216" t="s">
        <v>155</v>
      </c>
      <c r="L129" s="216"/>
      <c r="M129" s="247" t="s">
        <v>250</v>
      </c>
      <c r="N129" s="248"/>
      <c r="O129" s="216" t="s">
        <v>295</v>
      </c>
      <c r="P129" s="216"/>
      <c r="Q129" s="259" t="s">
        <v>16</v>
      </c>
      <c r="R129" s="268"/>
      <c r="S129" s="222" t="s">
        <v>273</v>
      </c>
      <c r="T129" s="223"/>
      <c r="U129" s="22" t="s">
        <v>86</v>
      </c>
      <c r="V129" s="22"/>
      <c r="W129" s="55"/>
      <c r="X129" s="50"/>
      <c r="Y129" s="27" t="str">
        <f>A129</f>
        <v>N4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素絞肉 冬瓜 乾香菇 薑  </v>
      </c>
      <c r="AB129" s="28" t="str">
        <f>M130&amp;" "&amp;M131&amp;" "&amp;M132&amp;" "&amp;M133&amp;" "&amp;M134&amp;" "&amp;M135</f>
        <v xml:space="preserve">甘藍 豆包 胡蘿蔔 薑 杏鮑菇 </v>
      </c>
      <c r="AC129" s="28" t="str">
        <f>O130&amp;" "&amp;O131&amp;" "&amp;O132&amp;" "&amp;O133&amp;" "&amp;O134&amp;" "&amp;O135</f>
        <v xml:space="preserve">素絞肉 白蘿蔔 薑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粉圓 紅茶包 二砂糖   </v>
      </c>
      <c r="AF129" s="28" t="str">
        <f>U130&amp;" "&amp;U131&amp;" "&amp;U132&amp;" "&amp;U133&amp;" "&amp;U134&amp;" "&amp;U135</f>
        <v xml:space="preserve">保久乳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82"/>
      <c r="B130" s="83"/>
      <c r="C130" s="83"/>
      <c r="D130" s="83"/>
      <c r="E130" s="90"/>
      <c r="F130" s="83"/>
      <c r="G130" s="83"/>
      <c r="H130" s="181"/>
      <c r="I130" s="277" t="s">
        <v>17</v>
      </c>
      <c r="J130" s="206">
        <v>7</v>
      </c>
      <c r="K130" s="206" t="s">
        <v>152</v>
      </c>
      <c r="L130" s="206">
        <v>1.2</v>
      </c>
      <c r="M130" s="206" t="s">
        <v>33</v>
      </c>
      <c r="N130" s="204">
        <v>5</v>
      </c>
      <c r="O130" s="206" t="s">
        <v>152</v>
      </c>
      <c r="P130" s="206">
        <v>0.6</v>
      </c>
      <c r="Q130" s="260" t="s">
        <v>13</v>
      </c>
      <c r="R130" s="260">
        <v>7</v>
      </c>
      <c r="S130" s="226" t="s">
        <v>137</v>
      </c>
      <c r="T130" s="225">
        <v>3</v>
      </c>
      <c r="U130" s="19" t="s">
        <v>86</v>
      </c>
      <c r="V130" s="19">
        <v>20</v>
      </c>
      <c r="W130" s="55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2"/>
      <c r="B131" s="83"/>
      <c r="C131" s="83"/>
      <c r="D131" s="83"/>
      <c r="E131" s="90"/>
      <c r="F131" s="83"/>
      <c r="G131" s="83"/>
      <c r="H131" s="181"/>
      <c r="I131" s="277" t="s">
        <v>32</v>
      </c>
      <c r="J131" s="206">
        <v>3</v>
      </c>
      <c r="K131" s="206" t="s">
        <v>31</v>
      </c>
      <c r="L131" s="206">
        <v>4</v>
      </c>
      <c r="M131" s="204" t="s">
        <v>38</v>
      </c>
      <c r="N131" s="204">
        <v>1.5</v>
      </c>
      <c r="O131" s="206" t="s">
        <v>40</v>
      </c>
      <c r="P131" s="206">
        <v>5</v>
      </c>
      <c r="Q131" s="260" t="s">
        <v>27</v>
      </c>
      <c r="R131" s="260">
        <v>0.05</v>
      </c>
      <c r="S131" s="206" t="s">
        <v>274</v>
      </c>
      <c r="T131" s="225"/>
      <c r="U131" s="19"/>
      <c r="V131" s="71"/>
      <c r="W131" s="55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2"/>
      <c r="B132" s="83"/>
      <c r="C132" s="83"/>
      <c r="D132" s="83"/>
      <c r="E132" s="90"/>
      <c r="F132" s="83"/>
      <c r="G132" s="83"/>
      <c r="H132" s="178"/>
      <c r="I132" s="277"/>
      <c r="J132" s="206"/>
      <c r="K132" s="226" t="s">
        <v>56</v>
      </c>
      <c r="L132" s="206">
        <v>0.25</v>
      </c>
      <c r="M132" s="204" t="s">
        <v>22</v>
      </c>
      <c r="N132" s="204">
        <v>0.5</v>
      </c>
      <c r="O132" s="206" t="s">
        <v>27</v>
      </c>
      <c r="P132" s="206">
        <v>0.05</v>
      </c>
      <c r="Q132" s="260"/>
      <c r="R132" s="260"/>
      <c r="S132" s="226" t="s">
        <v>39</v>
      </c>
      <c r="T132" s="225"/>
      <c r="U132" s="19"/>
      <c r="V132" s="19"/>
      <c r="W132" s="55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2"/>
      <c r="B133" s="83"/>
      <c r="C133" s="83"/>
      <c r="D133" s="83"/>
      <c r="E133" s="90"/>
      <c r="F133" s="83"/>
      <c r="G133" s="83"/>
      <c r="H133" s="181"/>
      <c r="I133" s="277"/>
      <c r="J133" s="206"/>
      <c r="K133" s="210" t="s">
        <v>27</v>
      </c>
      <c r="L133" s="206">
        <v>0.05</v>
      </c>
      <c r="M133" s="204" t="s">
        <v>27</v>
      </c>
      <c r="N133" s="204">
        <v>0.05</v>
      </c>
      <c r="O133" s="206"/>
      <c r="P133" s="206"/>
      <c r="Q133" s="260"/>
      <c r="R133" s="260"/>
      <c r="S133" s="226"/>
      <c r="T133" s="225"/>
      <c r="U133" s="19"/>
      <c r="V133" s="19"/>
      <c r="W133" s="55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2"/>
      <c r="B134" s="83"/>
      <c r="C134" s="83"/>
      <c r="D134" s="83"/>
      <c r="E134" s="90"/>
      <c r="F134" s="83"/>
      <c r="G134" s="83"/>
      <c r="H134" s="181"/>
      <c r="I134" s="277"/>
      <c r="J134" s="206"/>
      <c r="K134" s="210"/>
      <c r="L134" s="210"/>
      <c r="M134" s="256" t="s">
        <v>102</v>
      </c>
      <c r="N134" s="206">
        <v>2</v>
      </c>
      <c r="O134" s="210"/>
      <c r="P134" s="210"/>
      <c r="Q134" s="260"/>
      <c r="R134" s="260"/>
      <c r="S134" s="226"/>
      <c r="T134" s="225"/>
      <c r="U134" s="19"/>
      <c r="V134" s="19"/>
      <c r="W134" s="55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6"/>
      <c r="B135" s="87"/>
      <c r="C135" s="87"/>
      <c r="D135" s="87"/>
      <c r="E135" s="101"/>
      <c r="F135" s="87"/>
      <c r="G135" s="87"/>
      <c r="H135" s="182"/>
      <c r="I135" s="279"/>
      <c r="J135" s="211"/>
      <c r="K135" s="212"/>
      <c r="L135" s="212"/>
      <c r="M135" s="233"/>
      <c r="N135" s="233"/>
      <c r="O135" s="212"/>
      <c r="P135" s="212"/>
      <c r="Q135" s="261"/>
      <c r="R135" s="261"/>
      <c r="S135" s="212"/>
      <c r="T135" s="228"/>
      <c r="U135" s="24"/>
      <c r="V135" s="24"/>
      <c r="W135" s="56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2" t="s">
        <v>206</v>
      </c>
      <c r="B136" s="94">
        <v>5.7</v>
      </c>
      <c r="C136" s="94">
        <v>1.8</v>
      </c>
      <c r="D136" s="94">
        <v>1.5</v>
      </c>
      <c r="E136" s="90">
        <v>2.8</v>
      </c>
      <c r="F136" s="94">
        <v>0</v>
      </c>
      <c r="G136" s="94">
        <v>0</v>
      </c>
      <c r="H136" s="180">
        <f t="shared" ref="H136" si="2">B136*70+C136*75+D136*25+E136*45</f>
        <v>697.5</v>
      </c>
      <c r="I136" s="167" t="s">
        <v>213</v>
      </c>
      <c r="J136" s="92"/>
      <c r="K136" s="92" t="s">
        <v>149</v>
      </c>
      <c r="L136" s="167"/>
      <c r="M136" s="138" t="s">
        <v>164</v>
      </c>
      <c r="N136" s="139"/>
      <c r="O136" s="92" t="s">
        <v>158</v>
      </c>
      <c r="P136" s="92"/>
      <c r="Q136" s="262" t="s">
        <v>16</v>
      </c>
      <c r="R136" s="269"/>
      <c r="S136" s="224" t="s">
        <v>298</v>
      </c>
      <c r="T136" s="229"/>
      <c r="U136" s="22" t="s">
        <v>170</v>
      </c>
      <c r="V136" s="22"/>
      <c r="W136" s="55" t="s">
        <v>85</v>
      </c>
      <c r="X136" s="51"/>
      <c r="Y136" s="27" t="str">
        <f>A136</f>
        <v>N5</v>
      </c>
      <c r="Z136" s="28" t="str">
        <f>I137&amp;" "&amp;I138&amp;" "&amp;I139&amp;" "&amp;I140&amp;" "&amp;I141&amp;" "&amp;I142</f>
        <v xml:space="preserve">米 芝麻飯    </v>
      </c>
      <c r="AA136" s="28" t="str">
        <f>K137&amp;" "&amp;K138&amp;" "&amp;K139&amp;" "&amp;K140&amp;" "&amp;K141&amp;" "&amp;K142</f>
        <v xml:space="preserve">豆包     </v>
      </c>
      <c r="AB136" s="28" t="str">
        <f>M137&amp;" "&amp;M138&amp;" "&amp;M139&amp;" "&amp;M140&amp;" "&amp;M141&amp;" "&amp;M142</f>
        <v xml:space="preserve">蒲瓜 胡蘿蔔 乾木耳   </v>
      </c>
      <c r="AC136" s="28" t="str">
        <f>O137&amp;" "&amp;O138&amp;" "&amp;O139&amp;" "&amp;O140&amp;" "&amp;O141&amp;" "&amp;O142</f>
        <v xml:space="preserve">綠豆芽 胡蘿蔔 素肉絲 薑  </v>
      </c>
      <c r="AD136" s="28" t="str">
        <f>Q137&amp;" "&amp;Q138&amp;" "&amp;Q139&amp;" "&amp;Q140&amp;" "&amp;Q141&amp;" "&amp;Q142</f>
        <v xml:space="preserve">蔬菜 薑    </v>
      </c>
      <c r="AE136" s="28" t="str">
        <f>S137&amp;" "&amp;S138&amp;" "&amp;S139&amp;" "&amp;S140&amp;" "&amp;S141&amp;" "&amp;S142</f>
        <v xml:space="preserve">酸菜 素肉絲    </v>
      </c>
      <c r="AF136" s="28" t="str">
        <f>U137&amp;" "&amp;U138&amp;" "&amp;U139&amp;" "&amp;U140&amp;" "&amp;U141&amp;" "&amp;U142</f>
        <v xml:space="preserve">水果     </v>
      </c>
      <c r="AG136" s="28" t="str">
        <f>W137&amp;" "&amp;W138&amp;" "&amp;W139&amp;" "&amp;W140&amp;" "&amp;W141&amp;" "&amp;W142</f>
        <v xml:space="preserve">有機豆奶     </v>
      </c>
      <c r="AH136" s="28" t="str">
        <f>X137&amp;" "&amp;X138&amp;" "&amp;X139&amp;" "&amp;X140&amp;" "&amp;X141&amp;" "&amp;X142</f>
        <v xml:space="preserve">     </v>
      </c>
    </row>
    <row r="137" spans="1:34" ht="15" customHeight="1">
      <c r="A137" s="82"/>
      <c r="B137" s="83"/>
      <c r="C137" s="83"/>
      <c r="D137" s="83"/>
      <c r="E137" s="90"/>
      <c r="F137" s="83"/>
      <c r="G137" s="83"/>
      <c r="H137" s="181"/>
      <c r="I137" s="168" t="s">
        <v>17</v>
      </c>
      <c r="J137" s="85">
        <v>10</v>
      </c>
      <c r="K137" s="85" t="s">
        <v>38</v>
      </c>
      <c r="L137" s="85">
        <v>6</v>
      </c>
      <c r="M137" s="121" t="s">
        <v>129</v>
      </c>
      <c r="N137" s="121">
        <v>5</v>
      </c>
      <c r="O137" s="85" t="s">
        <v>20</v>
      </c>
      <c r="P137" s="85">
        <v>5</v>
      </c>
      <c r="Q137" s="260" t="s">
        <v>13</v>
      </c>
      <c r="R137" s="260">
        <v>7</v>
      </c>
      <c r="S137" s="226" t="s">
        <v>112</v>
      </c>
      <c r="T137" s="225">
        <v>4</v>
      </c>
      <c r="U137" s="19" t="s">
        <v>170</v>
      </c>
      <c r="V137" s="19">
        <v>12</v>
      </c>
      <c r="W137" s="55" t="s">
        <v>85</v>
      </c>
      <c r="X137" s="19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2"/>
      <c r="B138" s="83"/>
      <c r="C138" s="83"/>
      <c r="D138" s="83"/>
      <c r="E138" s="90"/>
      <c r="F138" s="83"/>
      <c r="G138" s="83"/>
      <c r="H138" s="181"/>
      <c r="I138" s="168" t="s">
        <v>213</v>
      </c>
      <c r="J138" s="85">
        <v>0.05</v>
      </c>
      <c r="K138" s="85"/>
      <c r="L138" s="85"/>
      <c r="M138" s="121" t="s">
        <v>22</v>
      </c>
      <c r="N138" s="121">
        <v>1</v>
      </c>
      <c r="O138" s="85" t="s">
        <v>22</v>
      </c>
      <c r="P138" s="85">
        <v>1</v>
      </c>
      <c r="Q138" s="260" t="s">
        <v>27</v>
      </c>
      <c r="R138" s="260">
        <v>0.05</v>
      </c>
      <c r="S138" s="226" t="s">
        <v>148</v>
      </c>
      <c r="T138" s="225">
        <v>1</v>
      </c>
      <c r="U138" s="19"/>
      <c r="V138" s="71"/>
      <c r="W138" s="55"/>
      <c r="X138" s="19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2"/>
      <c r="B139" s="83"/>
      <c r="C139" s="83"/>
      <c r="D139" s="83"/>
      <c r="E139" s="90"/>
      <c r="F139" s="83"/>
      <c r="G139" s="83"/>
      <c r="H139" s="178"/>
      <c r="I139" s="168"/>
      <c r="J139" s="85"/>
      <c r="K139" s="85"/>
      <c r="L139" s="85"/>
      <c r="M139" s="121" t="s">
        <v>35</v>
      </c>
      <c r="N139" s="121">
        <v>0.3</v>
      </c>
      <c r="O139" s="85" t="s">
        <v>148</v>
      </c>
      <c r="P139" s="85">
        <v>0.6</v>
      </c>
      <c r="Q139" s="260"/>
      <c r="R139" s="260"/>
      <c r="S139" s="226"/>
      <c r="T139" s="225"/>
      <c r="U139" s="19"/>
      <c r="V139" s="19"/>
      <c r="W139" s="55"/>
      <c r="X139" s="19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2"/>
      <c r="B140" s="83"/>
      <c r="C140" s="83"/>
      <c r="D140" s="83"/>
      <c r="E140" s="90"/>
      <c r="F140" s="83"/>
      <c r="G140" s="83"/>
      <c r="H140" s="181"/>
      <c r="I140" s="168"/>
      <c r="J140" s="85"/>
      <c r="K140" s="85"/>
      <c r="L140" s="85"/>
      <c r="M140" s="121"/>
      <c r="N140" s="121"/>
      <c r="O140" s="85" t="s">
        <v>27</v>
      </c>
      <c r="P140" s="85">
        <v>0.05</v>
      </c>
      <c r="Q140" s="260"/>
      <c r="R140" s="260"/>
      <c r="S140" s="123"/>
      <c r="T140" s="153"/>
      <c r="U140" s="19"/>
      <c r="V140" s="19"/>
      <c r="W140" s="55"/>
      <c r="X140" s="19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2"/>
      <c r="B141" s="83"/>
      <c r="C141" s="83"/>
      <c r="D141" s="83"/>
      <c r="E141" s="90"/>
      <c r="F141" s="83"/>
      <c r="G141" s="83"/>
      <c r="H141" s="181"/>
      <c r="I141" s="168"/>
      <c r="J141" s="85"/>
      <c r="K141" s="85"/>
      <c r="L141" s="85"/>
      <c r="M141" s="121"/>
      <c r="N141" s="121"/>
      <c r="O141" s="85"/>
      <c r="P141" s="85"/>
      <c r="Q141" s="260"/>
      <c r="R141" s="260"/>
      <c r="S141" s="123"/>
      <c r="T141" s="153"/>
      <c r="U141" s="19"/>
      <c r="V141" s="19"/>
      <c r="W141" s="55"/>
      <c r="X141" s="19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6"/>
      <c r="B142" s="87"/>
      <c r="C142" s="87"/>
      <c r="D142" s="87"/>
      <c r="E142" s="101"/>
      <c r="F142" s="87"/>
      <c r="G142" s="87"/>
      <c r="H142" s="182"/>
      <c r="I142" s="174"/>
      <c r="J142" s="89"/>
      <c r="K142" s="169"/>
      <c r="L142" s="169"/>
      <c r="M142" s="124"/>
      <c r="N142" s="124"/>
      <c r="O142" s="124"/>
      <c r="P142" s="124"/>
      <c r="Q142" s="270"/>
      <c r="R142" s="270"/>
      <c r="S142" s="154"/>
      <c r="T142" s="155"/>
      <c r="U142" s="24"/>
      <c r="V142" s="24"/>
      <c r="W142" s="56"/>
      <c r="X142" s="24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 t="s">
        <v>170</v>
      </c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 t="s">
        <v>170</v>
      </c>
      <c r="V151" s="9">
        <v>12</v>
      </c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5"/>
  <sheetViews>
    <sheetView workbookViewId="0">
      <selection activeCell="H16" sqref="H16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300" t="s">
        <v>185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5.75" customHeight="1" thickBot="1">
      <c r="A2" s="66" t="s">
        <v>75</v>
      </c>
      <c r="B2" s="72" t="s">
        <v>0</v>
      </c>
      <c r="C2" s="73" t="s">
        <v>8</v>
      </c>
      <c r="D2" s="73" t="s">
        <v>63</v>
      </c>
      <c r="E2" s="74" t="s">
        <v>10</v>
      </c>
      <c r="F2" s="75" t="s">
        <v>64</v>
      </c>
      <c r="G2" s="63" t="s">
        <v>11</v>
      </c>
      <c r="H2" s="75" t="s">
        <v>65</v>
      </c>
      <c r="I2" s="76" t="s">
        <v>12</v>
      </c>
      <c r="J2" s="75" t="s">
        <v>66</v>
      </c>
      <c r="K2" s="63" t="s">
        <v>13</v>
      </c>
      <c r="L2" s="75" t="s">
        <v>67</v>
      </c>
      <c r="M2" s="63" t="s">
        <v>14</v>
      </c>
      <c r="N2" s="75" t="s">
        <v>68</v>
      </c>
      <c r="O2" s="74" t="s">
        <v>87</v>
      </c>
      <c r="P2" s="74" t="s">
        <v>88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87">
        <v>46146</v>
      </c>
      <c r="B3" s="38" t="str">
        <f>'偏鄉計劃學校(素)國中'!A3</f>
        <v>K1</v>
      </c>
      <c r="C3" s="39" t="str">
        <f>'偏鄉計劃學校(素)國中'!I3</f>
        <v>白米飯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米</v>
      </c>
      <c r="E3" s="39" t="str">
        <f>'偏鄉計劃學校(素)國中'!K3</f>
        <v>打拋麵腸</v>
      </c>
      <c r="F3" s="203" t="str">
        <f>'偏鄉計劃學校(素)國中'!K4&amp;'偏鄉計劃學校(素)國中'!K5&amp;'偏鄉計劃學校(素)國中'!K6&amp;'偏鄉計劃學校(素)國中'!K7&amp;'偏鄉計劃學校(素)國中'!K8&amp;'偏鄉計劃學校(素)國中'!K9</f>
        <v>麵腸甜椒(青皮)豆薯大番茄九層塔薑</v>
      </c>
      <c r="G3" s="39" t="str">
        <f>'偏鄉計劃學校(素)國中'!M3</f>
        <v>照燒油腐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四角油豆腐白蘿蔔薑</v>
      </c>
      <c r="I3" s="39" t="str">
        <f>'偏鄉計劃學校(素)國中'!O3</f>
        <v>若絲白菜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素肉絲結球白菜薑胡蘿蔔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榨菜若絲湯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榨菜素肉絲</v>
      </c>
      <c r="O3" s="39" t="str">
        <f>'偏鄉計劃學校(素)國中'!U3</f>
        <v>紅豆餐包</v>
      </c>
      <c r="P3" s="39">
        <f>'偏鄉計劃學校(素)國中'!W4</f>
        <v>0</v>
      </c>
      <c r="Q3" s="280">
        <f>'偏鄉計劃學校(素)國中'!B3</f>
        <v>5.2</v>
      </c>
      <c r="R3" s="280">
        <f>'偏鄉計劃學校(素)國中'!C3</f>
        <v>3.6</v>
      </c>
      <c r="S3" s="280">
        <f>'偏鄉計劃學校(素)國中'!D3</f>
        <v>2.2999999999999998</v>
      </c>
      <c r="T3" s="280">
        <f>'偏鄉計劃學校(素)國中'!E3</f>
        <v>2.8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817.5</v>
      </c>
    </row>
    <row r="4" spans="1:23" ht="15.75" customHeight="1">
      <c r="A4" s="187">
        <v>46147</v>
      </c>
      <c r="B4" s="38" t="str">
        <f>'偏鄉計劃學校(素)國中'!A10</f>
        <v>K2</v>
      </c>
      <c r="C4" s="34" t="str">
        <f>'偏鄉計劃學校(素)國中'!I10</f>
        <v>糙米飯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米糙米</v>
      </c>
      <c r="E4" s="34" t="str">
        <f>'偏鄉計劃學校(素)國中'!K10</f>
        <v>素排</v>
      </c>
      <c r="F4" s="204" t="str">
        <f>'偏鄉計劃學校(素)國中'!K11&amp;'偏鄉計劃學校(素)國中'!K12&amp;'偏鄉計劃學校(素)國中'!K13&amp;'偏鄉計劃學校(素)國中'!K14&amp;'偏鄉計劃學校(素)國中'!K15&amp;'偏鄉計劃學校(素)國中'!K16</f>
        <v>素排</v>
      </c>
      <c r="G4" s="34" t="str">
        <f>'偏鄉計劃學校(素)國中'!M10</f>
        <v>番茄炒蛋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雞蛋大番茄番茄糊</v>
      </c>
      <c r="I4" s="34" t="str">
        <f>'偏鄉計劃學校(素)國中'!O10</f>
        <v>銀芽若絲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綠豆芽胡蘿蔔素肉絲乾木耳薑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金針湯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金針菜乾薑冬粉</v>
      </c>
      <c r="O4" s="34" t="str">
        <f>'偏鄉計劃學校(素)國中'!U10</f>
        <v>驗證豆漿</v>
      </c>
      <c r="P4" s="34">
        <f>'偏鄉計劃學校(素)國中'!W11</f>
        <v>0</v>
      </c>
      <c r="Q4" s="281">
        <f>'偏鄉計劃學校(素)國中'!B10</f>
        <v>5.0999999999999996</v>
      </c>
      <c r="R4" s="281">
        <f>'偏鄉計劃學校(素)國中'!C10</f>
        <v>2.9</v>
      </c>
      <c r="S4" s="281">
        <f>'偏鄉計劃學校(素)國中'!D10</f>
        <v>2.1</v>
      </c>
      <c r="T4" s="281">
        <f>'偏鄉計劃學校(素)國中'!E10</f>
        <v>2.9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757.5</v>
      </c>
    </row>
    <row r="5" spans="1:23" ht="15.75" customHeight="1">
      <c r="A5" s="187">
        <v>46148</v>
      </c>
      <c r="B5" s="38" t="str">
        <f>'偏鄉計劃學校(素)國中'!A17</f>
        <v>K3</v>
      </c>
      <c r="C5" s="34" t="str">
        <f>'偏鄉計劃學校(素)國中'!I17</f>
        <v>咖哩炒飯特餐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米糙米</v>
      </c>
      <c r="E5" s="34" t="str">
        <f>'偏鄉計劃學校(素)國中'!K17</f>
        <v>麥克素塊</v>
      </c>
      <c r="F5" s="204" t="str">
        <f>'偏鄉計劃學校(素)國中'!K18&amp;'偏鄉計劃學校(素)國中'!K19&amp;'偏鄉計劃學校(素)國中'!K20&amp;'偏鄉計劃學校(素)國中'!K21&amp;'偏鄉計劃學校(素)國中'!K22&amp;'偏鄉計劃學校(素)國中'!K23</f>
        <v>素麥克雞塊</v>
      </c>
      <c r="G5" s="34" t="str">
        <f>'偏鄉計劃學校(素)國中'!M17</f>
        <v>咖哩配料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素肉絲冷凍玉米粒胡蘿蔔馬鈴薯咖哩粉</v>
      </c>
      <c r="I5" s="34" t="str">
        <f>'偏鄉計劃學校(素)國中'!O17</f>
        <v>滷味雙拼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海帶結豆干芝麻(熟)滷包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時瓜湯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時瓜</v>
      </c>
      <c r="O5" s="34" t="str">
        <f>'偏鄉計劃學校(素)國中'!U17</f>
        <v>葡萄乾</v>
      </c>
      <c r="P5" s="34">
        <f>'偏鄉計劃學校(素)國中'!W18</f>
        <v>0</v>
      </c>
      <c r="Q5" s="281">
        <f>'偏鄉計劃學校(素)國中'!B17</f>
        <v>5.3</v>
      </c>
      <c r="R5" s="281">
        <f>'偏鄉計劃學校(素)國中'!C17</f>
        <v>3.1</v>
      </c>
      <c r="S5" s="281">
        <f>'偏鄉計劃學校(素)國中'!D17</f>
        <v>1.6</v>
      </c>
      <c r="T5" s="281">
        <f>'偏鄉計劃學校(素)國中'!E17</f>
        <v>2.9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774</v>
      </c>
    </row>
    <row r="6" spans="1:23" ht="15.75" customHeight="1">
      <c r="A6" s="187">
        <v>46149</v>
      </c>
      <c r="B6" s="38" t="str">
        <f>'偏鄉計劃學校(素)國中'!A24</f>
        <v>K4</v>
      </c>
      <c r="C6" s="34" t="str">
        <f>'偏鄉計劃學校(素)國中'!I24</f>
        <v>糙米飯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紅白燒腐</v>
      </c>
      <c r="F6" s="204" t="str">
        <f>'偏鄉計劃學校(素)國中'!K25&amp;'偏鄉計劃學校(素)國中'!K26&amp;'偏鄉計劃學校(素)國中'!K27&amp;'偏鄉計劃學校(素)國中'!K28&amp;'偏鄉計劃學校(素)國中'!K29&amp;'偏鄉計劃學校(素)國中'!K30</f>
        <v>四角油豆腐白蘿蔔胡蘿蔔薑</v>
      </c>
      <c r="G6" s="34" t="str">
        <f>'偏鄉計劃學校(素)國中'!M24</f>
        <v>奶香玉米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冷凍玉米粒冷凍毛豆仁胡蘿蔔薑奶油(固態)冷凍玉米筍</v>
      </c>
      <c r="I6" s="34" t="str">
        <f>'偏鄉計劃學校(素)國中'!O24</f>
        <v>螞蟻上樹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素絞肉冬粉時蔬乾木耳薑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愛玉甜湯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愛玉二砂糖檸檬</v>
      </c>
      <c r="O6" s="34" t="str">
        <f>'偏鄉計劃學校(素)國中'!U24</f>
        <v>保久乳</v>
      </c>
      <c r="P6" s="34">
        <f>'偏鄉計劃學校(素)國中'!W25</f>
        <v>0</v>
      </c>
      <c r="Q6" s="281">
        <f>'偏鄉計劃學校(素)國中'!B24</f>
        <v>6.5</v>
      </c>
      <c r="R6" s="281">
        <f>'偏鄉計劃學校(素)國中'!C24</f>
        <v>1.8</v>
      </c>
      <c r="S6" s="281">
        <f>'偏鄉計劃學校(素)國中'!D24</f>
        <v>1.7</v>
      </c>
      <c r="T6" s="281">
        <f>'偏鄉計劃學校(素)國中'!E24</f>
        <v>2.8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758.5</v>
      </c>
    </row>
    <row r="7" spans="1:23" ht="15.75" customHeight="1">
      <c r="A7" s="187">
        <v>46150</v>
      </c>
      <c r="B7" s="38" t="str">
        <f>'偏鄉計劃學校(素)國中'!A31</f>
        <v>K5</v>
      </c>
      <c r="C7" s="34" t="str">
        <f>'偏鄉計劃學校(素)國中'!I31</f>
        <v>燕麥飯</v>
      </c>
      <c r="D7" s="35" t="str">
        <f>'偏鄉計劃學校(素)國中'!I32&amp;'偏鄉計劃學校(素)國中'!I33&amp;'偏鄉計劃學校(素)國中'!I34&amp;'偏鄉計劃學校(素)國中'!I35&amp;'偏鄉計劃學校(素)國中'!I36&amp;'偏鄉計劃學校(素)國中'!I37</f>
        <v>米燕麥</v>
      </c>
      <c r="E7" s="34" t="str">
        <f>'偏鄉計劃學校(素)國中'!K31</f>
        <v>香滷豆包</v>
      </c>
      <c r="F7" s="204" t="str">
        <f>'偏鄉計劃學校(素)國中'!K32&amp;'偏鄉計劃學校(素)國中'!K33&amp;'偏鄉計劃學校(素)國中'!K34&amp;'偏鄉計劃學校(素)國中'!K35&amp;'偏鄉計劃學校(素)國中'!K36&amp;'偏鄉計劃學校(素)國中'!K37</f>
        <v>豆包滷包</v>
      </c>
      <c r="G7" s="34" t="str">
        <f>'偏鄉計劃學校(素)國中'!M31</f>
        <v>冬瓜丸片</v>
      </c>
      <c r="H7" s="35" t="str">
        <f>'偏鄉計劃學校(素)國中'!M32&amp;'偏鄉計劃學校(素)國中'!M33&amp;'偏鄉計劃學校(素)國中'!M34&amp;'偏鄉計劃學校(素)國中'!M35&amp;'偏鄉計劃學校(素)國中'!M36&amp;'偏鄉計劃學校(素)國中'!M37</f>
        <v>冬瓜胡蘿蔔素丸薑</v>
      </c>
      <c r="I7" s="34" t="str">
        <f>'偏鄉計劃學校(素)國中'!O31</f>
        <v>蛋香甘藍</v>
      </c>
      <c r="J7" s="35" t="str">
        <f>'偏鄉計劃學校(素)國中'!O32&amp;'偏鄉計劃學校(素)國中'!O33&amp;'偏鄉計劃學校(素)國中'!O34&amp;'偏鄉計劃學校(素)國中'!O35&amp;'偏鄉計劃學校(素)國中'!O36&amp;'偏鄉計劃學校(素)國中'!O37</f>
        <v>雞蛋甘藍乾木耳薑</v>
      </c>
      <c r="K7" s="34" t="str">
        <f>'偏鄉計劃學校(素)國中'!Q31</f>
        <v>時蔬</v>
      </c>
      <c r="L7" s="35" t="str">
        <f>'偏鄉計劃學校(素)國中'!AD31</f>
        <v xml:space="preserve">蔬菜 薑    </v>
      </c>
      <c r="M7" s="34" t="str">
        <f>'偏鄉計劃學校(素)國中'!S31</f>
        <v>白菜金菇湯</v>
      </c>
      <c r="N7" s="35" t="str">
        <f>'偏鄉計劃學校(素)國中'!S32&amp;'偏鄉計劃學校(素)國中'!S33&amp;'偏鄉計劃學校(素)國中'!S34&amp;'偏鄉計劃學校(素)國中'!S35&amp;'偏鄉計劃學校(素)國中'!S36&amp;'偏鄉計劃學校(素)國中'!S37</f>
        <v>結球白菜金針菇</v>
      </c>
      <c r="O7" s="34" t="str">
        <f>'偏鄉計劃學校(素)國中'!U31</f>
        <v>水果</v>
      </c>
      <c r="P7" s="34">
        <f>'偏鄉計劃學校(素)國中'!W32</f>
        <v>0</v>
      </c>
      <c r="Q7" s="281">
        <f>'偏鄉計劃學校(素)國中'!B31</f>
        <v>5.2</v>
      </c>
      <c r="R7" s="281">
        <f>'偏鄉計劃學校(素)國中'!C31</f>
        <v>2.2999999999999998</v>
      </c>
      <c r="S7" s="281">
        <f>'偏鄉計劃學校(素)國中'!D31</f>
        <v>2.1</v>
      </c>
      <c r="T7" s="281">
        <f>'偏鄉計劃學校(素)國中'!E31</f>
        <v>2.7</v>
      </c>
      <c r="U7" s="36">
        <f>'偏鄉計劃學校(素)國中'!F31</f>
        <v>0</v>
      </c>
      <c r="V7" s="36">
        <f>'偏鄉計劃學校(素)國中'!G31</f>
        <v>0</v>
      </c>
      <c r="W7" s="37">
        <f>'偏鄉計劃學校(素)國中'!H31</f>
        <v>710.5</v>
      </c>
    </row>
    <row r="8" spans="1:23" ht="15.75" customHeight="1">
      <c r="A8" s="187">
        <v>46153</v>
      </c>
      <c r="B8" s="38" t="str">
        <f>'偏鄉計劃學校(素)國中'!A38</f>
        <v>L1</v>
      </c>
      <c r="C8" s="34" t="str">
        <f>'偏鄉計劃學校(素)國中'!I38</f>
        <v>白米飯</v>
      </c>
      <c r="D8" s="35" t="str">
        <f>'偏鄉計劃學校(素)國中'!I39&amp;'偏鄉計劃學校(素)國中'!I40&amp;'偏鄉計劃學校(素)國中'!I41&amp;'偏鄉計劃學校(素)國中'!I42&amp;'偏鄉計劃學校(素)國中'!I43&amp;'偏鄉計劃學校(素)國中'!I44</f>
        <v>米</v>
      </c>
      <c r="E8" s="34" t="str">
        <f>'偏鄉計劃學校(素)國中'!K38</f>
        <v>黑胡椒豆干</v>
      </c>
      <c r="F8" s="204" t="str">
        <f>'偏鄉計劃學校(素)國中'!K39&amp;'偏鄉計劃學校(素)國中'!K40&amp;'偏鄉計劃學校(素)國中'!K41&amp;'偏鄉計劃學校(素)國中'!K42&amp;'偏鄉計劃學校(素)國中'!K43&amp;'偏鄉計劃學校(素)國中'!K44</f>
        <v>豆干芹菜胡蘿蔔黑胡椒粒</v>
      </c>
      <c r="G8" s="34" t="str">
        <f>'偏鄉計劃學校(素)國中'!M38</f>
        <v>涼拌海芽</v>
      </c>
      <c r="H8" s="35" t="str">
        <f>'偏鄉計劃學校(素)國中'!M39&amp;'偏鄉計劃學校(素)國中'!M40&amp;'偏鄉計劃學校(素)國中'!M41&amp;'偏鄉計劃學校(素)國中'!M42&amp;'偏鄉計劃學校(素)國中'!M43&amp;'偏鄉計劃學校(素)國中'!M44</f>
        <v>乾裙帶菜金針菇胡蘿蔔薑</v>
      </c>
      <c r="I8" s="34" t="str">
        <f>'偏鄉計劃學校(素)國中'!O38</f>
        <v>日式關東煮</v>
      </c>
      <c r="J8" s="35" t="str">
        <f>'偏鄉計劃學校(素)國中'!O39&amp;'偏鄉計劃學校(素)國中'!O40&amp;'偏鄉計劃學校(素)國中'!O41&amp;'偏鄉計劃學校(素)國中'!O42&amp;'偏鄉計劃學校(素)國中'!O43&amp;'偏鄉計劃學校(素)國中'!O44</f>
        <v>素黑輪白蘿蔔甜玉米胡蘿蔔</v>
      </c>
      <c r="K8" s="34" t="str">
        <f>'偏鄉計劃學校(素)國中'!Q38</f>
        <v>時蔬</v>
      </c>
      <c r="L8" s="35" t="str">
        <f>'偏鄉計劃學校(素)國中'!AD38</f>
        <v xml:space="preserve">蔬菜 薑    </v>
      </c>
      <c r="M8" s="34" t="str">
        <f>'偏鄉計劃學校(素)國中'!S38</f>
        <v>時蔬湯</v>
      </c>
      <c r="N8" s="35" t="str">
        <f>'偏鄉計劃學校(素)國中'!S39&amp;'偏鄉計劃學校(素)國中'!S40&amp;'偏鄉計劃學校(素)國中'!S41&amp;'偏鄉計劃學校(素)國中'!S42&amp;'偏鄉計劃學校(素)國中'!S43&amp;'偏鄉計劃學校(素)國中'!S44</f>
        <v>時蔬薑</v>
      </c>
      <c r="O8" s="34" t="str">
        <f>'偏鄉計劃學校(素)國中'!U38</f>
        <v>堅果</v>
      </c>
      <c r="P8" s="34">
        <f>'偏鄉計劃學校(素)國中'!W39</f>
        <v>0</v>
      </c>
      <c r="Q8" s="281">
        <f>'偏鄉計劃學校(素)國中'!B38</f>
        <v>5.2</v>
      </c>
      <c r="R8" s="281">
        <f>'偏鄉計劃學校(素)國中'!C38</f>
        <v>1.8</v>
      </c>
      <c r="S8" s="281">
        <f>'偏鄉計劃學校(素)國中'!D38</f>
        <v>2.5</v>
      </c>
      <c r="T8" s="281">
        <f>'偏鄉計劃學校(素)國中'!E38</f>
        <v>2.7</v>
      </c>
      <c r="U8" s="36">
        <f>'偏鄉計劃學校(素)國中'!F38</f>
        <v>0.3</v>
      </c>
      <c r="V8" s="36">
        <f>'偏鄉計劃學校(素)國中'!G38</f>
        <v>0</v>
      </c>
      <c r="W8" s="37">
        <f>'偏鄉計劃學校(素)國中'!H38</f>
        <v>683</v>
      </c>
    </row>
    <row r="9" spans="1:23" ht="15.75" customHeight="1">
      <c r="A9" s="187">
        <v>46154</v>
      </c>
      <c r="B9" s="38" t="str">
        <f>'偏鄉計劃學校(素)國中'!A45</f>
        <v>L2</v>
      </c>
      <c r="C9" s="34" t="str">
        <f>'偏鄉計劃學校(素)國中'!I45</f>
        <v>糙米飯</v>
      </c>
      <c r="D9" s="35" t="str">
        <f>'偏鄉計劃學校(素)國中'!I46&amp;'偏鄉計劃學校(素)國中'!I47&amp;'偏鄉計劃學校(素)國中'!I48&amp;'偏鄉計劃學校(素)國中'!I49&amp;'偏鄉計劃學校(素)國中'!I50&amp;'偏鄉計劃學校(素)國中'!I51</f>
        <v>米糙米</v>
      </c>
      <c r="E9" s="34" t="str">
        <f>'偏鄉計劃學校(素)國中'!K45</f>
        <v>香酥豆包</v>
      </c>
      <c r="F9" s="204" t="str">
        <f>'偏鄉計劃學校(素)國中'!K46&amp;'偏鄉計劃學校(素)國中'!K47&amp;'偏鄉計劃學校(素)國中'!K48&amp;'偏鄉計劃學校(素)國中'!K49&amp;'偏鄉計劃學校(素)國中'!K50&amp;'偏鄉計劃學校(素)國中'!K51</f>
        <v>豆包</v>
      </c>
      <c r="G9" s="34" t="str">
        <f>'偏鄉計劃學校(素)國中'!M45</f>
        <v>黃瓜素輪</v>
      </c>
      <c r="H9" s="35" t="str">
        <f>'偏鄉計劃學校(素)國中'!M46&amp;'偏鄉計劃學校(素)國中'!M47&amp;'偏鄉計劃學校(素)國中'!M48&amp;'偏鄉計劃學校(素)國中'!M49&amp;'偏鄉計劃學校(素)國中'!M50&amp;'偏鄉計劃學校(素)國中'!M51</f>
        <v>大黃瓜素黑輪胡蘿蔔薑</v>
      </c>
      <c r="I9" s="34" t="str">
        <f>'偏鄉計劃學校(素)國中'!O45</f>
        <v>泡菜凍腐</v>
      </c>
      <c r="J9" s="35" t="str">
        <f>'偏鄉計劃學校(素)國中'!O46&amp;'偏鄉計劃學校(素)國中'!O47&amp;'偏鄉計劃學校(素)國中'!O48&amp;'偏鄉計劃學校(素)國中'!O49&amp;'偏鄉計劃學校(素)國中'!O50&amp;'偏鄉計劃學校(素)國中'!O51</f>
        <v>結球泡菜韓式泡菜凍豆腐2公斤</v>
      </c>
      <c r="K9" s="34" t="str">
        <f>'偏鄉計劃學校(素)國中'!Q45</f>
        <v>時蔬</v>
      </c>
      <c r="L9" s="35" t="str">
        <f>'偏鄉計劃學校(素)國中'!AD45</f>
        <v xml:space="preserve">蔬菜 薑    </v>
      </c>
      <c r="M9" s="34" t="str">
        <f>'偏鄉計劃學校(素)國中'!S45</f>
        <v>羅宋湯</v>
      </c>
      <c r="N9" s="35" t="str">
        <f>'偏鄉計劃學校(素)國中'!S46&amp;'偏鄉計劃學校(素)國中'!S47&amp;'偏鄉計劃學校(素)國中'!S48&amp;'偏鄉計劃學校(素)國中'!S49&amp;'偏鄉計劃學校(素)國中'!S50&amp;'偏鄉計劃學校(素)國中'!S51</f>
        <v>甘藍大番茄</v>
      </c>
      <c r="O9" s="34" t="str">
        <f>'偏鄉計劃學校(素)國中'!U45</f>
        <v>果汁</v>
      </c>
      <c r="P9" s="34">
        <f>'偏鄉計劃學校(素)國中'!W46</f>
        <v>0</v>
      </c>
      <c r="Q9" s="281">
        <f>'偏鄉計劃學校(素)國中'!B45</f>
        <v>5.3</v>
      </c>
      <c r="R9" s="281">
        <f>'偏鄉計劃學校(素)國中'!C45</f>
        <v>2.4</v>
      </c>
      <c r="S9" s="281">
        <f>'偏鄉計劃學校(素)國中'!D45</f>
        <v>2</v>
      </c>
      <c r="T9" s="281">
        <f>'偏鄉計劃學校(素)國中'!E45</f>
        <v>2.9</v>
      </c>
      <c r="U9" s="36">
        <f>'偏鄉計劃學校(素)國中'!F45</f>
        <v>0</v>
      </c>
      <c r="V9" s="36">
        <f>'偏鄉計劃學校(素)國中'!G45</f>
        <v>0</v>
      </c>
      <c r="W9" s="37">
        <f>'偏鄉計劃學校(素)國中'!H45</f>
        <v>731.5</v>
      </c>
    </row>
    <row r="10" spans="1:23" ht="15.75" customHeight="1">
      <c r="A10" s="187">
        <v>46155</v>
      </c>
      <c r="B10" s="38" t="str">
        <f>'偏鄉計劃學校(素)國中'!A52</f>
        <v>L3</v>
      </c>
      <c r="C10" s="34" t="str">
        <f>'偏鄉計劃學校(素)國中'!I52</f>
        <v>和風味噌烏龍麵特餐</v>
      </c>
      <c r="D10" s="35" t="str">
        <f>'偏鄉計劃學校(素)國中'!I53&amp;'偏鄉計劃學校(素)國中'!I54&amp;'偏鄉計劃學校(素)國中'!I55&amp;'偏鄉計劃學校(素)國中'!I56&amp;'偏鄉計劃學校(素)國中'!I57&amp;'偏鄉計劃學校(素)國中'!I58</f>
        <v>烏龍麵</v>
      </c>
      <c r="E10" s="34" t="str">
        <f>'偏鄉計劃學校(素)國中'!K52</f>
        <v>滷蛋</v>
      </c>
      <c r="F10" s="204" t="str">
        <f>'偏鄉計劃學校(素)國中'!K53&amp;'偏鄉計劃學校(素)國中'!K54&amp;'偏鄉計劃學校(素)國中'!K55&amp;'偏鄉計劃學校(素)國中'!K56&amp;'偏鄉計劃學校(素)國中'!K57&amp;'偏鄉計劃學校(素)國中'!K58</f>
        <v>雞蛋</v>
      </c>
      <c r="G10" s="34" t="str">
        <f>'偏鄉計劃學校(素)國中'!M52</f>
        <v>烏龍麵特餐配料</v>
      </c>
      <c r="H10" s="35" t="str">
        <f>'偏鄉計劃學校(素)國中'!M53&amp;'偏鄉計劃學校(素)國中'!M54&amp;'偏鄉計劃學校(素)國中'!M55&amp;'偏鄉計劃學校(素)國中'!M56&amp;'偏鄉計劃學校(素)國中'!M57&amp;'偏鄉計劃學校(素)國中'!M58</f>
        <v>素肉絲甘藍乾木耳冷凍玉米粒冷凍玉米筍金針菇</v>
      </c>
      <c r="I10" s="34" t="str">
        <f>'偏鄉計劃學校(素)國中'!O52</f>
        <v>蜜汁豆干</v>
      </c>
      <c r="J10" s="35" t="str">
        <f>'偏鄉計劃學校(素)國中'!O53&amp;'偏鄉計劃學校(素)國中'!O54&amp;'偏鄉計劃學校(素)國中'!O55&amp;'偏鄉計劃學校(素)國中'!O56&amp;'偏鄉計劃學校(素)國中'!O57&amp;'偏鄉計劃學校(素)國中'!O58</f>
        <v>豆干滷包芝麻(熟)</v>
      </c>
      <c r="K10" s="34" t="str">
        <f>'偏鄉計劃學校(素)國中'!Q52</f>
        <v>時蔬</v>
      </c>
      <c r="L10" s="35" t="str">
        <f>'偏鄉計劃學校(素)國中'!AD52</f>
        <v xml:space="preserve">蔬菜 薑    </v>
      </c>
      <c r="M10" s="34" t="str">
        <f>'偏鄉計劃學校(素)國中'!S52</f>
        <v>日式味噌湯</v>
      </c>
      <c r="N10" s="35" t="str">
        <f>'偏鄉計劃學校(素)國中'!S53&amp;'偏鄉計劃學校(素)國中'!S54&amp;'偏鄉計劃學校(素)國中'!S55&amp;'偏鄉計劃學校(素)國中'!S56&amp;'偏鄉計劃學校(素)國中'!S57&amp;'偏鄉計劃學校(素)國中'!S58</f>
        <v>味噌豆腐</v>
      </c>
      <c r="O10" s="34" t="str">
        <f>'偏鄉計劃學校(素)國中'!U52</f>
        <v>奶酥餐包</v>
      </c>
      <c r="P10" s="34">
        <f>'偏鄉計劃學校(素)國中'!W53</f>
        <v>0</v>
      </c>
      <c r="Q10" s="281">
        <f>'偏鄉計劃學校(素)國中'!B52</f>
        <v>5.0999999999999996</v>
      </c>
      <c r="R10" s="281">
        <f>'偏鄉計劃學校(素)國中'!C52</f>
        <v>3.4</v>
      </c>
      <c r="S10" s="281">
        <f>'偏鄉計劃學校(素)國中'!D52</f>
        <v>1.5</v>
      </c>
      <c r="T10" s="281">
        <f>'偏鄉計劃學校(素)國中'!E52</f>
        <v>2.7</v>
      </c>
      <c r="U10" s="36">
        <f>'偏鄉計劃學校(素)國中'!F52</f>
        <v>0</v>
      </c>
      <c r="V10" s="36">
        <f>'偏鄉計劃學校(素)國中'!G52</f>
        <v>0</v>
      </c>
      <c r="W10" s="37">
        <f>'偏鄉計劃學校(素)國中'!H52</f>
        <v>771</v>
      </c>
    </row>
    <row r="11" spans="1:23" ht="15.75" customHeight="1">
      <c r="A11" s="187">
        <v>46156</v>
      </c>
      <c r="B11" s="38" t="str">
        <f>'偏鄉計劃學校(素)國中'!A59</f>
        <v>L4</v>
      </c>
      <c r="C11" s="34" t="str">
        <f>'偏鄉計劃學校(素)國中'!I59</f>
        <v>糙米飯</v>
      </c>
      <c r="D11" s="35" t="str">
        <f>'偏鄉計劃學校(素)國中'!I60&amp;'偏鄉計劃學校(素)國中'!I61&amp;'偏鄉計劃學校(素)國中'!I62&amp;'偏鄉計劃學校(素)國中'!I63&amp;'偏鄉計劃學校(素)國中'!I64&amp;'偏鄉計劃學校(素)國中'!I65</f>
        <v>米糙米</v>
      </c>
      <c r="E11" s="34" t="str">
        <f>'偏鄉計劃學校(素)國中'!K59</f>
        <v>素排</v>
      </c>
      <c r="F11" s="204" t="str">
        <f>'偏鄉計劃學校(素)國中'!K60&amp;'偏鄉計劃學校(素)國中'!K61&amp;'偏鄉計劃學校(素)國中'!K62&amp;'偏鄉計劃學校(素)國中'!K63&amp;'偏鄉計劃學校(素)國中'!K64&amp;'偏鄉計劃學校(素)國中'!K65</f>
        <v>素排</v>
      </c>
      <c r="G11" s="34" t="str">
        <f>'偏鄉計劃學校(素)國中'!M59</f>
        <v>素炒蒲瓜</v>
      </c>
      <c r="H11" s="35" t="str">
        <f>'偏鄉計劃學校(素)國中'!M60&amp;'偏鄉計劃學校(素)國中'!M61&amp;'偏鄉計劃學校(素)國中'!M62&amp;'偏鄉計劃學校(素)國中'!M63&amp;'偏鄉計劃學校(素)國中'!M64&amp;'偏鄉計劃學校(素)國中'!M65</f>
        <v>蒲瓜胡蘿蔔乾木耳</v>
      </c>
      <c r="I11" s="34" t="str">
        <f>'偏鄉計劃學校(素)國中'!O59</f>
        <v>玉米炒蛋</v>
      </c>
      <c r="J11" s="35" t="str">
        <f>'偏鄉計劃學校(素)國中'!O60&amp;'偏鄉計劃學校(素)國中'!O61&amp;'偏鄉計劃學校(素)國中'!O62&amp;'偏鄉計劃學校(素)國中'!O63&amp;'偏鄉計劃學校(素)國中'!O64&amp;'偏鄉計劃學校(素)國中'!O65</f>
        <v>冷凍玉米粒雞蛋</v>
      </c>
      <c r="K11" s="34" t="str">
        <f>'偏鄉計劃學校(素)國中'!Q59</f>
        <v>時蔬</v>
      </c>
      <c r="L11" s="35" t="str">
        <f>'偏鄉計劃學校(素)國中'!AD59</f>
        <v xml:space="preserve">蔬菜 薑    </v>
      </c>
      <c r="M11" s="34" t="str">
        <f>'偏鄉計劃學校(素)國中'!S59</f>
        <v>綠豆芋圓湯</v>
      </c>
      <c r="N11" s="35" t="str">
        <f>'偏鄉計劃學校(素)國中'!S60&amp;'偏鄉計劃學校(素)國中'!S61&amp;'偏鄉計劃學校(素)國中'!S62&amp;'偏鄉計劃學校(素)國中'!S63&amp;'偏鄉計劃學校(素)國中'!S64&amp;'偏鄉計劃學校(素)國中'!S65</f>
        <v>綠豆芋圓二砂糖</v>
      </c>
      <c r="O11" s="34" t="str">
        <f>'偏鄉計劃學校(素)國中'!U59</f>
        <v>保久乳</v>
      </c>
      <c r="P11" s="34">
        <f>'偏鄉計劃學校(素)國中'!W60</f>
        <v>0</v>
      </c>
      <c r="Q11" s="281">
        <f>'偏鄉計劃學校(素)國中'!B59</f>
        <v>6.5</v>
      </c>
      <c r="R11" s="281">
        <f>'偏鄉計劃學校(素)國中'!C59</f>
        <v>2.2000000000000002</v>
      </c>
      <c r="S11" s="281">
        <f>'偏鄉計劃學校(素)國中'!D59</f>
        <v>1.5</v>
      </c>
      <c r="T11" s="281">
        <f>'偏鄉計劃學校(素)國中'!E59</f>
        <v>2.7</v>
      </c>
      <c r="U11" s="36">
        <f>'偏鄉計劃學校(素)國中'!F59</f>
        <v>0</v>
      </c>
      <c r="V11" s="36">
        <f>'偏鄉計劃學校(素)國中'!G59</f>
        <v>0</v>
      </c>
      <c r="W11" s="37">
        <f>'偏鄉計劃學校(素)國中'!H59</f>
        <v>779</v>
      </c>
    </row>
    <row r="12" spans="1:23" ht="15.75" customHeight="1">
      <c r="A12" s="187">
        <v>46157</v>
      </c>
      <c r="B12" s="38" t="str">
        <f>'偏鄉計劃學校(素)國中'!A66</f>
        <v>L5</v>
      </c>
      <c r="C12" s="34" t="str">
        <f>'偏鄉計劃學校(素)國中'!I66</f>
        <v>小米飯</v>
      </c>
      <c r="D12" s="35" t="str">
        <f>'偏鄉計劃學校(素)國中'!I67&amp;'偏鄉計劃學校(素)國中'!I68&amp;'偏鄉計劃學校(素)國中'!I69&amp;'偏鄉計劃學校(素)國中'!I70&amp;'偏鄉計劃學校(素)國中'!I71&amp;'偏鄉計劃學校(素)國中'!I72</f>
        <v>米小米</v>
      </c>
      <c r="E12" s="34" t="str">
        <f>'偏鄉計劃學校(素)國中'!K66</f>
        <v>花瓜麵腸</v>
      </c>
      <c r="F12" s="204" t="str">
        <f>'偏鄉計劃學校(素)國中'!K67&amp;'偏鄉計劃學校(素)國中'!K68&amp;'偏鄉計劃學校(素)國中'!K69&amp;'偏鄉計劃學校(素)國中'!K70&amp;'偏鄉計劃學校(素)國中'!K71&amp;'偏鄉計劃學校(素)國中'!K72</f>
        <v>麵腸醃漬花胡瓜胡蘿蔔薑</v>
      </c>
      <c r="G12" s="34" t="str">
        <f>'偏鄉計劃學校(素)國中'!M66</f>
        <v>滷蛋</v>
      </c>
      <c r="H12" s="35" t="str">
        <f>'偏鄉計劃學校(素)國中'!M67&amp;'偏鄉計劃學校(素)國中'!M68&amp;'偏鄉計劃學校(素)國中'!M69&amp;'偏鄉計劃學校(素)國中'!M70&amp;'偏鄉計劃學校(素)國中'!M71&amp;'偏鄉計劃學校(素)國中'!M72</f>
        <v>雞蛋</v>
      </c>
      <c r="I12" s="34" t="str">
        <f>'偏鄉計劃學校(素)國中'!O66</f>
        <v>若絲南瓜</v>
      </c>
      <c r="J12" s="35" t="str">
        <f>'偏鄉計劃學校(素)國中'!O67&amp;'偏鄉計劃學校(素)國中'!O68&amp;'偏鄉計劃學校(素)國中'!O69&amp;'偏鄉計劃學校(素)國中'!O70&amp;'偏鄉計劃學校(素)國中'!O71&amp;'偏鄉計劃學校(素)國中'!O72</f>
        <v>素肉絲南瓜薑</v>
      </c>
      <c r="K12" s="34" t="str">
        <f>'偏鄉計劃學校(素)國中'!Q66</f>
        <v>時蔬</v>
      </c>
      <c r="L12" s="35" t="str">
        <f>'偏鄉計劃學校(素)國中'!AD66</f>
        <v xml:space="preserve">蔬菜 薑    </v>
      </c>
      <c r="M12" s="34" t="str">
        <f>'偏鄉計劃學校(素)國中'!S66</f>
        <v>冬瓜薑絲湯</v>
      </c>
      <c r="N12" s="35" t="str">
        <f>'偏鄉計劃學校(素)國中'!S67&amp;'偏鄉計劃學校(素)國中'!S68&amp;'偏鄉計劃學校(素)國中'!S69&amp;'偏鄉計劃學校(素)國中'!S70&amp;'偏鄉計劃學校(素)國中'!S71&amp;'偏鄉計劃學校(素)國中'!S72</f>
        <v>冬瓜薑絲</v>
      </c>
      <c r="O12" s="34" t="str">
        <f>'偏鄉計劃學校(素)國中'!U66</f>
        <v>水果</v>
      </c>
      <c r="P12" s="34" t="str">
        <f>'偏鄉計劃學校(素)國中'!W67</f>
        <v>有機豆奶</v>
      </c>
      <c r="Q12" s="281">
        <f>'偏鄉計劃學校(素)國中'!B66</f>
        <v>5.8</v>
      </c>
      <c r="R12" s="281">
        <f>'偏鄉計劃學校(素)國中'!C66</f>
        <v>3</v>
      </c>
      <c r="S12" s="281">
        <f>'偏鄉計劃學校(素)國中'!D66</f>
        <v>1.5</v>
      </c>
      <c r="T12" s="281">
        <f>'偏鄉計劃學校(素)國中'!E66</f>
        <v>2.7</v>
      </c>
      <c r="U12" s="36">
        <f>'偏鄉計劃學校(素)國中'!F66</f>
        <v>0</v>
      </c>
      <c r="V12" s="36">
        <f>'偏鄉計劃學校(素)國中'!G66</f>
        <v>0</v>
      </c>
      <c r="W12" s="37">
        <f>'偏鄉計劃學校(素)國中'!H66</f>
        <v>790</v>
      </c>
    </row>
    <row r="13" spans="1:23" ht="15.75" customHeight="1">
      <c r="A13" s="187">
        <v>46160</v>
      </c>
      <c r="B13" s="38" t="str">
        <f>'偏鄉計劃學校(素)國中'!A73</f>
        <v>M1</v>
      </c>
      <c r="C13" s="34" t="str">
        <f>'偏鄉計劃學校(素)國中'!I73</f>
        <v>白米飯</v>
      </c>
      <c r="D13" s="35" t="str">
        <f>'偏鄉計劃學校(素)國中'!I74&amp;'偏鄉計劃學校(素)國中'!I75&amp;'偏鄉計劃學校(素)國中'!I76&amp;'偏鄉計劃學校(素)國中'!I77&amp;'偏鄉計劃學校(素)國中'!I78&amp;'偏鄉計劃學校(素)國中'!I79</f>
        <v>米</v>
      </c>
      <c r="E13" s="34" t="str">
        <f>'偏鄉計劃學校(素)國中'!K73</f>
        <v>春川炒百頁</v>
      </c>
      <c r="F13" s="204" t="str">
        <f>'偏鄉計劃學校(素)國中'!K74&amp;'偏鄉計劃學校(素)國中'!K75&amp;'偏鄉計劃學校(素)國中'!K76&amp;'偏鄉計劃學校(素)國中'!K77&amp;'偏鄉計劃學校(素)國中'!K78&amp;'偏鄉計劃學校(素)國中'!K79</f>
        <v>百頁豆腐韓式泡菜結球白菜</v>
      </c>
      <c r="G13" s="34" t="str">
        <f>'偏鄉計劃學校(素)國中'!M73</f>
        <v>素蟹味棒蒸蛋</v>
      </c>
      <c r="H13" s="35" t="str">
        <f>'偏鄉計劃學校(素)國中'!M74&amp;'偏鄉計劃學校(素)國中'!M75&amp;'偏鄉計劃學校(素)國中'!M76&amp;'偏鄉計劃學校(素)國中'!M77&amp;'偏鄉計劃學校(素)國中'!M78&amp;'偏鄉計劃學校(素)國中'!M79</f>
        <v>素冷凍蟹味棒雞蛋乾香菇</v>
      </c>
      <c r="I13" s="34" t="str">
        <f>'偏鄉計劃學校(素)國中'!O73</f>
        <v>絞若甘藍</v>
      </c>
      <c r="J13" s="35" t="str">
        <f>'偏鄉計劃學校(素)國中'!O74&amp;'偏鄉計劃學校(素)國中'!O75&amp;'偏鄉計劃學校(素)國中'!O76&amp;'偏鄉計劃學校(素)國中'!O77&amp;'偏鄉計劃學校(素)國中'!O78&amp;'偏鄉計劃學校(素)國中'!O79</f>
        <v>甘藍素絞肉乾木耳薑</v>
      </c>
      <c r="K13" s="34" t="str">
        <f>'偏鄉計劃學校(素)國中'!Q73</f>
        <v>時蔬</v>
      </c>
      <c r="L13" s="35" t="str">
        <f>'偏鄉計劃學校(素)國中'!AD73</f>
        <v xml:space="preserve">蔬菜 薑    </v>
      </c>
      <c r="M13" s="34" t="str">
        <f>'偏鄉計劃學校(素)國中'!S73</f>
        <v>蘿蔔素丸湯</v>
      </c>
      <c r="N13" s="35" t="str">
        <f>'偏鄉計劃學校(素)國中'!S74&amp;'偏鄉計劃學校(素)國中'!S75&amp;'偏鄉計劃學校(素)國中'!S76&amp;'偏鄉計劃學校(素)國中'!S77&amp;'偏鄉計劃學校(素)國中'!S78&amp;'偏鄉計劃學校(素)國中'!S79</f>
        <v>白蘿蔔素丸</v>
      </c>
      <c r="O13" s="34" t="str">
        <f>'偏鄉計劃學校(素)國中'!U73</f>
        <v>葡萄乾</v>
      </c>
      <c r="P13" s="34">
        <f>'偏鄉計劃學校(素)國中'!W74</f>
        <v>0</v>
      </c>
      <c r="Q13" s="281">
        <f>'偏鄉計劃學校(素)國中'!B73</f>
        <v>5</v>
      </c>
      <c r="R13" s="281">
        <f>'偏鄉計劃學校(素)國中'!C73</f>
        <v>2.6</v>
      </c>
      <c r="S13" s="281">
        <f>'偏鄉計劃學校(素)國中'!D73</f>
        <v>2</v>
      </c>
      <c r="T13" s="281">
        <f>'偏鄉計劃學校(素)國中'!E73</f>
        <v>2.7</v>
      </c>
      <c r="U13" s="36">
        <f>'偏鄉計劃學校(素)國中'!F73</f>
        <v>0</v>
      </c>
      <c r="V13" s="36">
        <f>'偏鄉計劃學校(素)國中'!G73</f>
        <v>0</v>
      </c>
      <c r="W13" s="37">
        <f>'偏鄉計劃學校(素)國中'!H73</f>
        <v>716.5</v>
      </c>
    </row>
    <row r="14" spans="1:23" ht="15.75" customHeight="1">
      <c r="A14" s="187">
        <v>46161</v>
      </c>
      <c r="B14" s="38" t="str">
        <f>'偏鄉計劃學校(素)國中'!A80</f>
        <v>M2</v>
      </c>
      <c r="C14" s="34" t="str">
        <f>'偏鄉計劃學校(素)國中'!I80</f>
        <v>糙米飯</v>
      </c>
      <c r="D14" s="35" t="str">
        <f>'偏鄉計劃學校(素)國中'!I81&amp;'偏鄉計劃學校(素)國中'!I82&amp;'偏鄉計劃學校(素)國中'!I83&amp;'偏鄉計劃學校(素)國中'!I84&amp;'偏鄉計劃學校(素)國中'!I85&amp;'偏鄉計劃學校(素)國中'!I86</f>
        <v>米糙米</v>
      </c>
      <c r="E14" s="34" t="str">
        <f>'偏鄉計劃學校(素)國中'!K80</f>
        <v>滷煎蒸炒滑蛋</v>
      </c>
      <c r="F14" s="204" t="str">
        <f>'偏鄉計劃學校(素)國中'!K81&amp;'偏鄉計劃學校(素)國中'!K82&amp;'偏鄉計劃學校(素)國中'!K83&amp;'偏鄉計劃學校(素)國中'!K84&amp;'偏鄉計劃學校(素)國中'!K85&amp;'偏鄉計劃學校(素)國中'!K86</f>
        <v>雞蛋</v>
      </c>
      <c r="G14" s="34" t="str">
        <f>'偏鄉計劃學校(素)國中'!M80</f>
        <v>麻婆豆腐</v>
      </c>
      <c r="H14" s="35" t="str">
        <f>'偏鄉計劃學校(素)國中'!M81&amp;'偏鄉計劃學校(素)國中'!M82&amp;'偏鄉計劃學校(素)國中'!M83&amp;'偏鄉計劃學校(素)國中'!M84&amp;'偏鄉計劃學校(素)國中'!M85&amp;'偏鄉計劃學校(素)國中'!M86</f>
        <v>豆腐素絞肉胡蘿蔔薑豆瓣醬</v>
      </c>
      <c r="I14" s="34" t="str">
        <f>'偏鄉計劃學校(素)國中'!O80</f>
        <v>鮮燴什錦</v>
      </c>
      <c r="J14" s="35" t="str">
        <f>'偏鄉計劃學校(素)國中'!O81&amp;'偏鄉計劃學校(素)國中'!O82&amp;'偏鄉計劃學校(素)國中'!O83&amp;'偏鄉計劃學校(素)國中'!O84&amp;'偏鄉計劃學校(素)國中'!O85&amp;'偏鄉計劃學校(素)國中'!O86</f>
        <v>金針菇大黃瓜胡蘿蔔薑</v>
      </c>
      <c r="K14" s="34" t="str">
        <f>'偏鄉計劃學校(素)國中'!Q80</f>
        <v>時蔬</v>
      </c>
      <c r="L14" s="35" t="str">
        <f>'偏鄉計劃學校(素)國中'!AD80</f>
        <v xml:space="preserve">蔬菜 薑    </v>
      </c>
      <c r="M14" s="34" t="str">
        <f>'偏鄉計劃學校(素)國中'!S80</f>
        <v>番茄蔬湯</v>
      </c>
      <c r="N14" s="35" t="str">
        <f>'偏鄉計劃學校(素)國中'!S81&amp;'偏鄉計劃學校(素)國中'!S82&amp;'偏鄉計劃學校(素)國中'!S83&amp;'偏鄉計劃學校(素)國中'!S84&amp;'偏鄉計劃學校(素)國中'!S85&amp;'偏鄉計劃學校(素)國中'!S86</f>
        <v>大番茄時蔬薑</v>
      </c>
      <c r="O14" s="34" t="str">
        <f>'偏鄉計劃學校(素)國中'!U80</f>
        <v>藍莓餐包</v>
      </c>
      <c r="P14" s="34">
        <f>'偏鄉計劃學校(素)國中'!W81</f>
        <v>0</v>
      </c>
      <c r="Q14" s="281">
        <f>'偏鄉計劃學校(素)國中'!B80</f>
        <v>5</v>
      </c>
      <c r="R14" s="281">
        <f>'偏鄉計劃學校(素)國中'!C80</f>
        <v>2.1</v>
      </c>
      <c r="S14" s="281">
        <f>'偏鄉計劃學校(素)國中'!D80</f>
        <v>1.9</v>
      </c>
      <c r="T14" s="281">
        <f>'偏鄉計劃學校(素)國中'!E80</f>
        <v>2.9</v>
      </c>
      <c r="U14" s="36">
        <f>'偏鄉計劃學校(素)國中'!F80</f>
        <v>0</v>
      </c>
      <c r="V14" s="36">
        <f>'偏鄉計劃學校(素)國中'!G80</f>
        <v>0</v>
      </c>
      <c r="W14" s="37">
        <f>'偏鄉計劃學校(素)國中'!H80</f>
        <v>685.5</v>
      </c>
    </row>
    <row r="15" spans="1:23" ht="15.75" customHeight="1">
      <c r="A15" s="187">
        <v>46162</v>
      </c>
      <c r="B15" s="38" t="str">
        <f>'偏鄉計劃學校(素)國中'!A87</f>
        <v>M3</v>
      </c>
      <c r="C15" s="34" t="str">
        <f>'偏鄉計劃學校(素)國中'!I87</f>
        <v>漢堡特餐</v>
      </c>
      <c r="D15" s="35" t="str">
        <f>'偏鄉計劃學校(素)國中'!I88&amp;'偏鄉計劃學校(素)國中'!I89&amp;'偏鄉計劃學校(素)國中'!I90&amp;'偏鄉計劃學校(素)國中'!I91&amp;'偏鄉計劃學校(素)國中'!I92&amp;'偏鄉計劃學校(素)國中'!I93</f>
        <v>漢堡</v>
      </c>
      <c r="E15" s="34" t="str">
        <f>'偏鄉計劃學校(素)國中'!K87</f>
        <v>美味豆包</v>
      </c>
      <c r="F15" s="204" t="str">
        <f>'偏鄉計劃學校(素)國中'!K88&amp;'偏鄉計劃學校(素)國中'!K89&amp;'偏鄉計劃學校(素)國中'!K90&amp;'偏鄉計劃學校(素)國中'!K91&amp;'偏鄉計劃學校(素)國中'!K92&amp;'偏鄉計劃學校(素)國中'!K93</f>
        <v>豆包</v>
      </c>
      <c r="G15" s="34" t="str">
        <f>'偏鄉計劃學校(素)國中'!M87</f>
        <v>漢堡料</v>
      </c>
      <c r="H15" s="35" t="str">
        <f>'偏鄉計劃學校(素)國中'!M88&amp;'偏鄉計劃學校(素)國中'!M89&amp;'偏鄉計劃學校(素)國中'!M90&amp;'偏鄉計劃學校(素)國中'!M91&amp;'偏鄉計劃學校(素)國中'!M92&amp;'偏鄉計劃學校(素)國中'!M93</f>
        <v>素絞肉馬鈴薯小黃瓜番茄糊</v>
      </c>
      <c r="I15" s="34" t="str">
        <f>'偏鄉計劃學校(素)國中'!O87</f>
        <v>酥炸雙拼</v>
      </c>
      <c r="J15" s="35" t="str">
        <f>'偏鄉計劃學校(素)國中'!O88&amp;'偏鄉計劃學校(素)國中'!O89&amp;'偏鄉計劃學校(素)國中'!O90&amp;'偏鄉計劃學校(素)國中'!O91&amp;'偏鄉計劃學校(素)國中'!O92&amp;'偏鄉計劃學校(素)國中'!O93</f>
        <v>杏鮑菇素甜不辣</v>
      </c>
      <c r="K15" s="34" t="str">
        <f>'偏鄉計劃學校(素)國中'!Q87</f>
        <v>時蔬</v>
      </c>
      <c r="L15" s="35" t="str">
        <f>'偏鄉計劃學校(素)國中'!AD87</f>
        <v xml:space="preserve">蔬菜 薑    </v>
      </c>
      <c r="M15" s="34" t="str">
        <f>'偏鄉計劃學校(素)國中'!S87</f>
        <v>玉米濃湯</v>
      </c>
      <c r="N15" s="35" t="str">
        <f>'偏鄉計劃學校(素)國中'!S88&amp;'偏鄉計劃學校(素)國中'!S89&amp;'偏鄉計劃學校(素)國中'!S90&amp;'偏鄉計劃學校(素)國中'!S91&amp;'偏鄉計劃學校(素)國中'!S92&amp;'偏鄉計劃學校(素)國中'!S93</f>
        <v>雞蛋冷凍玉米粒素玉米濃湯調理包</v>
      </c>
      <c r="O15" s="34" t="str">
        <f>'偏鄉計劃學校(素)國中'!U87</f>
        <v>果汁</v>
      </c>
      <c r="P15" s="34">
        <f>'偏鄉計劃學校(素)國中'!W88</f>
        <v>0</v>
      </c>
      <c r="Q15" s="281">
        <f>'偏鄉計劃學校(素)國中'!B87</f>
        <v>3.6</v>
      </c>
      <c r="R15" s="281">
        <f>'偏鄉計劃學校(素)國中'!C87</f>
        <v>3.4</v>
      </c>
      <c r="S15" s="281">
        <f>'偏鄉計劃學校(素)國中'!D87</f>
        <v>1.5</v>
      </c>
      <c r="T15" s="281">
        <f>'偏鄉計劃學校(素)國中'!E87</f>
        <v>2.9</v>
      </c>
      <c r="U15" s="36">
        <f>'偏鄉計劃學校(素)國中'!F87</f>
        <v>0</v>
      </c>
      <c r="V15" s="36">
        <f>'偏鄉計劃學校(素)國中'!G87</f>
        <v>0</v>
      </c>
      <c r="W15" s="37">
        <f>'偏鄉計劃學校(素)國中'!H87</f>
        <v>675</v>
      </c>
    </row>
    <row r="16" spans="1:23" ht="15.75" customHeight="1">
      <c r="A16" s="187">
        <v>46163</v>
      </c>
      <c r="B16" s="38" t="str">
        <f>'偏鄉計劃學校(素)國中'!A94</f>
        <v>M4</v>
      </c>
      <c r="C16" s="34" t="str">
        <f>'偏鄉計劃學校(素)國中'!I94</f>
        <v>糙米飯</v>
      </c>
      <c r="D16" s="35" t="str">
        <f>'偏鄉計劃學校(素)國中'!I95&amp;'偏鄉計劃學校(素)國中'!I96&amp;'偏鄉計劃學校(素)國中'!I97&amp;'偏鄉計劃學校(素)國中'!I98&amp;'偏鄉計劃學校(素)國中'!I99&amp;'偏鄉計劃學校(素)國中'!I100</f>
        <v>米糙米</v>
      </c>
      <c r="E16" s="34" t="str">
        <f>'偏鄉計劃學校(素)國中'!K94</f>
        <v>瓜仔麵腸</v>
      </c>
      <c r="F16" s="204" t="str">
        <f>'偏鄉計劃學校(素)國中'!K95&amp;'偏鄉計劃學校(素)國中'!K96&amp;'偏鄉計劃學校(素)國中'!K97&amp;'偏鄉計劃學校(素)國中'!K98&amp;'偏鄉計劃學校(素)國中'!K99&amp;'偏鄉計劃學校(素)國中'!K100</f>
        <v>麵腸醃漬花胡瓜胡蘿蔔薑</v>
      </c>
      <c r="G16" s="34" t="str">
        <f>'偏鄉計劃學校(素)國中'!M94</f>
        <v>蔬香寬粉</v>
      </c>
      <c r="H16" s="35" t="str">
        <f>'偏鄉計劃學校(素)國中'!M95&amp;'偏鄉計劃學校(素)國中'!M96&amp;'偏鄉計劃學校(素)國中'!M97&amp;'偏鄉計劃學校(素)國中'!M98&amp;'偏鄉計劃學校(素)國中'!M99&amp;'偏鄉計劃學校(素)國中'!M100</f>
        <v>寬粉結球白菜素肉絲乾香菇薑</v>
      </c>
      <c r="I16" s="34" t="str">
        <f>'偏鄉計劃學校(素)國中'!O94</f>
        <v>香滷油腐</v>
      </c>
      <c r="J16" s="35" t="str">
        <f>'偏鄉計劃學校(素)國中'!O95&amp;'偏鄉計劃學校(素)國中'!O96&amp;'偏鄉計劃學校(素)國中'!O97&amp;'偏鄉計劃學校(素)國中'!O98&amp;'偏鄉計劃學校(素)國中'!O99&amp;'偏鄉計劃學校(素)國中'!O100</f>
        <v>四角油豆腐白蘿蔔薑胡蘿蔔</v>
      </c>
      <c r="K16" s="34" t="str">
        <f>'偏鄉計劃學校(素)國中'!Q94</f>
        <v>時蔬</v>
      </c>
      <c r="L16" s="35" t="str">
        <f>'偏鄉計劃學校(素)國中'!AD94</f>
        <v xml:space="preserve">蔬菜 薑    </v>
      </c>
      <c r="M16" s="34" t="str">
        <f>'偏鄉計劃學校(素)國中'!S94</f>
        <v>椰香西米露湯</v>
      </c>
      <c r="N16" s="35" t="str">
        <f>'偏鄉計劃學校(素)國中'!S95&amp;'偏鄉計劃學校(素)國中'!S96&amp;'偏鄉計劃學校(素)國中'!S97&amp;'偏鄉計劃學校(素)國中'!S98&amp;'偏鄉計劃學校(素)國中'!S99&amp;'偏鄉計劃學校(素)國中'!S100</f>
        <v>西谷米二砂糖</v>
      </c>
      <c r="O16" s="34" t="str">
        <f>'偏鄉計劃學校(素)國中'!U94</f>
        <v>保久乳</v>
      </c>
      <c r="P16" s="34">
        <f>'偏鄉計劃學校(素)國中'!W95</f>
        <v>0</v>
      </c>
      <c r="Q16" s="281">
        <f>'偏鄉計劃學校(素)國中'!B94</f>
        <v>6.2</v>
      </c>
      <c r="R16" s="281">
        <f>'偏鄉計劃學校(素)國中'!C94</f>
        <v>2.9</v>
      </c>
      <c r="S16" s="281">
        <f>'偏鄉計劃學校(素)國中'!D94</f>
        <v>2</v>
      </c>
      <c r="T16" s="281">
        <f>'偏鄉計劃學校(素)國中'!E94</f>
        <v>2.7</v>
      </c>
      <c r="U16" s="36">
        <f>'偏鄉計劃學校(素)國中'!F94</f>
        <v>0</v>
      </c>
      <c r="V16" s="36">
        <f>'偏鄉計劃學校(素)國中'!G94</f>
        <v>0</v>
      </c>
      <c r="W16" s="37">
        <f>'偏鄉計劃學校(素)國中'!H94</f>
        <v>823</v>
      </c>
    </row>
    <row r="17" spans="1:23" ht="15.75" customHeight="1">
      <c r="A17" s="187">
        <v>46164</v>
      </c>
      <c r="B17" s="38" t="str">
        <f>'偏鄉計劃學校(素)國中'!A101</f>
        <v>M5</v>
      </c>
      <c r="C17" s="34" t="str">
        <f>'偏鄉計劃學校(素)國中'!I101</f>
        <v>紫米飯</v>
      </c>
      <c r="D17" s="35" t="str">
        <f>'偏鄉計劃學校(素)國中'!I102&amp;'偏鄉計劃學校(素)國中'!I103&amp;'偏鄉計劃學校(素)國中'!I104&amp;'偏鄉計劃學校(素)國中'!I105&amp;'偏鄉計劃學校(素)國中'!I106&amp;'偏鄉計劃學校(葷)國中'!I107</f>
        <v>米黑秈糯米</v>
      </c>
      <c r="E17" s="34" t="str">
        <f>'偏鄉計劃學校(素)國中'!K101</f>
        <v>素沙茶三鮮</v>
      </c>
      <c r="F17" s="204" t="str">
        <f>'偏鄉計劃學校(素)國中'!K102&amp;'偏鄉計劃學校(素)國中'!K103&amp;'偏鄉計劃學校(素)國中'!K104&amp;'偏鄉計劃學校(素)國中'!K105&amp;'偏鄉計劃學校(素)國中'!K106&amp;'偏鄉計劃學校(葷)國中'!K107</f>
        <v>素肉絲豆干芹菜胡蘿蔔九層塔沙茶醬</v>
      </c>
      <c r="G17" s="34" t="str">
        <f>'偏鄉計劃學校(素)國中'!M101</f>
        <v>冬瓜絞若</v>
      </c>
      <c r="H17" s="35" t="str">
        <f>'偏鄉計劃學校(素)國中'!M102&amp;'偏鄉計劃學校(素)國中'!M103&amp;'偏鄉計劃學校(素)國中'!M104&amp;'偏鄉計劃學校(素)國中'!M105&amp;'偏鄉計劃學校(素)國中'!M106&amp;'偏鄉計劃學校(葷)國中'!M107</f>
        <v>冬瓜素絞肉胡蘿蔔薑</v>
      </c>
      <c r="I17" s="34" t="str">
        <f>'偏鄉計劃學校(素)國中'!O101</f>
        <v>蛋香刈薯</v>
      </c>
      <c r="J17" s="35" t="str">
        <f>'偏鄉計劃學校(素)國中'!O102&amp;'偏鄉計劃學校(素)國中'!O103&amp;'偏鄉計劃學校(素)國中'!O104&amp;'偏鄉計劃學校(素)國中'!O105&amp;'偏鄉計劃學校(素)國中'!O106&amp;'偏鄉計劃學校(葷)國中'!O107</f>
        <v>雞蛋豆薯薑</v>
      </c>
      <c r="K17" s="34" t="str">
        <f>'偏鄉計劃學校(素)國中'!Q101</f>
        <v>時蔬</v>
      </c>
      <c r="L17" s="35" t="str">
        <f>'偏鄉計劃學校(素)國中'!AD101</f>
        <v xml:space="preserve">蔬菜 薑    </v>
      </c>
      <c r="M17" s="34" t="str">
        <f>'偏鄉計劃學校(素)國中'!S101</f>
        <v>海芽薑絲湯</v>
      </c>
      <c r="N17" s="35" t="str">
        <f>'偏鄉計劃學校(素)國中'!S102&amp;'偏鄉計劃學校(素)國中'!S103&amp;'偏鄉計劃學校(素)國中'!S104&amp;'偏鄉計劃學校(素)國中'!S105&amp;'偏鄉計劃學校(素)國中'!S106&amp;'偏鄉計劃學校(葷)國中'!S107</f>
        <v>乾裙帶菜薑雞蛋</v>
      </c>
      <c r="O17" s="34" t="str">
        <f>'偏鄉計劃學校(素)國中'!U101</f>
        <v>水果</v>
      </c>
      <c r="P17" s="34" t="str">
        <f>'偏鄉計劃學校(素)國中'!W102</f>
        <v>有機豆奶</v>
      </c>
      <c r="Q17" s="281">
        <f>'偏鄉計劃學校(素)國中'!B101</f>
        <v>5.8</v>
      </c>
      <c r="R17" s="281">
        <f>'偏鄉計劃學校(素)國中'!C101</f>
        <v>2.4</v>
      </c>
      <c r="S17" s="281">
        <f>'偏鄉計劃學校(素)國中'!D101</f>
        <v>2</v>
      </c>
      <c r="T17" s="281">
        <f>'偏鄉計劃學校(素)國中'!E101</f>
        <v>2.8</v>
      </c>
      <c r="U17" s="36">
        <f>'偏鄉計劃學校(素)國中'!F101</f>
        <v>0</v>
      </c>
      <c r="V17" s="36">
        <f>'偏鄉計劃學校(素)國中'!G101</f>
        <v>0</v>
      </c>
      <c r="W17" s="37">
        <f>'偏鄉計劃學校(素)國中'!H101</f>
        <v>762</v>
      </c>
    </row>
    <row r="18" spans="1:23" ht="15.75" customHeight="1">
      <c r="A18" s="187">
        <v>46167</v>
      </c>
      <c r="B18" s="38" t="str">
        <f>'偏鄉計劃學校(素)國中'!A108</f>
        <v>N1</v>
      </c>
      <c r="C18" s="34" t="str">
        <f>'偏鄉計劃學校(素)國中'!I108</f>
        <v>白米飯</v>
      </c>
      <c r="D18" s="35" t="str">
        <f>'偏鄉計劃學校(素)國中'!I109&amp;'偏鄉計劃學校(素)國中'!I110&amp;'偏鄉計劃學校(素)國中'!I111&amp;'偏鄉計劃學校(素)國中'!I112&amp;'偏鄉計劃學校(素)國中'!I113&amp;'偏鄉計劃學校(素)國中'!I114</f>
        <v>米</v>
      </c>
      <c r="E18" s="34" t="str">
        <f>'偏鄉計劃學校(素)國中'!K108</f>
        <v>咖哩百頁</v>
      </c>
      <c r="F18" s="204" t="str">
        <f>'偏鄉計劃學校(素)國中'!K109&amp;'偏鄉計劃學校(素)國中'!K110&amp;'偏鄉計劃學校(素)國中'!K111&amp;'偏鄉計劃學校(素)國中'!K112&amp;'偏鄉計劃學校(素)國中'!K113&amp;'偏鄉計劃學校(素)國中'!K114</f>
        <v>百頁豆腐馬鈴薯甜椒(青皮)胡蘿蔔咖哩粉</v>
      </c>
      <c r="G18" s="34" t="str">
        <f>'偏鄉計劃學校(素)國中'!M108</f>
        <v>菜脯蛋</v>
      </c>
      <c r="H18" s="35" t="str">
        <f>'偏鄉計劃學校(素)國中'!M109&amp;'偏鄉計劃學校(素)國中'!M110&amp;'偏鄉計劃學校(素)國中'!M111&amp;'偏鄉計劃學校(素)國中'!M112&amp;'偏鄉計劃學校(素)國中'!M113&amp;'偏鄉計劃學校(素)國中'!M114</f>
        <v>雞蛋蘿蔔乾</v>
      </c>
      <c r="I18" s="34" t="str">
        <f>'偏鄉計劃學校(素)國中'!O108</f>
        <v>帶結燒腐</v>
      </c>
      <c r="J18" s="35" t="str">
        <f>'偏鄉計劃學校(素)國中'!O109&amp;'偏鄉計劃學校(素)國中'!O110&amp;'偏鄉計劃學校(素)國中'!O111&amp;'偏鄉計劃學校(素)國中'!O112&amp;'偏鄉計劃學校(素)國中'!O113&amp;'偏鄉計劃學校(素)國中'!O114</f>
        <v>海帶結凍豆腐薑</v>
      </c>
      <c r="K18" s="34" t="str">
        <f>'偏鄉計劃學校(素)國中'!Q108</f>
        <v>時蔬</v>
      </c>
      <c r="L18" s="35" t="str">
        <f>'偏鄉計劃學校(素)國中'!AD108</f>
        <v xml:space="preserve">蔬菜 薑    </v>
      </c>
      <c r="M18" s="34" t="str">
        <f>'偏鄉計劃學校(素)國中'!S108</f>
        <v>黃瓜湯</v>
      </c>
      <c r="N18" s="35" t="str">
        <f>'偏鄉計劃學校(素)國中'!S109&amp;'偏鄉計劃學校(素)國中'!S110&amp;'偏鄉計劃學校(素)國中'!S111&amp;'偏鄉計劃學校(素)國中'!S112&amp;'偏鄉計劃學校(素)國中'!S113&amp;'偏鄉計劃學校(素)國中'!S114</f>
        <v>大黃瓜薑</v>
      </c>
      <c r="O18" s="34" t="str">
        <f>'偏鄉計劃學校(素)國中'!U108</f>
        <v>葡萄乾</v>
      </c>
      <c r="P18" s="34">
        <f>'偏鄉計劃學校(素)國中'!W109</f>
        <v>0</v>
      </c>
      <c r="Q18" s="281">
        <f>'偏鄉計劃學校(素)國中'!B108</f>
        <v>5.3</v>
      </c>
      <c r="R18" s="281">
        <f>'偏鄉計劃學校(素)國中'!C108</f>
        <v>2</v>
      </c>
      <c r="S18" s="281">
        <f>'偏鄉計劃學校(素)國中'!D108</f>
        <v>2.1</v>
      </c>
      <c r="T18" s="281">
        <f>'偏鄉計劃學校(素)國中'!E108</f>
        <v>2.7</v>
      </c>
      <c r="U18" s="36">
        <f>'偏鄉計劃學校(素)國中'!F108</f>
        <v>0.3</v>
      </c>
      <c r="V18" s="36">
        <f>'偏鄉計劃學校(素)國中'!G108</f>
        <v>0</v>
      </c>
      <c r="W18" s="37">
        <f>'偏鄉計劃學校(素)國中'!H108</f>
        <v>695</v>
      </c>
    </row>
    <row r="19" spans="1:23" ht="15.75" customHeight="1">
      <c r="A19" s="187">
        <v>46168</v>
      </c>
      <c r="B19" s="38" t="str">
        <f>'偏鄉計劃學校(素)國中'!A115</f>
        <v>N2</v>
      </c>
      <c r="C19" s="34" t="str">
        <f>'偏鄉計劃學校(素)國中'!I115</f>
        <v>糙米飯</v>
      </c>
      <c r="D19" s="35" t="str">
        <f>'偏鄉計劃學校(素)國中'!I116&amp;'偏鄉計劃學校(素)國中'!I117&amp;'偏鄉計劃學校(素)國中'!I118&amp;'偏鄉計劃學校(素)國中'!I119&amp;'偏鄉計劃學校(素)國中'!I120&amp;'偏鄉計劃學校(素)國中'!I121</f>
        <v>米糙米</v>
      </c>
      <c r="E19" s="34" t="str">
        <f>'偏鄉計劃學校(素)國中'!K115</f>
        <v>壽喜豆干</v>
      </c>
      <c r="F19" s="204" t="str">
        <f>'偏鄉計劃學校(素)國中'!K116&amp;'偏鄉計劃學校(素)國中'!K117&amp;'偏鄉計劃學校(素)國中'!K118&amp;'偏鄉計劃學校(素)國中'!K119&amp;'偏鄉計劃學校(素)國中'!K120&amp;'偏鄉計劃學校(素)國中'!K121</f>
        <v>豆干甘藍胡蘿蔔薑</v>
      </c>
      <c r="G19" s="34" t="str">
        <f>'偏鄉計劃學校(素)國中'!M115</f>
        <v>田園玉米</v>
      </c>
      <c r="H19" s="35" t="str">
        <f>'偏鄉計劃學校(素)國中'!M116&amp;'偏鄉計劃學校(素)國中'!M117&amp;'偏鄉計劃學校(素)國中'!M118&amp;'偏鄉計劃學校(素)國中'!M119&amp;'偏鄉計劃學校(素)國中'!M120&amp;'偏鄉計劃學校(素)國中'!M121</f>
        <v>素絞肉冷凍毛豆仁冷凍玉米粒胡蘿蔔薑</v>
      </c>
      <c r="I19" s="34" t="str">
        <f>'偏鄉計劃學校(素)國中'!O115</f>
        <v>冬瓜丸片</v>
      </c>
      <c r="J19" s="35" t="str">
        <f>'偏鄉計劃學校(素)國中'!O116&amp;'偏鄉計劃學校(素)國中'!O117&amp;'偏鄉計劃學校(素)國中'!O118&amp;'偏鄉計劃學校(素)國中'!O119&amp;'偏鄉計劃學校(素)國中'!O120&amp;'偏鄉計劃學校(素)國中'!O121</f>
        <v>冬瓜胡蘿蔔素丸薑</v>
      </c>
      <c r="K19" s="34" t="str">
        <f>'偏鄉計劃學校(素)國中'!Q115</f>
        <v>時蔬</v>
      </c>
      <c r="L19" s="35" t="str">
        <f>'偏鄉計劃學校(素)國中'!AD115</f>
        <v xml:space="preserve">蔬菜 薑    </v>
      </c>
      <c r="M19" s="34" t="str">
        <f>'偏鄉計劃學校(素)國中'!S115</f>
        <v>時蔬蛋花湯</v>
      </c>
      <c r="N19" s="35" t="str">
        <f>'偏鄉計劃學校(素)國中'!S116&amp;'偏鄉計劃學校(素)國中'!S117&amp;'偏鄉計劃學校(素)國中'!S118&amp;'偏鄉計劃學校(素)國中'!S119&amp;'偏鄉計劃學校(素)國中'!S120&amp;'偏鄉計劃學校(素)國中'!S121</f>
        <v>時蔬雞蛋</v>
      </c>
      <c r="O19" s="34" t="str">
        <f>'偏鄉計劃學校(素)國中'!U115</f>
        <v>果汁</v>
      </c>
      <c r="P19" s="34">
        <f>'偏鄉計劃學校(素)國中'!W116</f>
        <v>0</v>
      </c>
      <c r="Q19" s="281">
        <f>'偏鄉計劃學校(素)國中'!B115</f>
        <v>5.3</v>
      </c>
      <c r="R19" s="281">
        <f>'偏鄉計劃學校(素)國中'!C115</f>
        <v>2.2999999999999998</v>
      </c>
      <c r="S19" s="281">
        <f>'偏鄉計劃學校(素)國中'!D115</f>
        <v>2</v>
      </c>
      <c r="T19" s="281">
        <f>'偏鄉計劃學校(素)國中'!E115</f>
        <v>2.7</v>
      </c>
      <c r="U19" s="36">
        <f>'偏鄉計劃學校(素)國中'!F115</f>
        <v>0</v>
      </c>
      <c r="V19" s="36">
        <f>'偏鄉計劃學校(素)國中'!G115</f>
        <v>0</v>
      </c>
      <c r="W19" s="37">
        <f>'偏鄉計劃學校(素)國中'!H115</f>
        <v>715</v>
      </c>
    </row>
    <row r="20" spans="1:23" ht="15.75" customHeight="1">
      <c r="A20" s="187">
        <v>46169</v>
      </c>
      <c r="B20" s="38" t="str">
        <f>'偏鄉計劃學校(素)國中'!A122</f>
        <v>N3</v>
      </c>
      <c r="C20" s="34" t="str">
        <f>'偏鄉計劃學校(素)國中'!I122</f>
        <v>黃金炒麵特餐</v>
      </c>
      <c r="D20" s="35" t="str">
        <f>'偏鄉計劃學校(素)國中'!I123&amp;'偏鄉計劃學校(素)國中'!I124&amp;'偏鄉計劃學校(素)國中'!I125&amp;'偏鄉計劃學校(素)國中'!I126&amp;'偏鄉計劃學校(素)國中'!I127&amp;'偏鄉計劃學校(素)國中'!I128</f>
        <v>麵條</v>
      </c>
      <c r="E20" s="34" t="str">
        <f>'偏鄉計劃學校(素)國中'!K122</f>
        <v>滷煎蒸炒滑蛋</v>
      </c>
      <c r="F20" s="204" t="str">
        <f>'偏鄉計劃學校(素)國中'!K123&amp;'偏鄉計劃學校(素)國中'!K124&amp;'偏鄉計劃學校(素)國中'!K125&amp;'偏鄉計劃學校(素)國中'!K126&amp;'偏鄉計劃學校(素)國中'!K127&amp;'偏鄉計劃學校(素)國中'!K128</f>
        <v>雞蛋</v>
      </c>
      <c r="G20" s="34" t="str">
        <f>'偏鄉計劃學校(素)國中'!M122</f>
        <v>炒麵配料</v>
      </c>
      <c r="H20" s="35" t="str">
        <f>'偏鄉計劃學校(素)國中'!M123&amp;'偏鄉計劃學校(素)國中'!M124&amp;'偏鄉計劃學校(素)國中'!M125&amp;'偏鄉計劃學校(素)國中'!M126&amp;'偏鄉計劃學校(素)國中'!M127&amp;'偏鄉計劃學校(素)國中'!M128</f>
        <v>素肉絲甘藍胡蘿蔔冷凍玉米粒乾香菇雞蛋</v>
      </c>
      <c r="I20" s="34" t="str">
        <f>'偏鄉計劃學校(素)國中'!O122</f>
        <v>塔香杏鮑菇</v>
      </c>
      <c r="J20" s="35" t="str">
        <f>'偏鄉計劃學校(素)國中'!O123&amp;'偏鄉計劃學校(素)國中'!O124&amp;'偏鄉計劃學校(素)國中'!O125&amp;'偏鄉計劃學校(素)國中'!O126&amp;'偏鄉計劃學校(素)國中'!O127&amp;'偏鄉計劃學校(素)國中'!O128</f>
        <v>杏鮑菇素黑輪九層塔</v>
      </c>
      <c r="K20" s="34" t="str">
        <f>'偏鄉計劃學校(素)國中'!Q122</f>
        <v>時蔬</v>
      </c>
      <c r="L20" s="35" t="str">
        <f>'偏鄉計劃學校(素)國中'!AD122</f>
        <v xml:space="preserve">蔬菜 薑    </v>
      </c>
      <c r="M20" s="34" t="str">
        <f>'偏鄉計劃學校(素)國中'!S122</f>
        <v>酸辣湯</v>
      </c>
      <c r="N20" s="35" t="str">
        <f>'偏鄉計劃學校(素)國中'!S123&amp;'偏鄉計劃學校(素)國中'!S124&amp;'偏鄉計劃學校(素)國中'!S125&amp;'偏鄉計劃學校(素)國中'!S126&amp;'偏鄉計劃學校(素)國中'!S127&amp;'偏鄉計劃學校(素)國中'!S128</f>
        <v>豆腐脆筍胡蘿蔔金針菇乾木耳</v>
      </c>
      <c r="O20" s="34" t="str">
        <f>'偏鄉計劃學校(素)國中'!U122</f>
        <v>草莓餐包</v>
      </c>
      <c r="P20" s="34">
        <f>'偏鄉計劃學校(素)國中'!W123</f>
        <v>0</v>
      </c>
      <c r="Q20" s="281">
        <f>'偏鄉計劃學校(素)國中'!B122</f>
        <v>5</v>
      </c>
      <c r="R20" s="281">
        <f>'偏鄉計劃學校(素)國中'!C122</f>
        <v>3.1</v>
      </c>
      <c r="S20" s="281">
        <f>'偏鄉計劃學校(素)國中'!D122</f>
        <v>1.7</v>
      </c>
      <c r="T20" s="281">
        <f>'偏鄉計劃學校(素)國中'!E122</f>
        <v>2.7</v>
      </c>
      <c r="U20" s="36">
        <f>'偏鄉計劃學校(素)國中'!F122</f>
        <v>0</v>
      </c>
      <c r="V20" s="36">
        <f>'偏鄉計劃學校(素)國中'!G122</f>
        <v>0</v>
      </c>
      <c r="W20" s="37">
        <f>'偏鄉計劃學校(素)國中'!H122</f>
        <v>746.5</v>
      </c>
    </row>
    <row r="21" spans="1:23" ht="15.75" customHeight="1">
      <c r="A21" s="187">
        <v>46170</v>
      </c>
      <c r="B21" s="38" t="str">
        <f>'偏鄉計劃學校(素)國中'!A129</f>
        <v>N4</v>
      </c>
      <c r="C21" s="34" t="str">
        <f>'偏鄉計劃學校(素)國中'!I129</f>
        <v>糙米飯</v>
      </c>
      <c r="D21" s="35" t="str">
        <f>'偏鄉計劃學校(素)國中'!I130&amp;'偏鄉計劃學校(素)國中'!I134&amp;'偏鄉計劃學校(素)國中'!I132&amp;'偏鄉計劃學校(素)國中'!I133&amp;'偏鄉計劃學校(素)國中'!I134&amp;'偏鄉計劃學校(素)國中'!I135</f>
        <v>米</v>
      </c>
      <c r="E21" s="34" t="str">
        <f>'偏鄉計劃學校(素)國中'!K129</f>
        <v>香菇絞若</v>
      </c>
      <c r="F21" s="204" t="str">
        <f>'偏鄉計劃學校(素)國中'!K130&amp;'偏鄉計劃學校(素)國中'!K134&amp;'偏鄉計劃學校(素)國中'!K132&amp;'偏鄉計劃學校(素)國中'!K133&amp;'偏鄉計劃學校(素)國中'!K134&amp;'偏鄉計劃學校(素)國中'!K135</f>
        <v>素絞肉乾香菇薑</v>
      </c>
      <c r="G21" s="34" t="str">
        <f>'偏鄉計劃學校(素)國中'!M129</f>
        <v>豆包甘藍</v>
      </c>
      <c r="H21" s="35" t="str">
        <f>'偏鄉計劃學校(素)國中'!M130&amp;'偏鄉計劃學校(素)國中'!M134&amp;'偏鄉計劃學校(素)國中'!M132&amp;'偏鄉計劃學校(素)國中'!M133&amp;'偏鄉計劃學校(素)國中'!M134&amp;'偏鄉計劃學校(素)國中'!M135</f>
        <v>甘藍杏鮑菇胡蘿蔔薑杏鮑菇</v>
      </c>
      <c r="I21" s="34" t="str">
        <f>'偏鄉計劃學校(素)國中'!O129</f>
        <v>銀蘿絞若</v>
      </c>
      <c r="J21" s="35" t="str">
        <f>'偏鄉計劃學校(素)國中'!O130&amp;'偏鄉計劃學校(素)國中'!O134&amp;'偏鄉計劃學校(素)國中'!O132&amp;'偏鄉計劃學校(素)國中'!O133&amp;'偏鄉計劃學校(素)國中'!O134&amp;'偏鄉計劃學校(素)國中'!O135</f>
        <v>素絞肉薑</v>
      </c>
      <c r="K21" s="34" t="str">
        <f>'偏鄉計劃學校(素)國中'!Q129</f>
        <v>時蔬</v>
      </c>
      <c r="L21" s="35" t="str">
        <f>'偏鄉計劃學校(素)國中'!AD129</f>
        <v xml:space="preserve">蔬菜 薑    </v>
      </c>
      <c r="M21" s="34" t="str">
        <f>'偏鄉計劃學校(素)國中'!S129</f>
        <v>紅茶粉圓湯</v>
      </c>
      <c r="N21" s="35" t="str">
        <f>'偏鄉計劃學校(素)國中'!S130&amp;'偏鄉計劃學校(素)國中'!S134&amp;'偏鄉計劃學校(素)國中'!S132&amp;'偏鄉計劃學校(素)國中'!S133&amp;'偏鄉計劃學校(素)國中'!S134&amp;'偏鄉計劃學校(素)國中'!S135</f>
        <v>粉圓二砂糖</v>
      </c>
      <c r="O21" s="34" t="str">
        <f>'偏鄉計劃學校(素)國中'!U129</f>
        <v>保久乳</v>
      </c>
      <c r="P21" s="34">
        <f>'偏鄉計劃學校(素)國中'!W130</f>
        <v>0</v>
      </c>
      <c r="Q21" s="281">
        <f>'偏鄉計劃學校(素)國中'!B129</f>
        <v>5</v>
      </c>
      <c r="R21" s="281">
        <f>'偏鄉計劃學校(素)國中'!C129</f>
        <v>2</v>
      </c>
      <c r="S21" s="281">
        <f>'偏鄉計劃學校(素)國中'!D129</f>
        <v>2</v>
      </c>
      <c r="T21" s="281">
        <f>'偏鄉計劃學校(素)國中'!E129</f>
        <v>2.7</v>
      </c>
      <c r="U21" s="36">
        <f>'偏鄉計劃學校(素)國中'!F129</f>
        <v>0</v>
      </c>
      <c r="V21" s="36">
        <f>'偏鄉計劃學校(素)國中'!G129</f>
        <v>0</v>
      </c>
      <c r="W21" s="37">
        <f>'偏鄉計劃學校(素)國中'!H129</f>
        <v>671.5</v>
      </c>
    </row>
    <row r="22" spans="1:23" ht="15.75" customHeight="1">
      <c r="A22" s="187">
        <v>46171</v>
      </c>
      <c r="B22" s="38" t="str">
        <f>'偏鄉計劃學校(素)國中'!A136</f>
        <v>N5</v>
      </c>
      <c r="C22" s="34" t="str">
        <f>'偏鄉計劃學校(素)國中'!I136</f>
        <v>芝麻飯</v>
      </c>
      <c r="D22" s="35" t="str">
        <f>'偏鄉計劃學校(素)國中'!I137&amp;'偏鄉計劃學校(素)國中'!I138&amp;'偏鄉計劃學校(素)國中'!I139&amp;'偏鄉計劃學校(素)國中'!I140&amp;'偏鄉計劃學校(素)國中'!I141&amp;'偏鄉計劃學校(素)國中'!I142</f>
        <v>米芝麻飯</v>
      </c>
      <c r="E22" s="34" t="str">
        <f>'偏鄉計劃學校(素)國中'!K136</f>
        <v>香滷豆包</v>
      </c>
      <c r="F22" s="204" t="str">
        <f>'偏鄉計劃學校(素)國中'!K137&amp;'偏鄉計劃學校(素)國中'!K138&amp;'偏鄉計劃學校(素)國中'!K139&amp;'偏鄉計劃學校(素)國中'!K140&amp;'偏鄉計劃學校(素)國中'!K141&amp;'偏鄉計劃學校(素)國中'!K142</f>
        <v>豆包</v>
      </c>
      <c r="G22" s="34" t="str">
        <f>'偏鄉計劃學校(素)國中'!M136</f>
        <v>素炒扁蒲</v>
      </c>
      <c r="H22" s="35" t="str">
        <f>'偏鄉計劃學校(素)國中'!M137&amp;'偏鄉計劃學校(素)國中'!M138&amp;'偏鄉計劃學校(素)國中'!M139&amp;'偏鄉計劃學校(素)國中'!M140&amp;'偏鄉計劃學校(素)國中'!M141&amp;'偏鄉計劃學校(素)國中'!M142</f>
        <v>蒲瓜胡蘿蔔乾木耳</v>
      </c>
      <c r="I22" s="34" t="str">
        <f>'偏鄉計劃學校(素)國中'!O136</f>
        <v>若絲豆芽</v>
      </c>
      <c r="J22" s="35" t="str">
        <f>'偏鄉計劃學校(素)國中'!O137&amp;'偏鄉計劃學校(素)國中'!O138&amp;'偏鄉計劃學校(素)國中'!O139&amp;'偏鄉計劃學校(素)國中'!O140&amp;'偏鄉計劃學校(素)國中'!O141&amp;'偏鄉計劃學校(素)國中'!O142</f>
        <v>綠豆芽胡蘿蔔素肉絲薑</v>
      </c>
      <c r="K22" s="34" t="str">
        <f>'偏鄉計劃學校(素)國中'!Q136</f>
        <v>時蔬</v>
      </c>
      <c r="L22" s="35" t="str">
        <f>'偏鄉計劃學校(素)國中'!AD136</f>
        <v xml:space="preserve">蔬菜 薑    </v>
      </c>
      <c r="M22" s="34" t="str">
        <f>'偏鄉計劃學校(素)國中'!S136</f>
        <v>酸菜若絲湯</v>
      </c>
      <c r="N22" s="35" t="str">
        <f>'偏鄉計劃學校(素)國中'!S137&amp;'偏鄉計劃學校(素)國中'!S138&amp;'偏鄉計劃學校(素)國中'!S139&amp;'偏鄉計劃學校(素)國中'!S140&amp;'偏鄉計劃學校(素)國中'!S141&amp;'偏鄉計劃學校(素)國中'!S142</f>
        <v>酸菜素肉絲</v>
      </c>
      <c r="O22" s="34" t="str">
        <f>'偏鄉計劃學校(素)國中'!U136</f>
        <v>水果</v>
      </c>
      <c r="P22" s="34" t="str">
        <f>'偏鄉計劃學校(素)國中'!W137</f>
        <v>有機豆奶</v>
      </c>
      <c r="Q22" s="281">
        <f>'偏鄉計劃學校(素)國中'!B136</f>
        <v>5.7</v>
      </c>
      <c r="R22" s="281">
        <f>'偏鄉計劃學校(素)國中'!C136</f>
        <v>1.8</v>
      </c>
      <c r="S22" s="281">
        <f>'偏鄉計劃學校(素)國中'!D136</f>
        <v>1.5</v>
      </c>
      <c r="T22" s="281">
        <f>'偏鄉計劃學校(素)國中'!E136</f>
        <v>2.8</v>
      </c>
      <c r="U22" s="36">
        <f>'偏鄉計劃學校(素)國中'!F136</f>
        <v>0</v>
      </c>
      <c r="V22" s="36">
        <f>'偏鄉計劃學校(素)國中'!G136</f>
        <v>0</v>
      </c>
      <c r="W22" s="37">
        <f>'偏鄉計劃學校(素)國中'!H136</f>
        <v>697.5</v>
      </c>
    </row>
    <row r="23" spans="1:23" ht="15.75" customHeight="1">
      <c r="O23" s="16"/>
      <c r="P23" s="16"/>
    </row>
    <row r="24" spans="1:23" ht="15.75" customHeight="1">
      <c r="A24" s="292" t="s">
        <v>181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88"/>
      <c r="P24" s="288"/>
      <c r="Q24" s="284"/>
      <c r="R24" s="284"/>
      <c r="S24" s="284"/>
      <c r="T24" s="284"/>
      <c r="U24" s="284"/>
    </row>
    <row r="25" spans="1:23" ht="15.75" customHeight="1">
      <c r="A25" s="293" t="s">
        <v>300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88"/>
      <c r="P25" s="288"/>
      <c r="Q25" s="284"/>
      <c r="R25" s="284"/>
      <c r="S25" s="284"/>
      <c r="T25" s="284"/>
      <c r="U25" s="284"/>
    </row>
    <row r="26" spans="1:23" ht="15.75" customHeight="1">
      <c r="A26" s="293" t="s">
        <v>179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88"/>
      <c r="P26" s="288"/>
      <c r="Q26" s="284"/>
      <c r="R26" s="284"/>
      <c r="S26" s="284"/>
      <c r="T26" s="284"/>
      <c r="U26" s="284"/>
    </row>
    <row r="27" spans="1:23" ht="15.75" customHeight="1">
      <c r="A27" s="294" t="s">
        <v>305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88"/>
      <c r="P27" s="288"/>
      <c r="Q27" s="284"/>
      <c r="R27" s="284"/>
      <c r="S27" s="284"/>
      <c r="T27" s="284"/>
      <c r="U27" s="284"/>
    </row>
    <row r="28" spans="1:23" ht="15.75" customHeight="1">
      <c r="A28" s="295" t="s">
        <v>306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88"/>
      <c r="P28" s="288"/>
      <c r="Q28" s="284"/>
      <c r="R28" s="284"/>
      <c r="S28" s="284"/>
      <c r="T28" s="284"/>
      <c r="U28" s="284"/>
    </row>
    <row r="29" spans="1:23" ht="15.75" customHeight="1">
      <c r="A29" s="294" t="s">
        <v>182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88"/>
      <c r="P29" s="288"/>
      <c r="Q29" s="284"/>
      <c r="R29" s="284"/>
      <c r="S29" s="284"/>
      <c r="T29" s="284"/>
      <c r="U29" s="284"/>
    </row>
    <row r="30" spans="1:23" ht="15.75" customHeight="1"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71"/>
  <sheetViews>
    <sheetView workbookViewId="0">
      <pane ySplit="2" topLeftCell="A3" activePane="bottomLeft" state="frozen"/>
      <selection pane="bottomLeft" activeCell="AG19" sqref="AG19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99" t="s">
        <v>186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76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87</v>
      </c>
      <c r="T2" s="63" t="s">
        <v>9</v>
      </c>
      <c r="U2" s="64" t="s">
        <v>88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72</v>
      </c>
      <c r="AC2" s="3" t="s">
        <v>72</v>
      </c>
      <c r="AD2" s="3" t="s">
        <v>72</v>
      </c>
    </row>
    <row r="3" spans="1:30" ht="15" customHeight="1">
      <c r="A3" s="78" t="s">
        <v>187</v>
      </c>
      <c r="B3" s="90">
        <v>5.2</v>
      </c>
      <c r="C3" s="90">
        <v>2.9</v>
      </c>
      <c r="D3" s="90">
        <v>1.6</v>
      </c>
      <c r="E3" s="90">
        <v>2.2999999999999998</v>
      </c>
      <c r="F3" s="90">
        <v>0</v>
      </c>
      <c r="G3" s="90">
        <v>0</v>
      </c>
      <c r="H3" s="103">
        <f>B3*70+C3*75+D3*25+E3*45</f>
        <v>725</v>
      </c>
      <c r="I3" s="81" t="s">
        <v>15</v>
      </c>
      <c r="J3" s="81"/>
      <c r="K3" s="81" t="s">
        <v>277</v>
      </c>
      <c r="L3" s="81"/>
      <c r="M3" s="81" t="s">
        <v>236</v>
      </c>
      <c r="N3" s="81"/>
      <c r="O3" s="52" t="s">
        <v>16</v>
      </c>
      <c r="P3" s="52"/>
      <c r="Q3" s="129" t="s">
        <v>167</v>
      </c>
      <c r="R3" s="142"/>
      <c r="S3" s="22" t="s">
        <v>175</v>
      </c>
      <c r="T3" s="22"/>
      <c r="U3" s="55"/>
      <c r="V3" s="44" t="str">
        <f>A3</f>
        <v>K1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>麵腸 甜椒(青皮) 豆薯 大番茄 九層塔 薑</v>
      </c>
      <c r="Y3" s="44" t="str">
        <f>M4&amp;" "&amp;M5&amp;" "&amp;M6&amp;" "&amp;M7&amp;" "&amp;M8&amp;" "&amp;M9</f>
        <v xml:space="preserve">四角油豆腐 白蘿蔔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榨菜 素肉絲    </v>
      </c>
      <c r="AB3" s="44" t="str">
        <f>S4&amp;" "&amp;S5&amp;" "&amp;S6&amp;" "&amp;S7&amp;" "&amp;S8&amp;" "&amp;S9</f>
        <v xml:space="preserve">紅豆餐包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2"/>
      <c r="B4" s="90"/>
      <c r="C4" s="90"/>
      <c r="D4" s="90"/>
      <c r="E4" s="90"/>
      <c r="F4" s="90"/>
      <c r="G4" s="90"/>
      <c r="H4" s="103"/>
      <c r="I4" s="85" t="s">
        <v>17</v>
      </c>
      <c r="J4" s="85">
        <v>10</v>
      </c>
      <c r="K4" s="206" t="s">
        <v>69</v>
      </c>
      <c r="L4" s="206">
        <v>6</v>
      </c>
      <c r="M4" s="206" t="s">
        <v>237</v>
      </c>
      <c r="N4" s="207">
        <v>3</v>
      </c>
      <c r="O4" s="21" t="s">
        <v>13</v>
      </c>
      <c r="P4" s="21">
        <v>7</v>
      </c>
      <c r="Q4" s="123" t="s">
        <v>261</v>
      </c>
      <c r="R4" s="143">
        <v>3.5</v>
      </c>
      <c r="S4" s="19" t="s">
        <v>175</v>
      </c>
      <c r="T4" s="19">
        <v>2.5</v>
      </c>
      <c r="U4" s="55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2"/>
      <c r="B5" s="90"/>
      <c r="C5" s="90"/>
      <c r="D5" s="90"/>
      <c r="E5" s="90"/>
      <c r="F5" s="90"/>
      <c r="G5" s="90"/>
      <c r="H5" s="103"/>
      <c r="I5" s="85"/>
      <c r="J5" s="85"/>
      <c r="K5" s="206" t="s">
        <v>101</v>
      </c>
      <c r="L5" s="206">
        <v>1</v>
      </c>
      <c r="M5" s="206" t="s">
        <v>40</v>
      </c>
      <c r="N5" s="206">
        <v>3</v>
      </c>
      <c r="O5" s="20" t="s">
        <v>27</v>
      </c>
      <c r="P5" s="20">
        <v>0.05</v>
      </c>
      <c r="Q5" s="119" t="s">
        <v>148</v>
      </c>
      <c r="R5" s="144">
        <v>1</v>
      </c>
      <c r="S5" s="19"/>
      <c r="T5" s="19"/>
      <c r="U5" s="55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2"/>
      <c r="B6" s="90"/>
      <c r="C6" s="90"/>
      <c r="D6" s="90"/>
      <c r="E6" s="90"/>
      <c r="F6" s="90"/>
      <c r="G6" s="90"/>
      <c r="H6" s="103"/>
      <c r="I6" s="85"/>
      <c r="J6" s="85"/>
      <c r="K6" s="206" t="s">
        <v>97</v>
      </c>
      <c r="L6" s="206">
        <v>2.5</v>
      </c>
      <c r="M6" s="209" t="s">
        <v>27</v>
      </c>
      <c r="N6" s="206">
        <v>0.05</v>
      </c>
      <c r="O6" s="20"/>
      <c r="P6" s="20"/>
      <c r="Q6" s="121"/>
      <c r="R6" s="143"/>
      <c r="S6" s="19"/>
      <c r="T6" s="19"/>
      <c r="U6" s="55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2"/>
      <c r="B7" s="90"/>
      <c r="C7" s="90"/>
      <c r="D7" s="90"/>
      <c r="E7" s="90"/>
      <c r="F7" s="90"/>
      <c r="G7" s="90"/>
      <c r="H7" s="103"/>
      <c r="I7" s="85"/>
      <c r="J7" s="85"/>
      <c r="K7" s="206" t="s">
        <v>46</v>
      </c>
      <c r="L7" s="206">
        <v>2</v>
      </c>
      <c r="M7" s="206"/>
      <c r="N7" s="206"/>
      <c r="O7" s="20"/>
      <c r="P7" s="20"/>
      <c r="Q7" s="121"/>
      <c r="R7" s="143"/>
      <c r="S7" s="19"/>
      <c r="T7" s="19"/>
      <c r="U7" s="55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2"/>
      <c r="B8" s="90"/>
      <c r="C8" s="90"/>
      <c r="D8" s="90"/>
      <c r="E8" s="90"/>
      <c r="F8" s="90"/>
      <c r="G8" s="90"/>
      <c r="H8" s="103"/>
      <c r="I8" s="85"/>
      <c r="J8" s="85"/>
      <c r="K8" s="206" t="s">
        <v>47</v>
      </c>
      <c r="L8" s="206">
        <v>0.01</v>
      </c>
      <c r="M8" s="210"/>
      <c r="N8" s="210"/>
      <c r="O8" s="20"/>
      <c r="P8" s="20"/>
      <c r="Q8" s="121"/>
      <c r="R8" s="143"/>
      <c r="S8" s="19"/>
      <c r="T8" s="19"/>
      <c r="U8" s="55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6"/>
      <c r="B9" s="101"/>
      <c r="C9" s="101"/>
      <c r="D9" s="101"/>
      <c r="E9" s="101"/>
      <c r="F9" s="101"/>
      <c r="G9" s="101"/>
      <c r="H9" s="170"/>
      <c r="I9" s="89"/>
      <c r="J9" s="89"/>
      <c r="K9" s="211" t="s">
        <v>27</v>
      </c>
      <c r="L9" s="211">
        <v>0.05</v>
      </c>
      <c r="M9" s="271"/>
      <c r="N9" s="271"/>
      <c r="O9" s="25"/>
      <c r="P9" s="25"/>
      <c r="Q9" s="145"/>
      <c r="R9" s="146"/>
      <c r="S9" s="24"/>
      <c r="T9" s="24"/>
      <c r="U9" s="56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2" t="s">
        <v>188</v>
      </c>
      <c r="B10" s="83">
        <v>5.0999999999999996</v>
      </c>
      <c r="C10" s="83">
        <v>2.2999999999999998</v>
      </c>
      <c r="D10" s="83">
        <v>1.5</v>
      </c>
      <c r="E10" s="90">
        <v>2.5</v>
      </c>
      <c r="F10" s="83">
        <v>0</v>
      </c>
      <c r="G10" s="83">
        <v>0</v>
      </c>
      <c r="H10" s="91">
        <f t="shared" ref="H10:H66" si="0">B10*70+C10*75+D10*25+E10*45</f>
        <v>679.5</v>
      </c>
      <c r="I10" s="92" t="s">
        <v>28</v>
      </c>
      <c r="J10" s="92"/>
      <c r="K10" s="272" t="s">
        <v>151</v>
      </c>
      <c r="L10" s="273"/>
      <c r="M10" s="213" t="s">
        <v>44</v>
      </c>
      <c r="N10" s="213"/>
      <c r="O10" s="52" t="s">
        <v>16</v>
      </c>
      <c r="P10" s="52"/>
      <c r="Q10" s="147" t="s">
        <v>140</v>
      </c>
      <c r="R10" s="148"/>
      <c r="S10" s="22" t="s">
        <v>169</v>
      </c>
      <c r="T10" s="22"/>
      <c r="U10" s="55"/>
      <c r="V10" s="44" t="str">
        <f>A10</f>
        <v>K2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素排     </v>
      </c>
      <c r="Y10" s="44" t="str">
        <f>M11&amp;" "&amp;M12&amp;" "&amp;M13&amp;" "&amp;M14&amp;" "&amp;M15&amp;" "&amp;M16</f>
        <v xml:space="preserve">雞蛋 大番茄 番茄糊 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金針菜乾 薑 冬粉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2"/>
      <c r="B11" s="83"/>
      <c r="C11" s="83"/>
      <c r="D11" s="83"/>
      <c r="E11" s="90"/>
      <c r="F11" s="83"/>
      <c r="G11" s="83"/>
      <c r="H11" s="91"/>
      <c r="I11" s="85" t="s">
        <v>17</v>
      </c>
      <c r="J11" s="85">
        <v>7</v>
      </c>
      <c r="K11" s="207" t="s">
        <v>151</v>
      </c>
      <c r="L11" s="207">
        <v>6</v>
      </c>
      <c r="M11" s="206" t="s">
        <v>30</v>
      </c>
      <c r="N11" s="206">
        <v>1.8</v>
      </c>
      <c r="O11" s="21" t="s">
        <v>13</v>
      </c>
      <c r="P11" s="21">
        <v>7</v>
      </c>
      <c r="Q11" s="121" t="s">
        <v>55</v>
      </c>
      <c r="R11" s="143">
        <v>0.6</v>
      </c>
      <c r="S11" s="19" t="s">
        <v>169</v>
      </c>
      <c r="T11" s="19">
        <v>19</v>
      </c>
      <c r="U11" s="55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2"/>
      <c r="B12" s="83"/>
      <c r="C12" s="83"/>
      <c r="D12" s="83"/>
      <c r="E12" s="90"/>
      <c r="F12" s="83"/>
      <c r="G12" s="83"/>
      <c r="H12" s="91"/>
      <c r="I12" s="85" t="s">
        <v>32</v>
      </c>
      <c r="J12" s="85">
        <v>3</v>
      </c>
      <c r="K12" s="206"/>
      <c r="L12" s="207"/>
      <c r="M12" s="206" t="s">
        <v>46</v>
      </c>
      <c r="N12" s="206">
        <v>5</v>
      </c>
      <c r="O12" s="20" t="s">
        <v>27</v>
      </c>
      <c r="P12" s="20">
        <v>0.05</v>
      </c>
      <c r="Q12" s="119" t="s">
        <v>27</v>
      </c>
      <c r="R12" s="144">
        <v>0.05</v>
      </c>
      <c r="S12" s="19"/>
      <c r="T12" s="19"/>
      <c r="U12" s="5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2"/>
      <c r="B13" s="83"/>
      <c r="C13" s="83"/>
      <c r="D13" s="83"/>
      <c r="E13" s="90"/>
      <c r="F13" s="83"/>
      <c r="G13" s="83"/>
      <c r="H13" s="91"/>
      <c r="I13" s="85"/>
      <c r="J13" s="85"/>
      <c r="K13" s="206"/>
      <c r="L13" s="226"/>
      <c r="M13" s="206" t="s">
        <v>57</v>
      </c>
      <c r="N13" s="206"/>
      <c r="O13" s="20"/>
      <c r="P13" s="20"/>
      <c r="Q13" s="121" t="s">
        <v>29</v>
      </c>
      <c r="R13" s="143">
        <v>0.5</v>
      </c>
      <c r="S13" s="19"/>
      <c r="T13" s="19"/>
      <c r="U13" s="5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2"/>
      <c r="B14" s="83"/>
      <c r="C14" s="83"/>
      <c r="D14" s="83"/>
      <c r="E14" s="90"/>
      <c r="F14" s="83"/>
      <c r="G14" s="83"/>
      <c r="H14" s="91"/>
      <c r="I14" s="85"/>
      <c r="J14" s="85"/>
      <c r="K14" s="207"/>
      <c r="L14" s="207"/>
      <c r="M14" s="206"/>
      <c r="N14" s="210"/>
      <c r="O14" s="20"/>
      <c r="P14" s="20"/>
      <c r="Q14" s="121"/>
      <c r="R14" s="143"/>
      <c r="S14" s="19"/>
      <c r="T14" s="19"/>
      <c r="U14" s="55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2"/>
      <c r="B15" s="83"/>
      <c r="C15" s="83"/>
      <c r="D15" s="83"/>
      <c r="E15" s="90"/>
      <c r="F15" s="83"/>
      <c r="G15" s="83"/>
      <c r="H15" s="91"/>
      <c r="I15" s="85"/>
      <c r="J15" s="85"/>
      <c r="K15" s="206"/>
      <c r="L15" s="206"/>
      <c r="M15" s="206"/>
      <c r="N15" s="210"/>
      <c r="O15" s="20"/>
      <c r="P15" s="20"/>
      <c r="Q15" s="121"/>
      <c r="R15" s="143"/>
      <c r="S15" s="19"/>
      <c r="T15" s="19"/>
      <c r="U15" s="55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2"/>
      <c r="B16" s="83"/>
      <c r="C16" s="83"/>
      <c r="D16" s="83"/>
      <c r="E16" s="90"/>
      <c r="F16" s="83"/>
      <c r="G16" s="83"/>
      <c r="H16" s="91"/>
      <c r="I16" s="93"/>
      <c r="J16" s="93"/>
      <c r="K16" s="215"/>
      <c r="L16" s="215"/>
      <c r="M16" s="215"/>
      <c r="N16" s="214"/>
      <c r="O16" s="192"/>
      <c r="P16" s="192"/>
      <c r="Q16" s="122"/>
      <c r="R16" s="149"/>
      <c r="S16" s="24"/>
      <c r="T16" s="24"/>
      <c r="U16" s="56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8" t="s">
        <v>189</v>
      </c>
      <c r="B17" s="104">
        <v>5.3</v>
      </c>
      <c r="C17" s="104">
        <v>2.2999999999999998</v>
      </c>
      <c r="D17" s="104">
        <v>1.5</v>
      </c>
      <c r="E17" s="99">
        <v>2.5</v>
      </c>
      <c r="F17" s="104">
        <v>0.2</v>
      </c>
      <c r="G17" s="171">
        <v>0</v>
      </c>
      <c r="H17" s="110">
        <f t="shared" si="0"/>
        <v>693.5</v>
      </c>
      <c r="I17" s="81" t="s">
        <v>207</v>
      </c>
      <c r="J17" s="81"/>
      <c r="K17" s="216" t="s">
        <v>278</v>
      </c>
      <c r="L17" s="216"/>
      <c r="M17" s="216" t="s">
        <v>238</v>
      </c>
      <c r="N17" s="274"/>
      <c r="O17" s="197" t="s">
        <v>16</v>
      </c>
      <c r="P17" s="197"/>
      <c r="Q17" s="150" t="s">
        <v>296</v>
      </c>
      <c r="R17" s="151"/>
      <c r="S17" s="22" t="s">
        <v>177</v>
      </c>
      <c r="T17" s="22"/>
      <c r="U17" s="55"/>
      <c r="V17" s="44" t="str">
        <f>A17</f>
        <v>K3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素麥克雞塊     </v>
      </c>
      <c r="Y17" s="44" t="str">
        <f>M18&amp;" "&amp;M19&amp;" "&amp;M20&amp;" "&amp;M21&amp;" "&amp;M22&amp;" "&amp;M23</f>
        <v xml:space="preserve">素肉絲 冷凍玉米粒 胡蘿蔔 馬鈴薯 咖哩粉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時瓜     </v>
      </c>
      <c r="AB17" s="44" t="str">
        <f t="shared" ref="AB17:AB73" si="1">S18&amp;" "&amp;S19&amp;" "&amp;S20&amp;" "&amp;S21&amp;" "&amp;S22&amp;" "&amp;S23</f>
        <v xml:space="preserve">葡萄乾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2"/>
      <c r="B18" s="83"/>
      <c r="C18" s="83"/>
      <c r="D18" s="83"/>
      <c r="E18" s="90"/>
      <c r="F18" s="83"/>
      <c r="G18" s="107"/>
      <c r="H18" s="103"/>
      <c r="I18" s="85" t="s">
        <v>17</v>
      </c>
      <c r="J18" s="85">
        <v>7</v>
      </c>
      <c r="K18" s="206" t="s">
        <v>279</v>
      </c>
      <c r="L18" s="206">
        <v>6</v>
      </c>
      <c r="M18" s="206" t="s">
        <v>148</v>
      </c>
      <c r="N18" s="206">
        <v>1.2</v>
      </c>
      <c r="O18" s="21" t="s">
        <v>13</v>
      </c>
      <c r="P18" s="21">
        <v>7</v>
      </c>
      <c r="Q18" s="152" t="s">
        <v>45</v>
      </c>
      <c r="R18" s="153">
        <v>4.5</v>
      </c>
      <c r="S18" s="19" t="s">
        <v>177</v>
      </c>
      <c r="T18" s="19">
        <v>1.4</v>
      </c>
      <c r="U18" s="5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2"/>
      <c r="B19" s="83"/>
      <c r="C19" s="83"/>
      <c r="D19" s="83"/>
      <c r="E19" s="90"/>
      <c r="F19" s="83"/>
      <c r="G19" s="107"/>
      <c r="H19" s="103"/>
      <c r="I19" s="85" t="s">
        <v>32</v>
      </c>
      <c r="J19" s="85">
        <v>3</v>
      </c>
      <c r="K19" s="206"/>
      <c r="L19" s="206"/>
      <c r="M19" s="206" t="s">
        <v>41</v>
      </c>
      <c r="N19" s="206">
        <v>2</v>
      </c>
      <c r="O19" s="20" t="s">
        <v>27</v>
      </c>
      <c r="P19" s="20">
        <v>0.05</v>
      </c>
      <c r="Q19" s="152"/>
      <c r="R19" s="153"/>
      <c r="S19" s="19"/>
      <c r="T19" s="71"/>
      <c r="U19" s="55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2"/>
      <c r="B20" s="83"/>
      <c r="C20" s="83"/>
      <c r="D20" s="83"/>
      <c r="E20" s="90"/>
      <c r="F20" s="83"/>
      <c r="G20" s="107"/>
      <c r="H20" s="103"/>
      <c r="I20" s="85"/>
      <c r="J20" s="85"/>
      <c r="K20" s="206"/>
      <c r="L20" s="206"/>
      <c r="M20" s="206" t="s">
        <v>22</v>
      </c>
      <c r="N20" s="206">
        <v>1</v>
      </c>
      <c r="O20" s="20"/>
      <c r="P20" s="20"/>
      <c r="Q20" s="123"/>
      <c r="R20" s="153"/>
      <c r="S20" s="19"/>
      <c r="T20" s="19"/>
      <c r="U20" s="5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2"/>
      <c r="B21" s="83"/>
      <c r="C21" s="83"/>
      <c r="D21" s="83"/>
      <c r="E21" s="90"/>
      <c r="F21" s="83"/>
      <c r="G21" s="172"/>
      <c r="H21" s="109"/>
      <c r="I21" s="85"/>
      <c r="J21" s="85"/>
      <c r="K21" s="206"/>
      <c r="L21" s="206"/>
      <c r="M21" s="206" t="s">
        <v>42</v>
      </c>
      <c r="N21" s="206">
        <v>3</v>
      </c>
      <c r="O21" s="20"/>
      <c r="P21" s="20"/>
      <c r="Q21" s="85"/>
      <c r="R21" s="153"/>
      <c r="S21" s="19"/>
      <c r="T21" s="19"/>
      <c r="U21" s="5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2"/>
      <c r="B22" s="83"/>
      <c r="C22" s="83"/>
      <c r="D22" s="83"/>
      <c r="E22" s="90"/>
      <c r="F22" s="83"/>
      <c r="G22" s="107"/>
      <c r="H22" s="103"/>
      <c r="I22" s="85"/>
      <c r="J22" s="85"/>
      <c r="K22" s="206"/>
      <c r="L22" s="206"/>
      <c r="M22" s="206" t="s">
        <v>50</v>
      </c>
      <c r="N22" s="206"/>
      <c r="O22" s="20"/>
      <c r="P22" s="20"/>
      <c r="Q22" s="123"/>
      <c r="R22" s="153"/>
      <c r="S22" s="19"/>
      <c r="T22" s="19"/>
      <c r="U22" s="5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6"/>
      <c r="B23" s="87"/>
      <c r="C23" s="87"/>
      <c r="D23" s="87"/>
      <c r="E23" s="101"/>
      <c r="F23" s="87"/>
      <c r="G23" s="173"/>
      <c r="H23" s="170"/>
      <c r="I23" s="89"/>
      <c r="J23" s="89"/>
      <c r="K23" s="211"/>
      <c r="L23" s="211"/>
      <c r="M23" s="212"/>
      <c r="N23" s="212"/>
      <c r="O23" s="25"/>
      <c r="P23" s="25"/>
      <c r="Q23" s="154"/>
      <c r="R23" s="155"/>
      <c r="S23" s="24"/>
      <c r="T23" s="24"/>
      <c r="U23" s="56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2" t="s">
        <v>190</v>
      </c>
      <c r="B24" s="83">
        <v>5.5</v>
      </c>
      <c r="C24" s="83">
        <v>1.6</v>
      </c>
      <c r="D24" s="83">
        <v>1.5</v>
      </c>
      <c r="E24" s="90">
        <v>2.2999999999999998</v>
      </c>
      <c r="F24" s="83">
        <v>0</v>
      </c>
      <c r="G24" s="83">
        <v>0</v>
      </c>
      <c r="H24" s="91">
        <f t="shared" si="0"/>
        <v>646</v>
      </c>
      <c r="I24" s="92" t="s">
        <v>28</v>
      </c>
      <c r="J24" s="92"/>
      <c r="K24" s="213" t="s">
        <v>280</v>
      </c>
      <c r="L24" s="275"/>
      <c r="M24" s="213" t="s">
        <v>116</v>
      </c>
      <c r="N24" s="213"/>
      <c r="O24" s="52" t="s">
        <v>16</v>
      </c>
      <c r="P24" s="52"/>
      <c r="Q24" s="152" t="s">
        <v>263</v>
      </c>
      <c r="R24" s="156"/>
      <c r="S24" s="22" t="s">
        <v>174</v>
      </c>
      <c r="T24" s="22"/>
      <c r="U24" s="55"/>
      <c r="V24" s="44" t="str">
        <f>A24</f>
        <v>K4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四角油豆腐 白蘿蔔 胡蘿蔔 薑  </v>
      </c>
      <c r="Y24" s="44" t="str">
        <f>M25&amp;" "&amp;M26&amp;" "&amp;M27&amp;" "&amp;M28&amp;" "&amp;M29&amp;" "&amp;M30</f>
        <v>冷凍玉米粒 冷凍毛豆仁 胡蘿蔔 薑 奶油(固態) 冷凍玉米筍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愛玉 二砂糖 檸檬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2"/>
      <c r="B25" s="83"/>
      <c r="C25" s="83"/>
      <c r="D25" s="83"/>
      <c r="E25" s="90"/>
      <c r="F25" s="83"/>
      <c r="G25" s="83"/>
      <c r="H25" s="95"/>
      <c r="I25" s="85" t="s">
        <v>17</v>
      </c>
      <c r="J25" s="85">
        <v>7</v>
      </c>
      <c r="K25" s="206" t="s">
        <v>237</v>
      </c>
      <c r="L25" s="206">
        <v>5.5</v>
      </c>
      <c r="M25" s="209" t="s">
        <v>41</v>
      </c>
      <c r="N25" s="206">
        <v>4</v>
      </c>
      <c r="O25" s="21" t="s">
        <v>13</v>
      </c>
      <c r="P25" s="21">
        <v>7</v>
      </c>
      <c r="Q25" s="123" t="s">
        <v>264</v>
      </c>
      <c r="R25" s="153">
        <v>6</v>
      </c>
      <c r="S25" s="19" t="s">
        <v>174</v>
      </c>
      <c r="T25" s="19">
        <v>20</v>
      </c>
      <c r="U25" s="5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2"/>
      <c r="B26" s="83"/>
      <c r="C26" s="83"/>
      <c r="D26" s="83"/>
      <c r="E26" s="90"/>
      <c r="F26" s="83"/>
      <c r="G26" s="83"/>
      <c r="H26" s="95"/>
      <c r="I26" s="85" t="s">
        <v>32</v>
      </c>
      <c r="J26" s="85">
        <v>3</v>
      </c>
      <c r="K26" s="206" t="s">
        <v>40</v>
      </c>
      <c r="L26" s="206">
        <v>4</v>
      </c>
      <c r="M26" s="206" t="s">
        <v>60</v>
      </c>
      <c r="N26" s="206">
        <v>0.5</v>
      </c>
      <c r="O26" s="20" t="s">
        <v>27</v>
      </c>
      <c r="P26" s="20">
        <v>0.05</v>
      </c>
      <c r="Q26" s="123" t="s">
        <v>39</v>
      </c>
      <c r="R26" s="153">
        <v>1</v>
      </c>
      <c r="S26" s="19"/>
      <c r="T26" s="71"/>
      <c r="U26" s="5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2"/>
      <c r="B27" s="83"/>
      <c r="C27" s="83"/>
      <c r="D27" s="83"/>
      <c r="E27" s="90"/>
      <c r="F27" s="83"/>
      <c r="G27" s="83"/>
      <c r="H27" s="91"/>
      <c r="I27" s="85"/>
      <c r="J27" s="85"/>
      <c r="K27" s="206" t="s">
        <v>22</v>
      </c>
      <c r="L27" s="206">
        <v>1</v>
      </c>
      <c r="M27" s="206" t="s">
        <v>22</v>
      </c>
      <c r="N27" s="206">
        <v>0.5</v>
      </c>
      <c r="O27" s="20"/>
      <c r="P27" s="20"/>
      <c r="Q27" s="123" t="s">
        <v>265</v>
      </c>
      <c r="R27" s="153"/>
      <c r="S27" s="19"/>
      <c r="T27" s="19"/>
      <c r="U27" s="5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2"/>
      <c r="B28" s="83"/>
      <c r="C28" s="83"/>
      <c r="D28" s="83"/>
      <c r="E28" s="90"/>
      <c r="F28" s="83"/>
      <c r="G28" s="83"/>
      <c r="H28" s="95"/>
      <c r="I28" s="85"/>
      <c r="J28" s="85"/>
      <c r="K28" s="206" t="s">
        <v>27</v>
      </c>
      <c r="L28" s="206">
        <v>0.05</v>
      </c>
      <c r="M28" s="85" t="s">
        <v>27</v>
      </c>
      <c r="N28" s="85">
        <v>0.05</v>
      </c>
      <c r="O28" s="20"/>
      <c r="P28" s="20"/>
      <c r="Q28" s="126"/>
      <c r="R28" s="153"/>
      <c r="S28" s="19"/>
      <c r="T28" s="19"/>
      <c r="U28" s="5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2"/>
      <c r="B29" s="83"/>
      <c r="C29" s="83"/>
      <c r="D29" s="83"/>
      <c r="E29" s="90"/>
      <c r="F29" s="83"/>
      <c r="G29" s="83"/>
      <c r="H29" s="95"/>
      <c r="I29" s="85"/>
      <c r="J29" s="85"/>
      <c r="K29" s="210"/>
      <c r="L29" s="210"/>
      <c r="M29" s="85" t="s">
        <v>43</v>
      </c>
      <c r="N29" s="85">
        <v>0.6</v>
      </c>
      <c r="O29" s="20"/>
      <c r="P29" s="20"/>
      <c r="Q29" s="123"/>
      <c r="R29" s="153"/>
      <c r="S29" s="19"/>
      <c r="T29" s="19"/>
      <c r="U29" s="5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2"/>
      <c r="B30" s="83"/>
      <c r="C30" s="83"/>
      <c r="D30" s="83"/>
      <c r="E30" s="90"/>
      <c r="F30" s="83"/>
      <c r="G30" s="83"/>
      <c r="H30" s="96"/>
      <c r="I30" s="97"/>
      <c r="J30" s="97"/>
      <c r="K30" s="215"/>
      <c r="L30" s="215"/>
      <c r="M30" s="290" t="s">
        <v>100</v>
      </c>
      <c r="N30" s="93">
        <v>1.5</v>
      </c>
      <c r="O30" s="192"/>
      <c r="P30" s="192"/>
      <c r="Q30" s="157"/>
      <c r="R30" s="158"/>
      <c r="S30" s="24"/>
      <c r="T30" s="24"/>
      <c r="U30" s="56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8" t="s">
        <v>191</v>
      </c>
      <c r="B31" s="104">
        <v>5.2</v>
      </c>
      <c r="C31" s="104">
        <v>2.2000000000000002</v>
      </c>
      <c r="D31" s="104">
        <v>1.7</v>
      </c>
      <c r="E31" s="99">
        <v>2.2999999999999998</v>
      </c>
      <c r="F31" s="104">
        <v>0</v>
      </c>
      <c r="G31" s="104">
        <v>0</v>
      </c>
      <c r="H31" s="105">
        <f t="shared" si="0"/>
        <v>675</v>
      </c>
      <c r="I31" s="81" t="s">
        <v>58</v>
      </c>
      <c r="J31" s="81"/>
      <c r="K31" s="216" t="s">
        <v>149</v>
      </c>
      <c r="L31" s="216"/>
      <c r="M31" s="129" t="s">
        <v>239</v>
      </c>
      <c r="N31" s="130"/>
      <c r="O31" s="197" t="s">
        <v>16</v>
      </c>
      <c r="P31" s="197"/>
      <c r="Q31" s="150" t="s">
        <v>266</v>
      </c>
      <c r="R31" s="151"/>
      <c r="S31" s="22" t="s">
        <v>170</v>
      </c>
      <c r="T31" s="22"/>
      <c r="U31" s="55"/>
      <c r="V31" s="44" t="str">
        <f>A31</f>
        <v>K5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豆包 滷包    </v>
      </c>
      <c r="Y31" s="44" t="str">
        <f>M32&amp;" "&amp;M33&amp;" "&amp;M34&amp;" "&amp;M35&amp;" "&amp;M36&amp;" "&amp;M37</f>
        <v xml:space="preserve">冬瓜 胡蘿蔔 素丸 薑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結球白菜 金針菇 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2"/>
      <c r="B32" s="83"/>
      <c r="C32" s="83"/>
      <c r="D32" s="83"/>
      <c r="E32" s="90"/>
      <c r="F32" s="83"/>
      <c r="G32" s="83"/>
      <c r="H32" s="96"/>
      <c r="I32" s="85" t="s">
        <v>17</v>
      </c>
      <c r="J32" s="85">
        <v>10</v>
      </c>
      <c r="K32" s="206" t="s">
        <v>38</v>
      </c>
      <c r="L32" s="206">
        <v>6</v>
      </c>
      <c r="M32" s="209" t="s">
        <v>31</v>
      </c>
      <c r="N32" s="204">
        <v>5</v>
      </c>
      <c r="O32" s="21" t="s">
        <v>13</v>
      </c>
      <c r="P32" s="21">
        <v>7</v>
      </c>
      <c r="Q32" s="123" t="s">
        <v>34</v>
      </c>
      <c r="R32" s="153">
        <v>2</v>
      </c>
      <c r="S32" s="19" t="s">
        <v>170</v>
      </c>
      <c r="T32" s="19">
        <v>12</v>
      </c>
      <c r="U32" s="55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2"/>
      <c r="B33" s="83"/>
      <c r="C33" s="83"/>
      <c r="D33" s="83"/>
      <c r="E33" s="90"/>
      <c r="F33" s="83"/>
      <c r="G33" s="83"/>
      <c r="H33" s="96"/>
      <c r="I33" s="85" t="s">
        <v>92</v>
      </c>
      <c r="J33" s="85">
        <v>0.4</v>
      </c>
      <c r="K33" s="206" t="s">
        <v>37</v>
      </c>
      <c r="L33" s="206"/>
      <c r="M33" s="206" t="s">
        <v>22</v>
      </c>
      <c r="N33" s="204">
        <v>0.5</v>
      </c>
      <c r="O33" s="20" t="s">
        <v>27</v>
      </c>
      <c r="P33" s="20">
        <v>0.05</v>
      </c>
      <c r="Q33" s="119" t="s">
        <v>26</v>
      </c>
      <c r="R33" s="153">
        <v>2</v>
      </c>
      <c r="S33" s="19"/>
      <c r="T33" s="71"/>
      <c r="U33" s="55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2"/>
      <c r="B34" s="83"/>
      <c r="C34" s="83"/>
      <c r="D34" s="83"/>
      <c r="E34" s="90"/>
      <c r="F34" s="83"/>
      <c r="G34" s="83"/>
      <c r="H34" s="91"/>
      <c r="I34" s="85"/>
      <c r="J34" s="85"/>
      <c r="K34" s="206"/>
      <c r="L34" s="206"/>
      <c r="M34" s="204" t="s">
        <v>160</v>
      </c>
      <c r="N34" s="204">
        <v>0.3</v>
      </c>
      <c r="O34" s="20"/>
      <c r="P34" s="20"/>
      <c r="Q34" s="123"/>
      <c r="R34" s="153"/>
      <c r="S34" s="19"/>
      <c r="T34" s="19"/>
      <c r="U34" s="55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2"/>
      <c r="B35" s="83"/>
      <c r="C35" s="83"/>
      <c r="D35" s="83"/>
      <c r="E35" s="90"/>
      <c r="F35" s="83"/>
      <c r="G35" s="83"/>
      <c r="H35" s="96"/>
      <c r="I35" s="85"/>
      <c r="J35" s="85"/>
      <c r="K35" s="206"/>
      <c r="L35" s="206"/>
      <c r="M35" s="204" t="s">
        <v>27</v>
      </c>
      <c r="N35" s="204">
        <v>0.05</v>
      </c>
      <c r="O35" s="20"/>
      <c r="P35" s="20"/>
      <c r="Q35" s="123"/>
      <c r="R35" s="153"/>
      <c r="S35" s="19"/>
      <c r="T35" s="19"/>
      <c r="U35" s="5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2"/>
      <c r="B36" s="83"/>
      <c r="C36" s="83"/>
      <c r="D36" s="83"/>
      <c r="E36" s="90"/>
      <c r="F36" s="83"/>
      <c r="G36" s="83"/>
      <c r="H36" s="96"/>
      <c r="I36" s="85"/>
      <c r="J36" s="85"/>
      <c r="K36" s="206"/>
      <c r="L36" s="206"/>
      <c r="M36" s="204"/>
      <c r="N36" s="204"/>
      <c r="O36" s="20"/>
      <c r="P36" s="20"/>
      <c r="Q36" s="123"/>
      <c r="R36" s="153"/>
      <c r="S36" s="19"/>
      <c r="T36" s="19"/>
      <c r="U36" s="5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6"/>
      <c r="B37" s="87"/>
      <c r="C37" s="87"/>
      <c r="D37" s="87"/>
      <c r="E37" s="101"/>
      <c r="F37" s="87"/>
      <c r="G37" s="87"/>
      <c r="H37" s="102"/>
      <c r="I37" s="89"/>
      <c r="J37" s="89"/>
      <c r="K37" s="127"/>
      <c r="L37" s="127"/>
      <c r="M37" s="249"/>
      <c r="N37" s="249"/>
      <c r="O37" s="25"/>
      <c r="P37" s="25"/>
      <c r="Q37" s="159"/>
      <c r="R37" s="160"/>
      <c r="S37" s="24"/>
      <c r="T37" s="24"/>
      <c r="U37" s="56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8" t="s">
        <v>192</v>
      </c>
      <c r="B38" s="90">
        <v>5</v>
      </c>
      <c r="C38" s="90">
        <v>1.6</v>
      </c>
      <c r="D38" s="90">
        <v>2.1</v>
      </c>
      <c r="E38" s="90">
        <v>2.4</v>
      </c>
      <c r="F38" s="90">
        <v>0.3</v>
      </c>
      <c r="G38" s="90">
        <v>0</v>
      </c>
      <c r="H38" s="177">
        <f t="shared" si="0"/>
        <v>630.5</v>
      </c>
      <c r="I38" s="276" t="s">
        <v>15</v>
      </c>
      <c r="J38" s="216"/>
      <c r="K38" s="216" t="s">
        <v>281</v>
      </c>
      <c r="L38" s="216"/>
      <c r="M38" s="216" t="s">
        <v>130</v>
      </c>
      <c r="N38" s="216"/>
      <c r="O38" s="52" t="s">
        <v>16</v>
      </c>
      <c r="P38" s="52"/>
      <c r="Q38" s="81" t="s">
        <v>168</v>
      </c>
      <c r="R38" s="151"/>
      <c r="S38" s="22" t="s">
        <v>176</v>
      </c>
      <c r="T38" s="22"/>
      <c r="U38" s="55"/>
      <c r="V38" s="44" t="str">
        <f>A38</f>
        <v>L1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豆干 芹菜 胡蘿蔔 黑胡椒粒  </v>
      </c>
      <c r="Y38" s="44" t="str">
        <f>M39&amp;" "&amp;M40&amp;" "&amp;M41&amp;" "&amp;M42&amp;" "&amp;M43&amp;" "&amp;M44</f>
        <v xml:space="preserve">乾裙帶菜 金針菇 胡蘿蔔 薑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時蔬 薑    </v>
      </c>
      <c r="AB38" s="44" t="str">
        <f t="shared" si="1"/>
        <v xml:space="preserve">堅果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2"/>
      <c r="B39" s="90"/>
      <c r="C39" s="90"/>
      <c r="D39" s="90"/>
      <c r="E39" s="90"/>
      <c r="F39" s="90"/>
      <c r="G39" s="90"/>
      <c r="H39" s="177"/>
      <c r="I39" s="277" t="s">
        <v>17</v>
      </c>
      <c r="J39" s="206">
        <v>10</v>
      </c>
      <c r="K39" s="206" t="s">
        <v>49</v>
      </c>
      <c r="L39" s="206">
        <v>6</v>
      </c>
      <c r="M39" s="206" t="s">
        <v>131</v>
      </c>
      <c r="N39" s="206">
        <v>0.8</v>
      </c>
      <c r="O39" s="21" t="s">
        <v>13</v>
      </c>
      <c r="P39" s="21">
        <v>7</v>
      </c>
      <c r="Q39" s="85" t="s">
        <v>16</v>
      </c>
      <c r="R39" s="153">
        <v>4</v>
      </c>
      <c r="S39" s="19" t="s">
        <v>176</v>
      </c>
      <c r="T39" s="19">
        <v>1</v>
      </c>
      <c r="U39" s="55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2"/>
      <c r="B40" s="90"/>
      <c r="C40" s="90"/>
      <c r="D40" s="90"/>
      <c r="E40" s="90"/>
      <c r="F40" s="90"/>
      <c r="G40" s="90"/>
      <c r="H40" s="177"/>
      <c r="I40" s="277"/>
      <c r="J40" s="206"/>
      <c r="K40" s="206" t="s">
        <v>113</v>
      </c>
      <c r="L40" s="206">
        <v>3</v>
      </c>
      <c r="M40" s="206" t="s">
        <v>26</v>
      </c>
      <c r="N40" s="226">
        <v>1</v>
      </c>
      <c r="O40" s="20" t="s">
        <v>27</v>
      </c>
      <c r="P40" s="20">
        <v>0.05</v>
      </c>
      <c r="Q40" s="115" t="s">
        <v>27</v>
      </c>
      <c r="R40" s="161">
        <v>0.05</v>
      </c>
      <c r="S40" s="19"/>
      <c r="T40" s="71"/>
      <c r="U40" s="55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2"/>
      <c r="B41" s="90"/>
      <c r="C41" s="90"/>
      <c r="D41" s="90"/>
      <c r="E41" s="90"/>
      <c r="F41" s="90"/>
      <c r="G41" s="90"/>
      <c r="H41" s="177"/>
      <c r="I41" s="277"/>
      <c r="J41" s="206"/>
      <c r="K41" s="206" t="s">
        <v>22</v>
      </c>
      <c r="L41" s="206">
        <v>1</v>
      </c>
      <c r="M41" s="206" t="s">
        <v>22</v>
      </c>
      <c r="N41" s="206">
        <v>0.5</v>
      </c>
      <c r="O41" s="20"/>
      <c r="P41" s="20"/>
      <c r="Q41" s="85"/>
      <c r="R41" s="153"/>
      <c r="S41" s="19"/>
      <c r="T41" s="19"/>
      <c r="U41" s="5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2"/>
      <c r="B42" s="90"/>
      <c r="C42" s="90"/>
      <c r="D42" s="90"/>
      <c r="E42" s="90"/>
      <c r="F42" s="90"/>
      <c r="G42" s="90"/>
      <c r="H42" s="177"/>
      <c r="I42" s="277"/>
      <c r="J42" s="206"/>
      <c r="K42" s="210" t="s">
        <v>219</v>
      </c>
      <c r="L42" s="210"/>
      <c r="M42" s="206" t="s">
        <v>27</v>
      </c>
      <c r="N42" s="206">
        <v>0.05</v>
      </c>
      <c r="O42" s="20"/>
      <c r="P42" s="20"/>
      <c r="Q42" s="85"/>
      <c r="R42" s="153"/>
      <c r="S42" s="19"/>
      <c r="T42" s="19"/>
      <c r="U42" s="5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2"/>
      <c r="B43" s="90"/>
      <c r="C43" s="90"/>
      <c r="D43" s="90"/>
      <c r="E43" s="90"/>
      <c r="F43" s="90"/>
      <c r="G43" s="90"/>
      <c r="H43" s="177"/>
      <c r="I43" s="277"/>
      <c r="J43" s="206"/>
      <c r="K43" s="210"/>
      <c r="L43" s="210"/>
      <c r="M43" s="210"/>
      <c r="N43" s="210"/>
      <c r="O43" s="20"/>
      <c r="P43" s="20"/>
      <c r="Q43" s="85"/>
      <c r="R43" s="153"/>
      <c r="S43" s="19"/>
      <c r="T43" s="19"/>
      <c r="U43" s="55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6"/>
      <c r="B44" s="90"/>
      <c r="C44" s="90"/>
      <c r="D44" s="90"/>
      <c r="E44" s="90"/>
      <c r="F44" s="90"/>
      <c r="G44" s="90"/>
      <c r="H44" s="177"/>
      <c r="I44" s="278"/>
      <c r="J44" s="215"/>
      <c r="K44" s="214"/>
      <c r="L44" s="214"/>
      <c r="M44" s="214"/>
      <c r="N44" s="214"/>
      <c r="O44" s="192"/>
      <c r="P44" s="192"/>
      <c r="Q44" s="97"/>
      <c r="R44" s="158"/>
      <c r="S44" s="24"/>
      <c r="T44" s="24"/>
      <c r="U44" s="56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2" t="s">
        <v>193</v>
      </c>
      <c r="B45" s="198">
        <v>5.3</v>
      </c>
      <c r="C45" s="104">
        <v>2.2000000000000002</v>
      </c>
      <c r="D45" s="104">
        <v>1.7</v>
      </c>
      <c r="E45" s="99">
        <v>2.5</v>
      </c>
      <c r="F45" s="104">
        <v>0</v>
      </c>
      <c r="G45" s="104">
        <v>0</v>
      </c>
      <c r="H45" s="183">
        <f t="shared" si="0"/>
        <v>691</v>
      </c>
      <c r="I45" s="276" t="s">
        <v>28</v>
      </c>
      <c r="J45" s="216"/>
      <c r="K45" s="216" t="s">
        <v>282</v>
      </c>
      <c r="L45" s="216"/>
      <c r="M45" s="216" t="s">
        <v>290</v>
      </c>
      <c r="N45" s="216"/>
      <c r="O45" s="197" t="s">
        <v>16</v>
      </c>
      <c r="P45" s="197"/>
      <c r="Q45" s="150" t="s">
        <v>267</v>
      </c>
      <c r="R45" s="151"/>
      <c r="S45" s="22" t="s">
        <v>172</v>
      </c>
      <c r="T45" s="22"/>
      <c r="U45" s="55"/>
      <c r="V45" s="44" t="str">
        <f>A45</f>
        <v>L2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豆包     </v>
      </c>
      <c r="Y45" s="44" t="str">
        <f>M46&amp;" "&amp;M47&amp;" "&amp;M48&amp;" "&amp;M49&amp;" "&amp;M50&amp;" "&amp;M51</f>
        <v xml:space="preserve">大黃瓜 素黑輪 胡蘿蔔 薑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甘藍 大番茄    </v>
      </c>
      <c r="AB45" s="44" t="str">
        <f t="shared" si="1"/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2"/>
      <c r="B46" s="199"/>
      <c r="C46" s="83"/>
      <c r="D46" s="83"/>
      <c r="E46" s="90"/>
      <c r="F46" s="83"/>
      <c r="G46" s="83"/>
      <c r="H46" s="178"/>
      <c r="I46" s="277" t="s">
        <v>17</v>
      </c>
      <c r="J46" s="206">
        <v>7</v>
      </c>
      <c r="K46" s="206" t="s">
        <v>38</v>
      </c>
      <c r="L46" s="206">
        <v>6</v>
      </c>
      <c r="M46" s="132" t="s">
        <v>146</v>
      </c>
      <c r="N46" s="85">
        <v>5</v>
      </c>
      <c r="O46" s="21" t="s">
        <v>13</v>
      </c>
      <c r="P46" s="21">
        <v>7</v>
      </c>
      <c r="Q46" s="123" t="s">
        <v>33</v>
      </c>
      <c r="R46" s="153">
        <v>2</v>
      </c>
      <c r="S46" s="19" t="s">
        <v>172</v>
      </c>
      <c r="T46" s="71">
        <v>17</v>
      </c>
      <c r="U46" s="5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2"/>
      <c r="B47" s="199"/>
      <c r="C47" s="83"/>
      <c r="D47" s="83"/>
      <c r="E47" s="90"/>
      <c r="F47" s="83"/>
      <c r="G47" s="83"/>
      <c r="H47" s="178"/>
      <c r="I47" s="277" t="s">
        <v>32</v>
      </c>
      <c r="J47" s="206">
        <v>3</v>
      </c>
      <c r="K47" s="206"/>
      <c r="L47" s="206"/>
      <c r="M47" s="85" t="s">
        <v>157</v>
      </c>
      <c r="N47" s="85">
        <v>1.5</v>
      </c>
      <c r="O47" s="20" t="s">
        <v>27</v>
      </c>
      <c r="P47" s="20">
        <v>0.05</v>
      </c>
      <c r="Q47" s="119" t="s">
        <v>46</v>
      </c>
      <c r="R47" s="153">
        <v>2</v>
      </c>
      <c r="S47" s="19"/>
      <c r="T47" s="19"/>
      <c r="U47" s="55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2"/>
      <c r="B48" s="199"/>
      <c r="C48" s="83"/>
      <c r="D48" s="83"/>
      <c r="E48" s="90"/>
      <c r="F48" s="83"/>
      <c r="G48" s="83"/>
      <c r="H48" s="178"/>
      <c r="I48" s="277"/>
      <c r="J48" s="206"/>
      <c r="K48" s="206"/>
      <c r="L48" s="206"/>
      <c r="M48" s="85" t="s">
        <v>22</v>
      </c>
      <c r="N48" s="85">
        <v>1</v>
      </c>
      <c r="O48" s="20"/>
      <c r="P48" s="20"/>
      <c r="Q48" s="123"/>
      <c r="R48" s="153"/>
      <c r="S48" s="19"/>
      <c r="T48" s="19"/>
      <c r="U48" s="55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2"/>
      <c r="B49" s="199"/>
      <c r="C49" s="83"/>
      <c r="D49" s="83"/>
      <c r="E49" s="90"/>
      <c r="F49" s="83"/>
      <c r="G49" s="83"/>
      <c r="H49" s="178"/>
      <c r="I49" s="277"/>
      <c r="J49" s="206"/>
      <c r="K49" s="206"/>
      <c r="L49" s="206"/>
      <c r="M49" s="85" t="s">
        <v>27</v>
      </c>
      <c r="N49" s="85">
        <v>0.05</v>
      </c>
      <c r="O49" s="20"/>
      <c r="P49" s="20"/>
      <c r="Q49" s="123"/>
      <c r="R49" s="153"/>
      <c r="S49" s="19"/>
      <c r="T49" s="19"/>
      <c r="U49" s="55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2"/>
      <c r="B50" s="199"/>
      <c r="C50" s="83"/>
      <c r="D50" s="83"/>
      <c r="E50" s="90"/>
      <c r="F50" s="83"/>
      <c r="G50" s="83"/>
      <c r="H50" s="178"/>
      <c r="I50" s="277"/>
      <c r="J50" s="206"/>
      <c r="K50" s="206"/>
      <c r="L50" s="206"/>
      <c r="M50" s="85"/>
      <c r="N50" s="85"/>
      <c r="O50" s="20"/>
      <c r="P50" s="20"/>
      <c r="Q50" s="123"/>
      <c r="R50" s="153"/>
      <c r="S50" s="19"/>
      <c r="T50" s="19"/>
      <c r="U50" s="55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2"/>
      <c r="B51" s="200"/>
      <c r="C51" s="87"/>
      <c r="D51" s="87"/>
      <c r="E51" s="101"/>
      <c r="F51" s="87"/>
      <c r="G51" s="87"/>
      <c r="H51" s="184"/>
      <c r="I51" s="279"/>
      <c r="J51" s="211"/>
      <c r="K51" s="211"/>
      <c r="L51" s="211"/>
      <c r="M51" s="124"/>
      <c r="N51" s="124"/>
      <c r="O51" s="25"/>
      <c r="P51" s="25"/>
      <c r="Q51" s="154"/>
      <c r="R51" s="155"/>
      <c r="S51" s="24"/>
      <c r="T51" s="24"/>
      <c r="U51" s="56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8" t="s">
        <v>194</v>
      </c>
      <c r="B52" s="83">
        <v>5.0999999999999996</v>
      </c>
      <c r="C52" s="83">
        <v>2.4</v>
      </c>
      <c r="D52" s="83">
        <v>1.5</v>
      </c>
      <c r="E52" s="90">
        <v>2.2999999999999998</v>
      </c>
      <c r="F52" s="83">
        <v>0</v>
      </c>
      <c r="G52" s="107">
        <v>0</v>
      </c>
      <c r="H52" s="177">
        <f t="shared" si="0"/>
        <v>678</v>
      </c>
      <c r="I52" s="275" t="s">
        <v>208</v>
      </c>
      <c r="J52" s="213"/>
      <c r="K52" s="213" t="s">
        <v>104</v>
      </c>
      <c r="L52" s="213"/>
      <c r="M52" s="92" t="s">
        <v>241</v>
      </c>
      <c r="N52" s="92"/>
      <c r="O52" s="52" t="s">
        <v>16</v>
      </c>
      <c r="P52" s="52"/>
      <c r="Q52" s="213" t="s">
        <v>268</v>
      </c>
      <c r="R52" s="229"/>
      <c r="S52" s="191" t="s">
        <v>171</v>
      </c>
      <c r="T52" s="22"/>
      <c r="U52" s="55"/>
      <c r="V52" s="44" t="str">
        <f>A52</f>
        <v>L3</v>
      </c>
      <c r="W52" s="44" t="str">
        <f>I53&amp;" "&amp;I54&amp;" "&amp;I55&amp;" "&amp;I56&amp;" "&amp;I57&amp;" "&amp;I58</f>
        <v xml:space="preserve">烏龍麵     </v>
      </c>
      <c r="X52" s="44" t="str">
        <f>K53&amp;" "&amp;K54&amp;" "&amp;K55&amp;" "&amp;K56&amp;" "&amp;K57&amp;" "&amp;K58</f>
        <v xml:space="preserve">雞蛋     </v>
      </c>
      <c r="Y52" s="44" t="str">
        <f>M53&amp;" "&amp;M54&amp;" "&amp;M55&amp;" "&amp;M56&amp;" "&amp;M57&amp;" "&amp;M58</f>
        <v>素肉絲 甘藍 乾木耳 冷凍玉米粒 冷凍玉米筍 金針菇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味噌 豆腐    </v>
      </c>
      <c r="AB52" s="44" t="str">
        <f t="shared" si="1"/>
        <v xml:space="preserve">奶酥餐包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2"/>
      <c r="B53" s="83"/>
      <c r="C53" s="83"/>
      <c r="D53" s="83"/>
      <c r="E53" s="90"/>
      <c r="F53" s="83"/>
      <c r="G53" s="107"/>
      <c r="H53" s="177"/>
      <c r="I53" s="277" t="s">
        <v>77</v>
      </c>
      <c r="J53" s="206">
        <v>15</v>
      </c>
      <c r="K53" s="206" t="s">
        <v>30</v>
      </c>
      <c r="L53" s="206">
        <v>5.5</v>
      </c>
      <c r="M53" s="85" t="s">
        <v>148</v>
      </c>
      <c r="N53" s="85">
        <v>1.2</v>
      </c>
      <c r="O53" s="21" t="s">
        <v>13</v>
      </c>
      <c r="P53" s="21">
        <v>7</v>
      </c>
      <c r="Q53" s="206" t="s">
        <v>135</v>
      </c>
      <c r="R53" s="225">
        <v>1</v>
      </c>
      <c r="S53" s="69" t="s">
        <v>171</v>
      </c>
      <c r="T53" s="19">
        <v>2.5</v>
      </c>
      <c r="U53" s="55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2"/>
      <c r="B54" s="83"/>
      <c r="C54" s="83"/>
      <c r="D54" s="83"/>
      <c r="E54" s="90"/>
      <c r="F54" s="83"/>
      <c r="G54" s="107"/>
      <c r="H54" s="177"/>
      <c r="I54" s="277"/>
      <c r="J54" s="206"/>
      <c r="K54" s="206"/>
      <c r="L54" s="206"/>
      <c r="M54" s="85" t="s">
        <v>33</v>
      </c>
      <c r="N54" s="85">
        <v>3</v>
      </c>
      <c r="O54" s="20" t="s">
        <v>27</v>
      </c>
      <c r="P54" s="20">
        <v>0.05</v>
      </c>
      <c r="Q54" s="206" t="s">
        <v>19</v>
      </c>
      <c r="R54" s="225">
        <v>4</v>
      </c>
      <c r="S54" s="69"/>
      <c r="T54" s="71"/>
      <c r="U54" s="5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2"/>
      <c r="B55" s="83"/>
      <c r="C55" s="83"/>
      <c r="D55" s="83"/>
      <c r="E55" s="90"/>
      <c r="F55" s="83"/>
      <c r="G55" s="107"/>
      <c r="H55" s="177"/>
      <c r="I55" s="277"/>
      <c r="J55" s="206"/>
      <c r="K55" s="206"/>
      <c r="L55" s="206"/>
      <c r="M55" s="85" t="s">
        <v>35</v>
      </c>
      <c r="N55" s="85">
        <v>0.1</v>
      </c>
      <c r="O55" s="20"/>
      <c r="P55" s="20"/>
      <c r="Q55" s="206"/>
      <c r="R55" s="225"/>
      <c r="S55" s="69"/>
      <c r="T55" s="19"/>
      <c r="U55" s="55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2"/>
      <c r="B56" s="83"/>
      <c r="C56" s="83"/>
      <c r="D56" s="83"/>
      <c r="E56" s="90"/>
      <c r="F56" s="83"/>
      <c r="G56" s="108"/>
      <c r="H56" s="179"/>
      <c r="I56" s="277"/>
      <c r="J56" s="206"/>
      <c r="K56" s="206"/>
      <c r="L56" s="206"/>
      <c r="M56" s="85" t="s">
        <v>41</v>
      </c>
      <c r="N56" s="85">
        <v>1</v>
      </c>
      <c r="O56" s="20"/>
      <c r="P56" s="20"/>
      <c r="Q56" s="206"/>
      <c r="R56" s="225"/>
      <c r="S56" s="69"/>
      <c r="T56" s="19"/>
      <c r="U56" s="55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2"/>
      <c r="B57" s="83"/>
      <c r="C57" s="83"/>
      <c r="D57" s="83"/>
      <c r="E57" s="90"/>
      <c r="F57" s="83"/>
      <c r="G57" s="107"/>
      <c r="H57" s="177"/>
      <c r="I57" s="277"/>
      <c r="J57" s="206"/>
      <c r="K57" s="206"/>
      <c r="L57" s="206"/>
      <c r="M57" s="255" t="s">
        <v>100</v>
      </c>
      <c r="N57" s="85">
        <v>2</v>
      </c>
      <c r="O57" s="20"/>
      <c r="P57" s="20"/>
      <c r="Q57" s="206"/>
      <c r="R57" s="225"/>
      <c r="S57" s="69"/>
      <c r="T57" s="19"/>
      <c r="U57" s="55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6"/>
      <c r="B58" s="83"/>
      <c r="C58" s="83"/>
      <c r="D58" s="83"/>
      <c r="E58" s="90"/>
      <c r="F58" s="83"/>
      <c r="G58" s="107"/>
      <c r="H58" s="177"/>
      <c r="I58" s="278"/>
      <c r="J58" s="215"/>
      <c r="K58" s="214"/>
      <c r="L58" s="214"/>
      <c r="M58" s="93" t="s">
        <v>26</v>
      </c>
      <c r="N58" s="93">
        <v>1</v>
      </c>
      <c r="O58" s="192"/>
      <c r="P58" s="192"/>
      <c r="Q58" s="215"/>
      <c r="R58" s="231"/>
      <c r="S58" s="57"/>
      <c r="T58" s="24"/>
      <c r="U58" s="56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8" t="s">
        <v>195</v>
      </c>
      <c r="B59" s="104">
        <v>6.5</v>
      </c>
      <c r="C59" s="104">
        <v>2</v>
      </c>
      <c r="D59" s="104">
        <v>1.5</v>
      </c>
      <c r="E59" s="99">
        <v>2.2999999999999998</v>
      </c>
      <c r="F59" s="104">
        <v>0</v>
      </c>
      <c r="G59" s="104">
        <v>0</v>
      </c>
      <c r="H59" s="183">
        <f t="shared" si="0"/>
        <v>746</v>
      </c>
      <c r="I59" s="276" t="s">
        <v>28</v>
      </c>
      <c r="J59" s="216"/>
      <c r="K59" s="216" t="s">
        <v>151</v>
      </c>
      <c r="L59" s="216"/>
      <c r="M59" s="81" t="s">
        <v>291</v>
      </c>
      <c r="N59" s="81"/>
      <c r="O59" s="197" t="s">
        <v>16</v>
      </c>
      <c r="P59" s="197"/>
      <c r="Q59" s="222" t="s">
        <v>269</v>
      </c>
      <c r="R59" s="223"/>
      <c r="S59" s="22" t="s">
        <v>86</v>
      </c>
      <c r="T59" s="22"/>
      <c r="U59" s="55"/>
      <c r="V59" s="44" t="str">
        <f>A59</f>
        <v>L4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素排     </v>
      </c>
      <c r="Y59" s="44" t="str">
        <f>M60&amp;" "&amp;M61&amp;" "&amp;M62&amp;" "&amp;M63&amp;" "&amp;M64&amp;" "&amp;M65</f>
        <v xml:space="preserve">蒲瓜 胡蘿蔔 乾木耳 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綠豆 芋圓 二砂糖   </v>
      </c>
      <c r="AB59" s="44" t="str">
        <f t="shared" si="1"/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2"/>
      <c r="B60" s="83"/>
      <c r="C60" s="83"/>
      <c r="D60" s="83"/>
      <c r="E60" s="90"/>
      <c r="F60" s="83"/>
      <c r="G60" s="83"/>
      <c r="H60" s="181"/>
      <c r="I60" s="277" t="s">
        <v>17</v>
      </c>
      <c r="J60" s="206">
        <v>7</v>
      </c>
      <c r="K60" s="206" t="s">
        <v>151</v>
      </c>
      <c r="L60" s="206">
        <v>6</v>
      </c>
      <c r="M60" s="206" t="s">
        <v>129</v>
      </c>
      <c r="N60" s="206">
        <v>5</v>
      </c>
      <c r="O60" s="21" t="s">
        <v>13</v>
      </c>
      <c r="P60" s="21">
        <v>7</v>
      </c>
      <c r="Q60" s="123" t="s">
        <v>142</v>
      </c>
      <c r="R60" s="153">
        <v>2</v>
      </c>
      <c r="S60" s="19" t="s">
        <v>86</v>
      </c>
      <c r="T60" s="19">
        <v>20</v>
      </c>
      <c r="U60" s="55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2"/>
      <c r="B61" s="83"/>
      <c r="C61" s="83"/>
      <c r="D61" s="83"/>
      <c r="E61" s="90"/>
      <c r="F61" s="83"/>
      <c r="G61" s="83"/>
      <c r="H61" s="181"/>
      <c r="I61" s="277" t="s">
        <v>32</v>
      </c>
      <c r="J61" s="206">
        <v>3</v>
      </c>
      <c r="K61" s="206"/>
      <c r="L61" s="206"/>
      <c r="M61" s="206" t="s">
        <v>22</v>
      </c>
      <c r="N61" s="206">
        <v>1</v>
      </c>
      <c r="O61" s="20" t="s">
        <v>27</v>
      </c>
      <c r="P61" s="20">
        <v>0.05</v>
      </c>
      <c r="Q61" s="119" t="s">
        <v>270</v>
      </c>
      <c r="R61" s="153">
        <v>2</v>
      </c>
      <c r="S61" s="19"/>
      <c r="T61" s="71"/>
      <c r="U61" s="55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2"/>
      <c r="B62" s="83"/>
      <c r="C62" s="83"/>
      <c r="D62" s="83"/>
      <c r="E62" s="90"/>
      <c r="F62" s="83"/>
      <c r="G62" s="83"/>
      <c r="H62" s="178"/>
      <c r="I62" s="277"/>
      <c r="J62" s="206"/>
      <c r="K62" s="206"/>
      <c r="L62" s="206"/>
      <c r="M62" s="206" t="s">
        <v>35</v>
      </c>
      <c r="N62" s="206">
        <v>0.2</v>
      </c>
      <c r="O62" s="20"/>
      <c r="P62" s="20"/>
      <c r="Q62" s="123" t="s">
        <v>39</v>
      </c>
      <c r="R62" s="153">
        <v>1</v>
      </c>
      <c r="S62" s="19"/>
      <c r="T62" s="19"/>
      <c r="U62" s="55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2"/>
      <c r="B63" s="83"/>
      <c r="C63" s="83"/>
      <c r="D63" s="83"/>
      <c r="E63" s="90"/>
      <c r="F63" s="83"/>
      <c r="G63" s="83"/>
      <c r="H63" s="181"/>
      <c r="I63" s="277"/>
      <c r="J63" s="206"/>
      <c r="K63" s="206"/>
      <c r="L63" s="206"/>
      <c r="M63" s="206"/>
      <c r="N63" s="206"/>
      <c r="O63" s="20"/>
      <c r="P63" s="20"/>
      <c r="Q63" s="123"/>
      <c r="R63" s="153"/>
      <c r="S63" s="19"/>
      <c r="T63" s="19"/>
      <c r="U63" s="55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2"/>
      <c r="B64" s="83"/>
      <c r="C64" s="83"/>
      <c r="D64" s="83"/>
      <c r="E64" s="90"/>
      <c r="F64" s="83"/>
      <c r="G64" s="83"/>
      <c r="H64" s="181"/>
      <c r="I64" s="277"/>
      <c r="J64" s="206"/>
      <c r="K64" s="206"/>
      <c r="L64" s="206"/>
      <c r="M64" s="206"/>
      <c r="N64" s="206"/>
      <c r="O64" s="20"/>
      <c r="P64" s="20"/>
      <c r="Q64" s="162"/>
      <c r="R64" s="161"/>
      <c r="S64" s="19"/>
      <c r="T64" s="19"/>
      <c r="U64" s="55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86"/>
      <c r="B65" s="87"/>
      <c r="C65" s="87"/>
      <c r="D65" s="87"/>
      <c r="E65" s="101"/>
      <c r="F65" s="87"/>
      <c r="G65" s="87"/>
      <c r="H65" s="182"/>
      <c r="I65" s="279"/>
      <c r="J65" s="211"/>
      <c r="K65" s="211"/>
      <c r="L65" s="211"/>
      <c r="M65" s="212"/>
      <c r="N65" s="212"/>
      <c r="O65" s="25"/>
      <c r="P65" s="25"/>
      <c r="Q65" s="89"/>
      <c r="R65" s="155"/>
      <c r="S65" s="24"/>
      <c r="T65" s="24"/>
      <c r="U65" s="56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2" t="s">
        <v>196</v>
      </c>
      <c r="B66" s="83">
        <v>5.2</v>
      </c>
      <c r="C66" s="83">
        <v>2.5</v>
      </c>
      <c r="D66" s="83">
        <v>1.6</v>
      </c>
      <c r="E66" s="90">
        <v>2.2999999999999998</v>
      </c>
      <c r="F66" s="83">
        <v>0</v>
      </c>
      <c r="G66" s="83">
        <v>0</v>
      </c>
      <c r="H66" s="178">
        <f t="shared" si="0"/>
        <v>695</v>
      </c>
      <c r="I66" s="275" t="s">
        <v>53</v>
      </c>
      <c r="J66" s="213"/>
      <c r="K66" s="213" t="s">
        <v>283</v>
      </c>
      <c r="L66" s="213"/>
      <c r="M66" s="213" t="s">
        <v>104</v>
      </c>
      <c r="N66" s="213"/>
      <c r="O66" s="52" t="s">
        <v>16</v>
      </c>
      <c r="P66" s="52"/>
      <c r="Q66" s="152" t="s">
        <v>143</v>
      </c>
      <c r="R66" s="156"/>
      <c r="S66" s="22" t="s">
        <v>170</v>
      </c>
      <c r="T66" s="22"/>
      <c r="U66" s="55" t="s">
        <v>85</v>
      </c>
      <c r="V66" s="44" t="str">
        <f>A66</f>
        <v>L5</v>
      </c>
      <c r="W66" s="44" t="str">
        <f>I67&amp;" "&amp;I68&amp;" "&amp;I69&amp;" "&amp;I70&amp;" "&amp;I71&amp;" "&amp;I72</f>
        <v xml:space="preserve">米 小米    </v>
      </c>
      <c r="X66" s="44" t="str">
        <f>K67&amp;" "&amp;K68&amp;" "&amp;K69&amp;" "&amp;K70&amp;" "&amp;K71&amp;" "&amp;K72</f>
        <v xml:space="preserve">麵腸 醃漬花胡瓜 胡蘿蔔 薑  </v>
      </c>
      <c r="Y66" s="44" t="str">
        <f>M67&amp;" "&amp;M68&amp;" "&amp;M69&amp;" "&amp;M70&amp;" "&amp;M71&amp;" "&amp;M72</f>
        <v xml:space="preserve">雞蛋  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冬瓜 薑絲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2"/>
      <c r="B67" s="83"/>
      <c r="C67" s="83"/>
      <c r="D67" s="83"/>
      <c r="E67" s="90"/>
      <c r="F67" s="83"/>
      <c r="G67" s="83"/>
      <c r="H67" s="181"/>
      <c r="I67" s="277" t="s">
        <v>17</v>
      </c>
      <c r="J67" s="206">
        <v>10</v>
      </c>
      <c r="K67" s="206" t="s">
        <v>69</v>
      </c>
      <c r="L67" s="206">
        <v>6</v>
      </c>
      <c r="M67" s="206" t="s">
        <v>30</v>
      </c>
      <c r="N67" s="206">
        <v>5.5</v>
      </c>
      <c r="O67" s="21" t="s">
        <v>13</v>
      </c>
      <c r="P67" s="21">
        <v>7</v>
      </c>
      <c r="Q67" s="152" t="s">
        <v>31</v>
      </c>
      <c r="R67" s="153">
        <v>4</v>
      </c>
      <c r="S67" s="19" t="s">
        <v>170</v>
      </c>
      <c r="T67" s="19">
        <v>12</v>
      </c>
      <c r="U67" s="55" t="s">
        <v>85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2"/>
      <c r="B68" s="83"/>
      <c r="C68" s="83"/>
      <c r="D68" s="83"/>
      <c r="E68" s="90"/>
      <c r="F68" s="83"/>
      <c r="G68" s="83"/>
      <c r="H68" s="181"/>
      <c r="I68" s="277" t="s">
        <v>54</v>
      </c>
      <c r="J68" s="206">
        <v>0.4</v>
      </c>
      <c r="K68" s="206" t="s">
        <v>52</v>
      </c>
      <c r="L68" s="206">
        <v>3</v>
      </c>
      <c r="M68" s="206"/>
      <c r="N68" s="206"/>
      <c r="O68" s="20" t="s">
        <v>27</v>
      </c>
      <c r="P68" s="20">
        <v>0.05</v>
      </c>
      <c r="Q68" s="119" t="s">
        <v>144</v>
      </c>
      <c r="R68" s="153">
        <v>0.05</v>
      </c>
      <c r="S68" s="19"/>
      <c r="T68" s="71"/>
      <c r="U68" s="55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2"/>
      <c r="B69" s="83"/>
      <c r="C69" s="83"/>
      <c r="D69" s="83"/>
      <c r="E69" s="90"/>
      <c r="F69" s="83"/>
      <c r="G69" s="83"/>
      <c r="H69" s="178"/>
      <c r="I69" s="277"/>
      <c r="J69" s="206"/>
      <c r="K69" s="206" t="s">
        <v>22</v>
      </c>
      <c r="L69" s="206">
        <v>1</v>
      </c>
      <c r="M69" s="206"/>
      <c r="N69" s="206"/>
      <c r="O69" s="20"/>
      <c r="P69" s="20"/>
      <c r="Q69" s="123"/>
      <c r="R69" s="153"/>
      <c r="S69" s="19"/>
      <c r="T69" s="19"/>
      <c r="U69" s="55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2"/>
      <c r="B70" s="83"/>
      <c r="C70" s="83"/>
      <c r="D70" s="83"/>
      <c r="E70" s="90"/>
      <c r="F70" s="83"/>
      <c r="G70" s="83"/>
      <c r="H70" s="181"/>
      <c r="I70" s="168"/>
      <c r="J70" s="85"/>
      <c r="K70" s="166" t="s">
        <v>27</v>
      </c>
      <c r="L70" s="166">
        <v>0.05</v>
      </c>
      <c r="M70" s="206"/>
      <c r="N70" s="206"/>
      <c r="O70" s="20"/>
      <c r="P70" s="20"/>
      <c r="Q70" s="123"/>
      <c r="R70" s="153"/>
      <c r="S70" s="19"/>
      <c r="T70" s="19"/>
      <c r="U70" s="55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2"/>
      <c r="B71" s="83"/>
      <c r="C71" s="83"/>
      <c r="D71" s="83"/>
      <c r="E71" s="90"/>
      <c r="F71" s="83"/>
      <c r="G71" s="83"/>
      <c r="H71" s="181"/>
      <c r="I71" s="168"/>
      <c r="J71" s="85"/>
      <c r="K71" s="166"/>
      <c r="L71" s="166"/>
      <c r="M71" s="206"/>
      <c r="N71" s="206"/>
      <c r="O71" s="20"/>
      <c r="P71" s="20"/>
      <c r="Q71" s="162"/>
      <c r="R71" s="161"/>
      <c r="S71" s="19"/>
      <c r="T71" s="19"/>
      <c r="U71" s="55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6"/>
      <c r="B72" s="87"/>
      <c r="C72" s="87"/>
      <c r="D72" s="87"/>
      <c r="E72" s="101"/>
      <c r="F72" s="87"/>
      <c r="G72" s="87"/>
      <c r="H72" s="182"/>
      <c r="I72" s="174"/>
      <c r="J72" s="89"/>
      <c r="K72" s="89"/>
      <c r="L72" s="89"/>
      <c r="M72" s="211"/>
      <c r="N72" s="211"/>
      <c r="O72" s="25"/>
      <c r="P72" s="25"/>
      <c r="Q72" s="154"/>
      <c r="R72" s="155"/>
      <c r="S72" s="24"/>
      <c r="T72" s="24"/>
      <c r="U72" s="5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8" t="s">
        <v>197</v>
      </c>
      <c r="B73" s="90">
        <v>5</v>
      </c>
      <c r="C73" s="90">
        <v>2.2000000000000002</v>
      </c>
      <c r="D73" s="90">
        <v>1.5</v>
      </c>
      <c r="E73" s="90">
        <v>2.2999999999999998</v>
      </c>
      <c r="F73" s="90">
        <v>0</v>
      </c>
      <c r="G73" s="90">
        <v>0</v>
      </c>
      <c r="H73" s="177">
        <f t="shared" ref="H73:H129" si="2">B73*70+C73*75+D73*25+E73*45</f>
        <v>656</v>
      </c>
      <c r="I73" s="276" t="s">
        <v>15</v>
      </c>
      <c r="J73" s="216"/>
      <c r="K73" s="216" t="s">
        <v>284</v>
      </c>
      <c r="L73" s="216"/>
      <c r="M73" s="216" t="s">
        <v>292</v>
      </c>
      <c r="N73" s="216"/>
      <c r="O73" s="52" t="s">
        <v>16</v>
      </c>
      <c r="P73" s="52"/>
      <c r="Q73" s="150" t="s">
        <v>165</v>
      </c>
      <c r="R73" s="151"/>
      <c r="S73" s="22" t="s">
        <v>177</v>
      </c>
      <c r="T73" s="22"/>
      <c r="U73" s="55"/>
      <c r="V73" s="44" t="str">
        <f>A73</f>
        <v>M1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百頁豆腐 韓式泡菜 結球白菜   </v>
      </c>
      <c r="Y73" s="44" t="str">
        <f>M74&amp;" "&amp;M75&amp;" "&amp;M76&amp;" "&amp;M77&amp;" "&amp;M78&amp;" "&amp;M79</f>
        <v xml:space="preserve">素冷凍蟹味棒 雞蛋 乾香菇 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白蘿蔔 素丸    </v>
      </c>
      <c r="AB73" s="44" t="str">
        <f t="shared" si="1"/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2"/>
      <c r="B74" s="90"/>
      <c r="C74" s="90"/>
      <c r="D74" s="90"/>
      <c r="E74" s="90"/>
      <c r="F74" s="90"/>
      <c r="G74" s="90"/>
      <c r="H74" s="177"/>
      <c r="I74" s="277" t="s">
        <v>17</v>
      </c>
      <c r="J74" s="206">
        <v>10</v>
      </c>
      <c r="K74" s="206" t="s">
        <v>153</v>
      </c>
      <c r="L74" s="206">
        <v>7</v>
      </c>
      <c r="M74" s="85" t="s">
        <v>161</v>
      </c>
      <c r="N74" s="85">
        <v>1</v>
      </c>
      <c r="O74" s="21" t="s">
        <v>13</v>
      </c>
      <c r="P74" s="21">
        <v>7</v>
      </c>
      <c r="Q74" s="123" t="s">
        <v>40</v>
      </c>
      <c r="R74" s="153">
        <v>3</v>
      </c>
      <c r="S74" s="19" t="s">
        <v>177</v>
      </c>
      <c r="T74" s="71">
        <v>1.4</v>
      </c>
      <c r="U74" s="55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2"/>
      <c r="B75" s="90"/>
      <c r="C75" s="90"/>
      <c r="D75" s="90"/>
      <c r="E75" s="90"/>
      <c r="F75" s="90"/>
      <c r="G75" s="90"/>
      <c r="H75" s="177"/>
      <c r="I75" s="277"/>
      <c r="J75" s="206"/>
      <c r="K75" s="206" t="s">
        <v>79</v>
      </c>
      <c r="L75" s="206">
        <v>1</v>
      </c>
      <c r="M75" s="85" t="s">
        <v>30</v>
      </c>
      <c r="N75" s="85">
        <v>4</v>
      </c>
      <c r="O75" s="20" t="s">
        <v>27</v>
      </c>
      <c r="P75" s="20">
        <v>0.05</v>
      </c>
      <c r="Q75" s="123" t="s">
        <v>160</v>
      </c>
      <c r="R75" s="153">
        <v>1</v>
      </c>
      <c r="S75" s="19"/>
      <c r="T75" s="19"/>
      <c r="U75" s="55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2"/>
      <c r="B76" s="90"/>
      <c r="C76" s="90"/>
      <c r="D76" s="90"/>
      <c r="E76" s="90"/>
      <c r="F76" s="90"/>
      <c r="G76" s="90"/>
      <c r="H76" s="177"/>
      <c r="I76" s="277"/>
      <c r="J76" s="206"/>
      <c r="K76" s="206" t="s">
        <v>34</v>
      </c>
      <c r="L76" s="206">
        <v>3</v>
      </c>
      <c r="M76" s="85" t="s">
        <v>56</v>
      </c>
      <c r="N76" s="85"/>
      <c r="O76" s="20"/>
      <c r="P76" s="20"/>
      <c r="Q76" s="123"/>
      <c r="R76" s="153"/>
      <c r="S76" s="19"/>
      <c r="T76" s="19"/>
      <c r="U76" s="55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2"/>
      <c r="B77" s="90"/>
      <c r="C77" s="90"/>
      <c r="D77" s="90"/>
      <c r="E77" s="90"/>
      <c r="F77" s="90"/>
      <c r="G77" s="90"/>
      <c r="H77" s="177"/>
      <c r="I77" s="277"/>
      <c r="J77" s="206"/>
      <c r="K77" s="206"/>
      <c r="L77" s="206"/>
      <c r="M77" s="85"/>
      <c r="N77" s="85"/>
      <c r="O77" s="20"/>
      <c r="P77" s="20"/>
      <c r="Q77" s="123"/>
      <c r="R77" s="153"/>
      <c r="S77" s="19"/>
      <c r="T77" s="19"/>
      <c r="U77" s="55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2"/>
      <c r="B78" s="90"/>
      <c r="C78" s="90"/>
      <c r="D78" s="90"/>
      <c r="E78" s="90"/>
      <c r="F78" s="90"/>
      <c r="G78" s="90"/>
      <c r="H78" s="177"/>
      <c r="I78" s="277"/>
      <c r="J78" s="206"/>
      <c r="K78" s="206"/>
      <c r="L78" s="206"/>
      <c r="M78" s="85"/>
      <c r="N78" s="85"/>
      <c r="O78" s="20"/>
      <c r="P78" s="20"/>
      <c r="Q78" s="123"/>
      <c r="R78" s="153"/>
      <c r="S78" s="19"/>
      <c r="T78" s="19"/>
      <c r="U78" s="55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2"/>
      <c r="B79" s="90"/>
      <c r="C79" s="90"/>
      <c r="D79" s="90"/>
      <c r="E79" s="90"/>
      <c r="F79" s="90"/>
      <c r="G79" s="90"/>
      <c r="H79" s="177"/>
      <c r="I79" s="278"/>
      <c r="J79" s="215"/>
      <c r="K79" s="214"/>
      <c r="L79" s="214"/>
      <c r="M79" s="185"/>
      <c r="N79" s="185"/>
      <c r="O79" s="192"/>
      <c r="P79" s="192"/>
      <c r="Q79" s="157"/>
      <c r="R79" s="158"/>
      <c r="S79" s="24"/>
      <c r="T79" s="24"/>
      <c r="U79" s="56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8" t="s">
        <v>198</v>
      </c>
      <c r="B80" s="104">
        <v>5</v>
      </c>
      <c r="C80" s="104">
        <v>2.2999999999999998</v>
      </c>
      <c r="D80" s="104">
        <v>1.5</v>
      </c>
      <c r="E80" s="99">
        <v>2.5</v>
      </c>
      <c r="F80" s="104">
        <v>0</v>
      </c>
      <c r="G80" s="104">
        <v>0</v>
      </c>
      <c r="H80" s="183">
        <f t="shared" si="2"/>
        <v>672.5</v>
      </c>
      <c r="I80" s="276" t="s">
        <v>28</v>
      </c>
      <c r="J80" s="216"/>
      <c r="K80" s="216" t="s">
        <v>150</v>
      </c>
      <c r="L80" s="216"/>
      <c r="M80" s="81" t="s">
        <v>81</v>
      </c>
      <c r="N80" s="81"/>
      <c r="O80" s="197" t="s">
        <v>16</v>
      </c>
      <c r="P80" s="197"/>
      <c r="Q80" s="150" t="s">
        <v>297</v>
      </c>
      <c r="R80" s="151"/>
      <c r="S80" s="22" t="s">
        <v>173</v>
      </c>
      <c r="T80" s="22"/>
      <c r="U80" s="55"/>
      <c r="V80" s="44" t="str">
        <f>A80</f>
        <v>M2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雞蛋     </v>
      </c>
      <c r="Y80" s="44" t="str">
        <f>M81&amp;" "&amp;M82&amp;" "&amp;M83&amp;" "&amp;M84&amp;" "&amp;M85&amp;" "&amp;M86</f>
        <v xml:space="preserve">豆腐 素絞肉 胡蘿蔔 薑 豆瓣醬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大番茄 時蔬 薑   </v>
      </c>
      <c r="AB80" s="44" t="str">
        <f t="shared" ref="AB80:AB136" si="3">S81&amp;" "&amp;S82&amp;" "&amp;S83&amp;" "&amp;S84&amp;" "&amp;S85&amp;" "&amp;S86</f>
        <v xml:space="preserve">藍莓餐包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2"/>
      <c r="B81" s="83"/>
      <c r="C81" s="83"/>
      <c r="D81" s="83"/>
      <c r="E81" s="90"/>
      <c r="F81" s="83"/>
      <c r="G81" s="83"/>
      <c r="H81" s="178"/>
      <c r="I81" s="277" t="s">
        <v>17</v>
      </c>
      <c r="J81" s="206">
        <v>7</v>
      </c>
      <c r="K81" s="206" t="s">
        <v>30</v>
      </c>
      <c r="L81" s="206">
        <v>5.5</v>
      </c>
      <c r="M81" s="85" t="s">
        <v>19</v>
      </c>
      <c r="N81" s="85">
        <v>5</v>
      </c>
      <c r="O81" s="21" t="s">
        <v>13</v>
      </c>
      <c r="P81" s="21">
        <v>7</v>
      </c>
      <c r="Q81" s="123" t="s">
        <v>46</v>
      </c>
      <c r="R81" s="153">
        <v>2</v>
      </c>
      <c r="S81" s="19" t="s">
        <v>173</v>
      </c>
      <c r="T81" s="19">
        <v>2.5</v>
      </c>
      <c r="U81" s="55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2"/>
      <c r="B82" s="83"/>
      <c r="C82" s="83"/>
      <c r="D82" s="83"/>
      <c r="E82" s="90"/>
      <c r="F82" s="83"/>
      <c r="G82" s="83"/>
      <c r="H82" s="178"/>
      <c r="I82" s="277" t="s">
        <v>32</v>
      </c>
      <c r="J82" s="206">
        <v>3</v>
      </c>
      <c r="K82" s="206"/>
      <c r="L82" s="206"/>
      <c r="M82" s="133" t="s">
        <v>152</v>
      </c>
      <c r="N82" s="85">
        <v>0.6</v>
      </c>
      <c r="O82" s="20" t="s">
        <v>27</v>
      </c>
      <c r="P82" s="20">
        <v>0.05</v>
      </c>
      <c r="Q82" s="123" t="s">
        <v>16</v>
      </c>
      <c r="R82" s="153">
        <v>2</v>
      </c>
      <c r="S82" s="19"/>
      <c r="T82" s="71"/>
      <c r="U82" s="55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2"/>
      <c r="B83" s="83"/>
      <c r="C83" s="83"/>
      <c r="D83" s="83"/>
      <c r="E83" s="90"/>
      <c r="F83" s="83"/>
      <c r="G83" s="83"/>
      <c r="H83" s="178"/>
      <c r="I83" s="277"/>
      <c r="J83" s="206"/>
      <c r="K83" s="206"/>
      <c r="L83" s="206"/>
      <c r="M83" s="85" t="s">
        <v>22</v>
      </c>
      <c r="N83" s="85">
        <v>1</v>
      </c>
      <c r="O83" s="20"/>
      <c r="P83" s="20"/>
      <c r="Q83" s="123" t="s">
        <v>27</v>
      </c>
      <c r="R83" s="153">
        <v>0.5</v>
      </c>
      <c r="S83" s="19"/>
      <c r="T83" s="19"/>
      <c r="U83" s="55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2"/>
      <c r="B84" s="83"/>
      <c r="C84" s="83"/>
      <c r="D84" s="83"/>
      <c r="E84" s="90"/>
      <c r="F84" s="83"/>
      <c r="G84" s="83"/>
      <c r="H84" s="178"/>
      <c r="I84" s="277"/>
      <c r="J84" s="206"/>
      <c r="K84" s="206"/>
      <c r="L84" s="206"/>
      <c r="M84" s="85" t="s">
        <v>27</v>
      </c>
      <c r="N84" s="85">
        <v>0.05</v>
      </c>
      <c r="O84" s="20"/>
      <c r="P84" s="20"/>
      <c r="Q84" s="123"/>
      <c r="R84" s="153"/>
      <c r="S84" s="19"/>
      <c r="T84" s="19"/>
      <c r="U84" s="55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2"/>
      <c r="B85" s="83"/>
      <c r="C85" s="83"/>
      <c r="D85" s="83"/>
      <c r="E85" s="90"/>
      <c r="F85" s="83"/>
      <c r="G85" s="83"/>
      <c r="H85" s="178"/>
      <c r="I85" s="277"/>
      <c r="J85" s="206"/>
      <c r="K85" s="206"/>
      <c r="L85" s="206"/>
      <c r="M85" s="115" t="s">
        <v>62</v>
      </c>
      <c r="N85" s="115"/>
      <c r="O85" s="20"/>
      <c r="P85" s="20"/>
      <c r="Q85" s="162"/>
      <c r="R85" s="161"/>
      <c r="S85" s="19"/>
      <c r="T85" s="19"/>
      <c r="U85" s="55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6"/>
      <c r="B86" s="87"/>
      <c r="C86" s="87"/>
      <c r="D86" s="87"/>
      <c r="E86" s="101"/>
      <c r="F86" s="87"/>
      <c r="G86" s="87"/>
      <c r="H86" s="184"/>
      <c r="I86" s="279"/>
      <c r="J86" s="211"/>
      <c r="K86" s="212"/>
      <c r="L86" s="212"/>
      <c r="M86" s="124"/>
      <c r="N86" s="124"/>
      <c r="O86" s="25"/>
      <c r="P86" s="25"/>
      <c r="Q86" s="159"/>
      <c r="R86" s="160"/>
      <c r="S86" s="24"/>
      <c r="T86" s="24"/>
      <c r="U86" s="56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2" t="s">
        <v>199</v>
      </c>
      <c r="B87" s="83">
        <v>3.6</v>
      </c>
      <c r="C87" s="83">
        <v>3.2</v>
      </c>
      <c r="D87" s="83">
        <v>1.5</v>
      </c>
      <c r="E87" s="90">
        <v>2.4</v>
      </c>
      <c r="F87" s="83">
        <v>0</v>
      </c>
      <c r="G87" s="107">
        <v>0</v>
      </c>
      <c r="H87" s="177">
        <f t="shared" si="2"/>
        <v>637.5</v>
      </c>
      <c r="I87" s="275" t="s">
        <v>209</v>
      </c>
      <c r="J87" s="213"/>
      <c r="K87" s="213" t="s">
        <v>285</v>
      </c>
      <c r="L87" s="213"/>
      <c r="M87" s="92" t="s">
        <v>246</v>
      </c>
      <c r="N87" s="92"/>
      <c r="O87" s="52" t="s">
        <v>16</v>
      </c>
      <c r="P87" s="52"/>
      <c r="Q87" s="152" t="s">
        <v>61</v>
      </c>
      <c r="R87" s="156"/>
      <c r="S87" s="22" t="s">
        <v>172</v>
      </c>
      <c r="T87" s="22"/>
      <c r="U87" s="55"/>
      <c r="V87" s="44" t="str">
        <f>A87</f>
        <v>M3</v>
      </c>
      <c r="W87" s="44" t="str">
        <f>I88&amp;" "&amp;I89&amp;" "&amp;I90&amp;" "&amp;I91&amp;" "&amp;I92&amp;" "&amp;I93</f>
        <v xml:space="preserve">漢堡     </v>
      </c>
      <c r="X87" s="44" t="str">
        <f>K88&amp;" "&amp;K89&amp;" "&amp;K90&amp;" "&amp;K91&amp;" "&amp;K92&amp;" "&amp;K93</f>
        <v xml:space="preserve">豆包     </v>
      </c>
      <c r="Y87" s="44" t="str">
        <f>M88&amp;" "&amp;M89&amp;" "&amp;M90&amp;" "&amp;M91&amp;" "&amp;M92&amp;" "&amp;M93</f>
        <v xml:space="preserve">素絞肉 馬鈴薯 小黃瓜 番茄糊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雞蛋 冷凍玉米粒 素玉米濃湯調理包   </v>
      </c>
      <c r="AB87" s="44" t="str">
        <f t="shared" si="3"/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2"/>
      <c r="B88" s="83"/>
      <c r="C88" s="83"/>
      <c r="D88" s="83"/>
      <c r="E88" s="90"/>
      <c r="F88" s="83"/>
      <c r="G88" s="107"/>
      <c r="H88" s="177"/>
      <c r="I88" s="277" t="s">
        <v>210</v>
      </c>
      <c r="J88" s="206">
        <v>4</v>
      </c>
      <c r="K88" s="206" t="s">
        <v>38</v>
      </c>
      <c r="L88" s="206">
        <v>6</v>
      </c>
      <c r="M88" s="85" t="s">
        <v>152</v>
      </c>
      <c r="N88" s="85">
        <v>1</v>
      </c>
      <c r="O88" s="21" t="s">
        <v>13</v>
      </c>
      <c r="P88" s="21">
        <v>7</v>
      </c>
      <c r="Q88" s="123" t="s">
        <v>30</v>
      </c>
      <c r="R88" s="153">
        <v>2</v>
      </c>
      <c r="S88" s="19" t="s">
        <v>172</v>
      </c>
      <c r="T88" s="19">
        <v>17</v>
      </c>
      <c r="U88" s="55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2"/>
      <c r="B89" s="83"/>
      <c r="C89" s="83"/>
      <c r="D89" s="83"/>
      <c r="E89" s="90"/>
      <c r="F89" s="83"/>
      <c r="G89" s="107"/>
      <c r="H89" s="177"/>
      <c r="I89" s="277"/>
      <c r="J89" s="206"/>
      <c r="K89" s="206"/>
      <c r="L89" s="206"/>
      <c r="M89" s="85" t="s">
        <v>42</v>
      </c>
      <c r="N89" s="85">
        <v>3</v>
      </c>
      <c r="O89" s="20" t="s">
        <v>27</v>
      </c>
      <c r="P89" s="20">
        <v>0.05</v>
      </c>
      <c r="Q89" s="123" t="s">
        <v>41</v>
      </c>
      <c r="R89" s="153">
        <v>2</v>
      </c>
      <c r="S89" s="19"/>
      <c r="T89" s="71"/>
      <c r="U89" s="55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2"/>
      <c r="B90" s="83"/>
      <c r="C90" s="83"/>
      <c r="D90" s="83"/>
      <c r="E90" s="90"/>
      <c r="F90" s="83"/>
      <c r="G90" s="107"/>
      <c r="H90" s="177"/>
      <c r="I90" s="277"/>
      <c r="J90" s="206"/>
      <c r="K90" s="206"/>
      <c r="L90" s="206"/>
      <c r="M90" s="133" t="s">
        <v>98</v>
      </c>
      <c r="N90" s="85">
        <v>1</v>
      </c>
      <c r="O90" s="20"/>
      <c r="P90" s="20"/>
      <c r="Q90" s="123" t="s">
        <v>166</v>
      </c>
      <c r="R90" s="153"/>
      <c r="S90" s="19"/>
      <c r="T90" s="19"/>
      <c r="U90" s="55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2"/>
      <c r="B91" s="83"/>
      <c r="C91" s="83"/>
      <c r="D91" s="83"/>
      <c r="E91" s="90"/>
      <c r="F91" s="83"/>
      <c r="G91" s="108"/>
      <c r="H91" s="179"/>
      <c r="I91" s="277"/>
      <c r="J91" s="206"/>
      <c r="K91" s="206"/>
      <c r="L91" s="206"/>
      <c r="M91" s="206" t="s">
        <v>57</v>
      </c>
      <c r="N91" s="206"/>
      <c r="O91" s="20"/>
      <c r="P91" s="20"/>
      <c r="Q91" s="123"/>
      <c r="R91" s="153"/>
      <c r="S91" s="19"/>
      <c r="T91" s="19"/>
      <c r="U91" s="55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2"/>
      <c r="B92" s="83"/>
      <c r="C92" s="83"/>
      <c r="D92" s="83"/>
      <c r="E92" s="90"/>
      <c r="F92" s="83"/>
      <c r="G92" s="107"/>
      <c r="H92" s="177"/>
      <c r="I92" s="277"/>
      <c r="J92" s="206"/>
      <c r="K92" s="206"/>
      <c r="L92" s="206"/>
      <c r="M92" s="85"/>
      <c r="N92" s="85"/>
      <c r="O92" s="20"/>
      <c r="P92" s="20"/>
      <c r="Q92" s="123"/>
      <c r="R92" s="153"/>
      <c r="S92" s="19"/>
      <c r="T92" s="19"/>
      <c r="U92" s="55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2"/>
      <c r="B93" s="83"/>
      <c r="C93" s="83"/>
      <c r="D93" s="83"/>
      <c r="E93" s="90"/>
      <c r="F93" s="83"/>
      <c r="G93" s="107"/>
      <c r="H93" s="177"/>
      <c r="I93" s="278"/>
      <c r="J93" s="215"/>
      <c r="K93" s="214"/>
      <c r="L93" s="214"/>
      <c r="M93" s="93"/>
      <c r="N93" s="93"/>
      <c r="O93" s="192"/>
      <c r="P93" s="192"/>
      <c r="Q93" s="157"/>
      <c r="R93" s="158"/>
      <c r="S93" s="24"/>
      <c r="T93" s="24"/>
      <c r="U93" s="56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8" t="s">
        <v>200</v>
      </c>
      <c r="B94" s="104">
        <v>6.2</v>
      </c>
      <c r="C94" s="104">
        <v>2.5</v>
      </c>
      <c r="D94" s="104">
        <v>1.6</v>
      </c>
      <c r="E94" s="99">
        <v>2.2999999999999998</v>
      </c>
      <c r="F94" s="104">
        <v>0</v>
      </c>
      <c r="G94" s="104">
        <v>0</v>
      </c>
      <c r="H94" s="183">
        <f t="shared" si="2"/>
        <v>765</v>
      </c>
      <c r="I94" s="276" t="s">
        <v>28</v>
      </c>
      <c r="J94" s="216"/>
      <c r="K94" s="216" t="s">
        <v>154</v>
      </c>
      <c r="L94" s="216"/>
      <c r="M94" s="81" t="s">
        <v>110</v>
      </c>
      <c r="N94" s="81"/>
      <c r="O94" s="197" t="s">
        <v>16</v>
      </c>
      <c r="P94" s="197"/>
      <c r="Q94" s="150" t="s">
        <v>271</v>
      </c>
      <c r="R94" s="151"/>
      <c r="S94" s="22" t="s">
        <v>86</v>
      </c>
      <c r="T94" s="22"/>
      <c r="U94" s="55"/>
      <c r="V94" s="44" t="str">
        <f>A94</f>
        <v>M4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麵腸 醃漬花胡瓜 胡蘿蔔 薑  </v>
      </c>
      <c r="Y94" s="44" t="str">
        <f>M95&amp;" "&amp;M96&amp;" "&amp;M97&amp;" "&amp;M98&amp;" "&amp;M99&amp;" "&amp;M100</f>
        <v xml:space="preserve">寬粉 結球白菜 素肉絲 乾香菇 薑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西谷米 二砂糖    </v>
      </c>
      <c r="AB94" s="44" t="str">
        <f t="shared" si="3"/>
        <v xml:space="preserve">保久乳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2"/>
      <c r="B95" s="83"/>
      <c r="C95" s="83"/>
      <c r="D95" s="83"/>
      <c r="E95" s="90"/>
      <c r="F95" s="83"/>
      <c r="G95" s="83"/>
      <c r="H95" s="181"/>
      <c r="I95" s="277" t="s">
        <v>17</v>
      </c>
      <c r="J95" s="206">
        <v>7</v>
      </c>
      <c r="K95" s="277" t="s">
        <v>69</v>
      </c>
      <c r="L95" s="206">
        <v>6</v>
      </c>
      <c r="M95" s="85" t="s">
        <v>111</v>
      </c>
      <c r="N95" s="85">
        <v>1.5</v>
      </c>
      <c r="O95" s="21" t="s">
        <v>13</v>
      </c>
      <c r="P95" s="21">
        <v>7</v>
      </c>
      <c r="Q95" s="123" t="s">
        <v>83</v>
      </c>
      <c r="R95" s="153">
        <v>0.4</v>
      </c>
      <c r="S95" s="19" t="s">
        <v>86</v>
      </c>
      <c r="T95" s="19">
        <v>20</v>
      </c>
      <c r="U95" s="55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2"/>
      <c r="B96" s="83"/>
      <c r="C96" s="83"/>
      <c r="D96" s="83"/>
      <c r="E96" s="90"/>
      <c r="F96" s="83"/>
      <c r="G96" s="83"/>
      <c r="H96" s="181"/>
      <c r="I96" s="277" t="s">
        <v>32</v>
      </c>
      <c r="J96" s="206">
        <v>3</v>
      </c>
      <c r="K96" s="206" t="s">
        <v>52</v>
      </c>
      <c r="L96" s="206">
        <v>4</v>
      </c>
      <c r="M96" s="85" t="s">
        <v>34</v>
      </c>
      <c r="N96" s="85">
        <v>4</v>
      </c>
      <c r="O96" s="20" t="s">
        <v>27</v>
      </c>
      <c r="P96" s="20">
        <v>0.05</v>
      </c>
      <c r="Q96" s="119" t="s">
        <v>39</v>
      </c>
      <c r="R96" s="153">
        <v>1</v>
      </c>
      <c r="S96" s="19"/>
      <c r="T96" s="71"/>
      <c r="U96" s="55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2"/>
      <c r="B97" s="83"/>
      <c r="C97" s="83"/>
      <c r="D97" s="83"/>
      <c r="E97" s="90"/>
      <c r="F97" s="83"/>
      <c r="G97" s="83"/>
      <c r="H97" s="178"/>
      <c r="I97" s="277"/>
      <c r="J97" s="206"/>
      <c r="K97" s="206" t="s">
        <v>22</v>
      </c>
      <c r="L97" s="206">
        <v>1</v>
      </c>
      <c r="M97" s="85" t="s">
        <v>148</v>
      </c>
      <c r="N97" s="85">
        <v>1.2</v>
      </c>
      <c r="O97" s="20"/>
      <c r="P97" s="20"/>
      <c r="Q97" s="123"/>
      <c r="R97" s="153"/>
      <c r="S97" s="19"/>
      <c r="T97" s="19"/>
      <c r="U97" s="55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2"/>
      <c r="B98" s="83"/>
      <c r="C98" s="83"/>
      <c r="D98" s="83"/>
      <c r="E98" s="90"/>
      <c r="F98" s="83"/>
      <c r="G98" s="83"/>
      <c r="H98" s="181"/>
      <c r="I98" s="277"/>
      <c r="J98" s="206"/>
      <c r="K98" s="210" t="s">
        <v>27</v>
      </c>
      <c r="L98" s="210">
        <v>0.05</v>
      </c>
      <c r="M98" s="85" t="s">
        <v>56</v>
      </c>
      <c r="N98" s="85">
        <v>0.25</v>
      </c>
      <c r="O98" s="20"/>
      <c r="P98" s="20"/>
      <c r="Q98" s="123"/>
      <c r="R98" s="153"/>
      <c r="S98" s="19"/>
      <c r="T98" s="19"/>
      <c r="U98" s="55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2"/>
      <c r="B99" s="83"/>
      <c r="C99" s="83"/>
      <c r="D99" s="83"/>
      <c r="E99" s="90"/>
      <c r="F99" s="83"/>
      <c r="G99" s="83"/>
      <c r="H99" s="181"/>
      <c r="I99" s="277"/>
      <c r="J99" s="206"/>
      <c r="K99" s="210"/>
      <c r="L99" s="210"/>
      <c r="M99" s="85" t="s">
        <v>27</v>
      </c>
      <c r="N99" s="85">
        <v>0.05</v>
      </c>
      <c r="O99" s="20"/>
      <c r="P99" s="20"/>
      <c r="Q99" s="123"/>
      <c r="R99" s="153"/>
      <c r="S99" s="19"/>
      <c r="T99" s="19"/>
      <c r="U99" s="5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6"/>
      <c r="B100" s="87"/>
      <c r="C100" s="87"/>
      <c r="D100" s="87"/>
      <c r="E100" s="101"/>
      <c r="F100" s="87"/>
      <c r="G100" s="87"/>
      <c r="H100" s="182"/>
      <c r="I100" s="279"/>
      <c r="J100" s="211"/>
      <c r="K100" s="211"/>
      <c r="L100" s="211"/>
      <c r="M100" s="89"/>
      <c r="N100" s="89"/>
      <c r="O100" s="25"/>
      <c r="P100" s="25"/>
      <c r="Q100" s="154"/>
      <c r="R100" s="155"/>
      <c r="S100" s="24"/>
      <c r="T100" s="24"/>
      <c r="U100" s="56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2" t="s">
        <v>201</v>
      </c>
      <c r="B101" s="83">
        <v>5.2</v>
      </c>
      <c r="C101" s="83">
        <v>2.2000000000000002</v>
      </c>
      <c r="D101" s="83">
        <v>2</v>
      </c>
      <c r="E101" s="90">
        <v>2.4</v>
      </c>
      <c r="F101" s="83">
        <v>0</v>
      </c>
      <c r="G101" s="83">
        <v>0</v>
      </c>
      <c r="H101" s="178">
        <f t="shared" si="2"/>
        <v>687</v>
      </c>
      <c r="I101" s="275" t="s">
        <v>90</v>
      </c>
      <c r="J101" s="213"/>
      <c r="K101" s="213" t="s">
        <v>286</v>
      </c>
      <c r="L101" s="213"/>
      <c r="M101" s="213" t="s">
        <v>293</v>
      </c>
      <c r="N101" s="213"/>
      <c r="O101" s="52" t="s">
        <v>16</v>
      </c>
      <c r="P101" s="52"/>
      <c r="Q101" s="152" t="s">
        <v>139</v>
      </c>
      <c r="R101" s="156"/>
      <c r="S101" s="22" t="s">
        <v>170</v>
      </c>
      <c r="T101" s="22"/>
      <c r="U101" s="55" t="s">
        <v>85</v>
      </c>
      <c r="V101" s="44" t="str">
        <f>A101</f>
        <v>M5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>素肉絲 豆干 芹菜 胡蘿蔔 九層塔 素沙茶醬</v>
      </c>
      <c r="Y101" s="44" t="str">
        <f>M102&amp;" "&amp;M103&amp;" "&amp;M104&amp;" "&amp;M105&amp;" "&amp;M106&amp;" "&amp;M107</f>
        <v xml:space="preserve">冬瓜 素絞肉 胡蘿蔔 薑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乾裙帶菜 薑 雞蛋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2"/>
      <c r="B102" s="83"/>
      <c r="C102" s="83"/>
      <c r="D102" s="83"/>
      <c r="E102" s="90"/>
      <c r="F102" s="83"/>
      <c r="G102" s="83"/>
      <c r="H102" s="181"/>
      <c r="I102" s="277" t="s">
        <v>17</v>
      </c>
      <c r="J102" s="206">
        <v>10</v>
      </c>
      <c r="K102" s="206" t="s">
        <v>148</v>
      </c>
      <c r="L102" s="206">
        <v>1.2</v>
      </c>
      <c r="M102" s="206" t="s">
        <v>31</v>
      </c>
      <c r="N102" s="206">
        <v>5</v>
      </c>
      <c r="O102" s="21" t="s">
        <v>13</v>
      </c>
      <c r="P102" s="21">
        <v>7</v>
      </c>
      <c r="Q102" s="123" t="s">
        <v>131</v>
      </c>
      <c r="R102" s="153">
        <v>0.5</v>
      </c>
      <c r="S102" s="19" t="s">
        <v>170</v>
      </c>
      <c r="T102" s="19">
        <v>12</v>
      </c>
      <c r="U102" s="55" t="s">
        <v>85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2"/>
      <c r="B103" s="83"/>
      <c r="C103" s="83"/>
      <c r="D103" s="83"/>
      <c r="E103" s="90"/>
      <c r="F103" s="83"/>
      <c r="G103" s="83"/>
      <c r="H103" s="181"/>
      <c r="I103" s="277" t="s">
        <v>91</v>
      </c>
      <c r="J103" s="206">
        <v>0.4</v>
      </c>
      <c r="K103" s="206" t="s">
        <v>49</v>
      </c>
      <c r="L103" s="206">
        <v>2</v>
      </c>
      <c r="M103" s="206" t="s">
        <v>152</v>
      </c>
      <c r="N103" s="206">
        <v>0.6</v>
      </c>
      <c r="O103" s="20" t="s">
        <v>27</v>
      </c>
      <c r="P103" s="20">
        <v>0.05</v>
      </c>
      <c r="Q103" s="85" t="s">
        <v>27</v>
      </c>
      <c r="R103" s="153">
        <v>0.05</v>
      </c>
      <c r="S103" s="19"/>
      <c r="T103" s="71"/>
      <c r="U103" s="5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2"/>
      <c r="B104" s="83"/>
      <c r="C104" s="83"/>
      <c r="D104" s="83"/>
      <c r="E104" s="90"/>
      <c r="F104" s="83"/>
      <c r="G104" s="83"/>
      <c r="H104" s="178"/>
      <c r="I104" s="277"/>
      <c r="J104" s="206"/>
      <c r="K104" s="206" t="s">
        <v>113</v>
      </c>
      <c r="L104" s="206">
        <v>2</v>
      </c>
      <c r="M104" s="206" t="s">
        <v>22</v>
      </c>
      <c r="N104" s="206">
        <v>0.5</v>
      </c>
      <c r="O104" s="20"/>
      <c r="P104" s="20"/>
      <c r="Q104" s="123" t="s">
        <v>30</v>
      </c>
      <c r="R104" s="153">
        <v>1</v>
      </c>
      <c r="S104" s="19"/>
      <c r="T104" s="19"/>
      <c r="U104" s="5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2"/>
      <c r="B105" s="83"/>
      <c r="C105" s="83"/>
      <c r="D105" s="83"/>
      <c r="E105" s="90"/>
      <c r="F105" s="83"/>
      <c r="G105" s="83"/>
      <c r="H105" s="181"/>
      <c r="I105" s="168"/>
      <c r="J105" s="85"/>
      <c r="K105" s="85" t="s">
        <v>22</v>
      </c>
      <c r="L105" s="85">
        <v>1</v>
      </c>
      <c r="M105" s="206" t="s">
        <v>27</v>
      </c>
      <c r="N105" s="206">
        <v>0.05</v>
      </c>
      <c r="O105" s="20"/>
      <c r="P105" s="20"/>
      <c r="Q105" s="123"/>
      <c r="R105" s="153"/>
      <c r="S105" s="19"/>
      <c r="T105" s="19"/>
      <c r="U105" s="5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2"/>
      <c r="B106" s="83"/>
      <c r="C106" s="83"/>
      <c r="D106" s="83"/>
      <c r="E106" s="90"/>
      <c r="F106" s="83"/>
      <c r="G106" s="83"/>
      <c r="H106" s="181"/>
      <c r="I106" s="168"/>
      <c r="J106" s="85"/>
      <c r="K106" s="85" t="s">
        <v>47</v>
      </c>
      <c r="L106" s="85">
        <v>0.1</v>
      </c>
      <c r="M106" s="210"/>
      <c r="N106" s="210"/>
      <c r="O106" s="20"/>
      <c r="P106" s="20"/>
      <c r="Q106" s="123"/>
      <c r="R106" s="153"/>
      <c r="S106" s="19"/>
      <c r="T106" s="19"/>
      <c r="U106" s="5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6"/>
      <c r="B107" s="87"/>
      <c r="C107" s="87"/>
      <c r="D107" s="87"/>
      <c r="E107" s="101"/>
      <c r="F107" s="87"/>
      <c r="G107" s="87"/>
      <c r="H107" s="182"/>
      <c r="I107" s="175"/>
      <c r="J107" s="114"/>
      <c r="K107" s="89" t="s">
        <v>287</v>
      </c>
      <c r="L107" s="89"/>
      <c r="M107" s="211"/>
      <c r="N107" s="211"/>
      <c r="O107" s="25"/>
      <c r="P107" s="25"/>
      <c r="Q107" s="154"/>
      <c r="R107" s="155"/>
      <c r="S107" s="24"/>
      <c r="T107" s="24"/>
      <c r="U107" s="5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8" t="s">
        <v>202</v>
      </c>
      <c r="B108" s="90">
        <v>5.3</v>
      </c>
      <c r="C108" s="90">
        <v>1.6</v>
      </c>
      <c r="D108" s="90">
        <v>1.9</v>
      </c>
      <c r="E108" s="90">
        <v>2.2999999999999998</v>
      </c>
      <c r="F108" s="90">
        <v>0</v>
      </c>
      <c r="G108" s="90">
        <v>0</v>
      </c>
      <c r="H108" s="177">
        <f t="shared" si="2"/>
        <v>642</v>
      </c>
      <c r="I108" s="276" t="s">
        <v>15</v>
      </c>
      <c r="J108" s="216"/>
      <c r="K108" s="216" t="s">
        <v>288</v>
      </c>
      <c r="L108" s="216"/>
      <c r="M108" s="240" t="s">
        <v>107</v>
      </c>
      <c r="N108" s="240"/>
      <c r="O108" s="52" t="s">
        <v>16</v>
      </c>
      <c r="P108" s="52"/>
      <c r="Q108" s="150" t="s">
        <v>145</v>
      </c>
      <c r="R108" s="151"/>
      <c r="S108" s="22" t="s">
        <v>177</v>
      </c>
      <c r="T108" s="22"/>
      <c r="U108" s="55"/>
      <c r="V108" s="44" t="str">
        <f>A108</f>
        <v>N1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百頁豆腐 馬鈴薯 甜椒(青皮) 胡蘿蔔 咖哩粉 </v>
      </c>
      <c r="Y108" s="44" t="str">
        <f>M109&amp;" "&amp;M110&amp;" "&amp;M111&amp;" "&amp;M112&amp;" "&amp;M113&amp;" "&amp;M114</f>
        <v xml:space="preserve">雞蛋 蘿蔔乾  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大黃瓜 薑    </v>
      </c>
      <c r="AB108" s="44" t="str">
        <f t="shared" si="3"/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2"/>
      <c r="B109" s="90"/>
      <c r="C109" s="90"/>
      <c r="D109" s="90"/>
      <c r="E109" s="90"/>
      <c r="F109" s="90"/>
      <c r="G109" s="90"/>
      <c r="H109" s="177"/>
      <c r="I109" s="277" t="s">
        <v>17</v>
      </c>
      <c r="J109" s="206">
        <v>10</v>
      </c>
      <c r="K109" s="206" t="s">
        <v>153</v>
      </c>
      <c r="L109" s="206">
        <v>7</v>
      </c>
      <c r="M109" s="206" t="s">
        <v>30</v>
      </c>
      <c r="N109" s="241">
        <v>2</v>
      </c>
      <c r="O109" s="21" t="s">
        <v>13</v>
      </c>
      <c r="P109" s="21">
        <v>7</v>
      </c>
      <c r="Q109" s="123" t="s">
        <v>146</v>
      </c>
      <c r="R109" s="153">
        <v>5</v>
      </c>
      <c r="S109" s="19" t="s">
        <v>177</v>
      </c>
      <c r="T109" s="19">
        <v>1.4</v>
      </c>
      <c r="U109" s="5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2"/>
      <c r="B110" s="90"/>
      <c r="C110" s="90"/>
      <c r="D110" s="90"/>
      <c r="E110" s="90"/>
      <c r="F110" s="90"/>
      <c r="G110" s="90"/>
      <c r="H110" s="177"/>
      <c r="I110" s="277"/>
      <c r="J110" s="206"/>
      <c r="K110" s="206" t="s">
        <v>42</v>
      </c>
      <c r="L110" s="206">
        <v>3</v>
      </c>
      <c r="M110" s="206" t="s">
        <v>84</v>
      </c>
      <c r="N110" s="206">
        <v>4</v>
      </c>
      <c r="O110" s="20" t="s">
        <v>27</v>
      </c>
      <c r="P110" s="20">
        <v>0.05</v>
      </c>
      <c r="Q110" s="163" t="s">
        <v>27</v>
      </c>
      <c r="R110" s="153">
        <v>0.05</v>
      </c>
      <c r="S110" s="19"/>
      <c r="T110" s="71"/>
      <c r="U110" s="5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2"/>
      <c r="B111" s="90"/>
      <c r="C111" s="90"/>
      <c r="D111" s="90"/>
      <c r="E111" s="90"/>
      <c r="F111" s="90"/>
      <c r="G111" s="90"/>
      <c r="H111" s="177"/>
      <c r="I111" s="277"/>
      <c r="J111" s="206"/>
      <c r="K111" s="206" t="s">
        <v>101</v>
      </c>
      <c r="L111" s="206">
        <v>2</v>
      </c>
      <c r="M111" s="206"/>
      <c r="N111" s="206"/>
      <c r="O111" s="20"/>
      <c r="P111" s="20"/>
      <c r="Q111" s="85"/>
      <c r="R111" s="153"/>
      <c r="S111" s="19"/>
      <c r="T111" s="19"/>
      <c r="U111" s="5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2"/>
      <c r="B112" s="90"/>
      <c r="C112" s="90"/>
      <c r="D112" s="90"/>
      <c r="E112" s="90"/>
      <c r="F112" s="90"/>
      <c r="G112" s="90"/>
      <c r="H112" s="177"/>
      <c r="I112" s="277"/>
      <c r="J112" s="206"/>
      <c r="K112" s="206" t="s">
        <v>22</v>
      </c>
      <c r="L112" s="206">
        <v>1</v>
      </c>
      <c r="M112" s="206"/>
      <c r="N112" s="206"/>
      <c r="O112" s="20"/>
      <c r="P112" s="20"/>
      <c r="Q112" s="123"/>
      <c r="R112" s="153"/>
      <c r="S112" s="19"/>
      <c r="T112" s="19"/>
      <c r="U112" s="5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2"/>
      <c r="B113" s="90"/>
      <c r="C113" s="90"/>
      <c r="D113" s="90"/>
      <c r="E113" s="90"/>
      <c r="F113" s="90"/>
      <c r="G113" s="90"/>
      <c r="H113" s="177"/>
      <c r="I113" s="277"/>
      <c r="J113" s="206"/>
      <c r="K113" s="210" t="s">
        <v>50</v>
      </c>
      <c r="L113" s="210"/>
      <c r="M113" s="206"/>
      <c r="N113" s="206"/>
      <c r="O113" s="20"/>
      <c r="P113" s="20"/>
      <c r="Q113" s="123"/>
      <c r="R113" s="153"/>
      <c r="S113" s="19"/>
      <c r="T113" s="19"/>
      <c r="U113" s="5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2"/>
      <c r="B114" s="90"/>
      <c r="C114" s="90"/>
      <c r="D114" s="90"/>
      <c r="E114" s="90"/>
      <c r="F114" s="90"/>
      <c r="G114" s="90"/>
      <c r="H114" s="177"/>
      <c r="I114" s="278"/>
      <c r="J114" s="215"/>
      <c r="K114" s="215"/>
      <c r="L114" s="215"/>
      <c r="M114" s="215"/>
      <c r="N114" s="215"/>
      <c r="O114" s="192"/>
      <c r="P114" s="192"/>
      <c r="Q114" s="157"/>
      <c r="R114" s="158"/>
      <c r="S114" s="24"/>
      <c r="T114" s="24"/>
      <c r="U114" s="56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78" t="s">
        <v>203</v>
      </c>
      <c r="B115" s="104">
        <v>5.3</v>
      </c>
      <c r="C115" s="104">
        <v>2.2999999999999998</v>
      </c>
      <c r="D115" s="104">
        <v>1.5</v>
      </c>
      <c r="E115" s="99">
        <v>2.2999999999999998</v>
      </c>
      <c r="F115" s="104">
        <v>0</v>
      </c>
      <c r="G115" s="104">
        <v>0</v>
      </c>
      <c r="H115" s="183">
        <f t="shared" si="2"/>
        <v>684.5</v>
      </c>
      <c r="I115" s="276" t="s">
        <v>28</v>
      </c>
      <c r="J115" s="216"/>
      <c r="K115" s="216" t="s">
        <v>289</v>
      </c>
      <c r="L115" s="216"/>
      <c r="M115" s="81" t="s">
        <v>248</v>
      </c>
      <c r="N115" s="81"/>
      <c r="O115" s="197" t="s">
        <v>16</v>
      </c>
      <c r="P115" s="197"/>
      <c r="Q115" s="150" t="s">
        <v>272</v>
      </c>
      <c r="R115" s="151"/>
      <c r="S115" s="22" t="s">
        <v>308</v>
      </c>
      <c r="T115" s="22"/>
      <c r="U115" s="55"/>
      <c r="V115" s="44" t="str">
        <f>A115</f>
        <v>N2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豆干 甘藍 胡蘿蔔 薑  </v>
      </c>
      <c r="Y115" s="44" t="str">
        <f>M116&amp;" "&amp;M117&amp;" "&amp;M118&amp;" "&amp;M119&amp;" "&amp;M120&amp;" "&amp;M121</f>
        <v xml:space="preserve">素絞肉 冷凍毛豆仁 冷凍玉米粒 胡蘿蔔 薑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時蔬 雞蛋    </v>
      </c>
      <c r="AB115" s="44" t="str">
        <f t="shared" si="3"/>
        <v xml:space="preserve">果汁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2"/>
      <c r="B116" s="83"/>
      <c r="C116" s="83"/>
      <c r="D116" s="83"/>
      <c r="E116" s="90"/>
      <c r="F116" s="83"/>
      <c r="G116" s="83"/>
      <c r="H116" s="178"/>
      <c r="I116" s="277" t="s">
        <v>17</v>
      </c>
      <c r="J116" s="206">
        <v>7</v>
      </c>
      <c r="K116" s="206" t="s">
        <v>49</v>
      </c>
      <c r="L116" s="206">
        <v>6</v>
      </c>
      <c r="M116" s="85" t="s">
        <v>152</v>
      </c>
      <c r="N116" s="85">
        <v>0.6</v>
      </c>
      <c r="O116" s="21" t="s">
        <v>13</v>
      </c>
      <c r="P116" s="21">
        <v>7</v>
      </c>
      <c r="Q116" s="123" t="s">
        <v>16</v>
      </c>
      <c r="R116" s="153">
        <v>3</v>
      </c>
      <c r="S116" s="19" t="s">
        <v>308</v>
      </c>
      <c r="T116" s="19">
        <v>17</v>
      </c>
      <c r="U116" s="5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2"/>
      <c r="B117" s="83"/>
      <c r="C117" s="83"/>
      <c r="D117" s="83"/>
      <c r="E117" s="90"/>
      <c r="F117" s="83"/>
      <c r="G117" s="83"/>
      <c r="H117" s="178"/>
      <c r="I117" s="277" t="s">
        <v>32</v>
      </c>
      <c r="J117" s="206">
        <v>3</v>
      </c>
      <c r="K117" s="206" t="s">
        <v>33</v>
      </c>
      <c r="L117" s="206">
        <v>3</v>
      </c>
      <c r="M117" s="85" t="s">
        <v>60</v>
      </c>
      <c r="N117" s="85">
        <v>1</v>
      </c>
      <c r="O117" s="20" t="s">
        <v>27</v>
      </c>
      <c r="P117" s="20">
        <v>0.05</v>
      </c>
      <c r="Q117" s="119" t="s">
        <v>30</v>
      </c>
      <c r="R117" s="153">
        <v>1</v>
      </c>
      <c r="S117" s="19"/>
      <c r="T117" s="19"/>
      <c r="U117" s="5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2"/>
      <c r="B118" s="83"/>
      <c r="C118" s="83"/>
      <c r="D118" s="83"/>
      <c r="E118" s="90"/>
      <c r="F118" s="83"/>
      <c r="G118" s="83"/>
      <c r="H118" s="178"/>
      <c r="I118" s="277"/>
      <c r="J118" s="206"/>
      <c r="K118" s="206" t="s">
        <v>22</v>
      </c>
      <c r="L118" s="206">
        <v>1</v>
      </c>
      <c r="M118" s="85" t="s">
        <v>41</v>
      </c>
      <c r="N118" s="85">
        <v>3</v>
      </c>
      <c r="O118" s="20"/>
      <c r="P118" s="20"/>
      <c r="Q118" s="123"/>
      <c r="R118" s="153"/>
      <c r="S118" s="19"/>
      <c r="T118" s="19"/>
      <c r="U118" s="5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2"/>
      <c r="B119" s="83"/>
      <c r="C119" s="83"/>
      <c r="D119" s="83"/>
      <c r="E119" s="90"/>
      <c r="F119" s="83"/>
      <c r="G119" s="83"/>
      <c r="H119" s="178"/>
      <c r="I119" s="277"/>
      <c r="J119" s="206"/>
      <c r="K119" s="206" t="s">
        <v>27</v>
      </c>
      <c r="L119" s="206">
        <v>0.05</v>
      </c>
      <c r="M119" s="85" t="s">
        <v>22</v>
      </c>
      <c r="N119" s="85">
        <v>0.5</v>
      </c>
      <c r="O119" s="20"/>
      <c r="P119" s="20"/>
      <c r="Q119" s="123"/>
      <c r="R119" s="153"/>
      <c r="S119" s="19"/>
      <c r="T119" s="19"/>
      <c r="U119" s="5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2"/>
      <c r="B120" s="83"/>
      <c r="C120" s="83"/>
      <c r="D120" s="83"/>
      <c r="E120" s="90"/>
      <c r="F120" s="83"/>
      <c r="G120" s="83"/>
      <c r="H120" s="178"/>
      <c r="I120" s="277"/>
      <c r="J120" s="206"/>
      <c r="K120" s="206"/>
      <c r="L120" s="206"/>
      <c r="M120" s="85" t="s">
        <v>27</v>
      </c>
      <c r="N120" s="85">
        <v>0.05</v>
      </c>
      <c r="O120" s="20"/>
      <c r="P120" s="20"/>
      <c r="Q120" s="162"/>
      <c r="R120" s="161"/>
      <c r="S120" s="19"/>
      <c r="T120" s="19"/>
      <c r="U120" s="5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86"/>
      <c r="B121" s="87"/>
      <c r="C121" s="87"/>
      <c r="D121" s="87"/>
      <c r="E121" s="101"/>
      <c r="F121" s="87"/>
      <c r="G121" s="87"/>
      <c r="H121" s="184"/>
      <c r="I121" s="279"/>
      <c r="J121" s="211"/>
      <c r="K121" s="211"/>
      <c r="L121" s="211"/>
      <c r="M121" s="124"/>
      <c r="N121" s="124"/>
      <c r="O121" s="25"/>
      <c r="P121" s="25"/>
      <c r="Q121" s="154"/>
      <c r="R121" s="155"/>
      <c r="S121" s="24"/>
      <c r="T121" s="24"/>
      <c r="U121" s="56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2" t="s">
        <v>204</v>
      </c>
      <c r="B122" s="83">
        <v>5</v>
      </c>
      <c r="C122" s="83">
        <v>2.2000000000000002</v>
      </c>
      <c r="D122" s="83">
        <v>1.5</v>
      </c>
      <c r="E122" s="90">
        <v>2.4</v>
      </c>
      <c r="F122" s="83">
        <v>0</v>
      </c>
      <c r="G122" s="107">
        <v>0</v>
      </c>
      <c r="H122" s="177">
        <f t="shared" si="2"/>
        <v>660.5</v>
      </c>
      <c r="I122" s="275" t="s">
        <v>276</v>
      </c>
      <c r="J122" s="213"/>
      <c r="K122" s="213" t="s">
        <v>150</v>
      </c>
      <c r="L122" s="213"/>
      <c r="M122" s="92" t="s">
        <v>249</v>
      </c>
      <c r="N122" s="92"/>
      <c r="O122" s="52" t="s">
        <v>16</v>
      </c>
      <c r="P122" s="52"/>
      <c r="Q122" s="152" t="s">
        <v>134</v>
      </c>
      <c r="R122" s="156"/>
      <c r="S122" s="22" t="s">
        <v>299</v>
      </c>
      <c r="T122" s="22"/>
      <c r="U122" s="55"/>
      <c r="V122" s="44" t="str">
        <f>A122</f>
        <v>N3</v>
      </c>
      <c r="W122" s="44" t="str">
        <f>I123&amp;" "&amp;I124&amp;" "&amp;I125&amp;" "&amp;I126&amp;" "&amp;I127&amp;" "&amp;I128</f>
        <v xml:space="preserve">麵條     </v>
      </c>
      <c r="X122" s="44" t="str">
        <f>K123&amp;" "&amp;K124&amp;" "&amp;K125&amp;" "&amp;K126&amp;" "&amp;K127&amp;" "&amp;K128</f>
        <v xml:space="preserve">雞蛋     </v>
      </c>
      <c r="Y122" s="44" t="str">
        <f>M123&amp;" "&amp;M124&amp;" "&amp;M125&amp;" "&amp;M126&amp;" "&amp;M127&amp;" "&amp;M128</f>
        <v>素肉絲 甘藍 胡蘿蔔 冷凍玉米粒 乾香菇 雞蛋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豆腐 脆筍 胡蘿蔔 金針菇 乾木耳 </v>
      </c>
      <c r="AB122" s="44" t="str">
        <f t="shared" si="3"/>
        <v xml:space="preserve">草莓餐包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2"/>
      <c r="B123" s="83"/>
      <c r="C123" s="83"/>
      <c r="D123" s="83"/>
      <c r="E123" s="90"/>
      <c r="F123" s="83"/>
      <c r="G123" s="107"/>
      <c r="H123" s="177"/>
      <c r="I123" s="277" t="s">
        <v>212</v>
      </c>
      <c r="J123" s="206">
        <v>15</v>
      </c>
      <c r="K123" s="206" t="s">
        <v>30</v>
      </c>
      <c r="L123" s="206">
        <v>5.5</v>
      </c>
      <c r="M123" s="85" t="s">
        <v>148</v>
      </c>
      <c r="N123" s="85">
        <v>1</v>
      </c>
      <c r="O123" s="21" t="s">
        <v>13</v>
      </c>
      <c r="P123" s="21">
        <v>7</v>
      </c>
      <c r="Q123" s="85" t="s">
        <v>19</v>
      </c>
      <c r="R123" s="153">
        <v>2</v>
      </c>
      <c r="S123" s="19" t="s">
        <v>299</v>
      </c>
      <c r="T123" s="19">
        <v>2.5</v>
      </c>
      <c r="U123" s="5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2"/>
      <c r="B124" s="83"/>
      <c r="C124" s="83"/>
      <c r="D124" s="83"/>
      <c r="E124" s="90"/>
      <c r="F124" s="83"/>
      <c r="G124" s="107"/>
      <c r="H124" s="177"/>
      <c r="I124" s="277"/>
      <c r="J124" s="206"/>
      <c r="K124" s="206"/>
      <c r="L124" s="206"/>
      <c r="M124" s="85" t="s">
        <v>33</v>
      </c>
      <c r="N124" s="85">
        <v>3</v>
      </c>
      <c r="O124" s="20" t="s">
        <v>27</v>
      </c>
      <c r="P124" s="20">
        <v>0.05</v>
      </c>
      <c r="Q124" s="123" t="s">
        <v>36</v>
      </c>
      <c r="R124" s="153">
        <v>1</v>
      </c>
      <c r="S124" s="19"/>
      <c r="T124" s="71"/>
      <c r="U124" s="5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2"/>
      <c r="B125" s="83"/>
      <c r="C125" s="83"/>
      <c r="D125" s="83"/>
      <c r="E125" s="90"/>
      <c r="F125" s="83"/>
      <c r="G125" s="107"/>
      <c r="H125" s="177"/>
      <c r="I125" s="277"/>
      <c r="J125" s="206"/>
      <c r="K125" s="206"/>
      <c r="L125" s="206"/>
      <c r="M125" s="85" t="s">
        <v>22</v>
      </c>
      <c r="N125" s="85">
        <v>1</v>
      </c>
      <c r="O125" s="20"/>
      <c r="P125" s="20"/>
      <c r="Q125" s="85" t="s">
        <v>22</v>
      </c>
      <c r="R125" s="153">
        <v>0.5</v>
      </c>
      <c r="S125" s="19"/>
      <c r="T125" s="19"/>
      <c r="U125" s="5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2"/>
      <c r="B126" s="83"/>
      <c r="C126" s="83"/>
      <c r="D126" s="83"/>
      <c r="E126" s="90"/>
      <c r="F126" s="83"/>
      <c r="G126" s="108"/>
      <c r="H126" s="179"/>
      <c r="I126" s="277"/>
      <c r="J126" s="206"/>
      <c r="K126" s="206"/>
      <c r="L126" s="206"/>
      <c r="M126" s="85" t="s">
        <v>41</v>
      </c>
      <c r="N126" s="85">
        <v>0.5</v>
      </c>
      <c r="O126" s="20"/>
      <c r="P126" s="20"/>
      <c r="Q126" s="123" t="s">
        <v>26</v>
      </c>
      <c r="R126" s="153">
        <v>1</v>
      </c>
      <c r="S126" s="19"/>
      <c r="T126" s="19"/>
      <c r="U126" s="5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2"/>
      <c r="B127" s="83"/>
      <c r="C127" s="83"/>
      <c r="D127" s="83"/>
      <c r="E127" s="90"/>
      <c r="F127" s="83"/>
      <c r="G127" s="107"/>
      <c r="H127" s="177"/>
      <c r="I127" s="277"/>
      <c r="J127" s="206"/>
      <c r="K127" s="206"/>
      <c r="L127" s="206"/>
      <c r="M127" s="85" t="s">
        <v>56</v>
      </c>
      <c r="N127" s="85">
        <v>0.01</v>
      </c>
      <c r="O127" s="20"/>
      <c r="P127" s="20"/>
      <c r="Q127" s="85" t="s">
        <v>35</v>
      </c>
      <c r="R127" s="153">
        <v>0.01</v>
      </c>
      <c r="S127" s="19"/>
      <c r="T127" s="19"/>
      <c r="U127" s="5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2"/>
      <c r="B128" s="83"/>
      <c r="C128" s="83"/>
      <c r="D128" s="83"/>
      <c r="E128" s="90"/>
      <c r="F128" s="83"/>
      <c r="G128" s="107"/>
      <c r="H128" s="177"/>
      <c r="I128" s="278"/>
      <c r="J128" s="215"/>
      <c r="K128" s="214"/>
      <c r="L128" s="214"/>
      <c r="M128" s="93" t="s">
        <v>30</v>
      </c>
      <c r="N128" s="93">
        <v>0.6</v>
      </c>
      <c r="O128" s="192"/>
      <c r="P128" s="192"/>
      <c r="Q128" s="164"/>
      <c r="R128" s="165"/>
      <c r="S128" s="24"/>
      <c r="T128" s="24"/>
      <c r="U128" s="56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78" t="s">
        <v>205</v>
      </c>
      <c r="B129" s="104">
        <v>6</v>
      </c>
      <c r="C129" s="104">
        <v>1.6</v>
      </c>
      <c r="D129" s="104">
        <v>1.7</v>
      </c>
      <c r="E129" s="99">
        <v>2.2999999999999998</v>
      </c>
      <c r="F129" s="104">
        <v>0</v>
      </c>
      <c r="G129" s="104">
        <v>0</v>
      </c>
      <c r="H129" s="183">
        <f t="shared" si="2"/>
        <v>686</v>
      </c>
      <c r="I129" s="276" t="s">
        <v>28</v>
      </c>
      <c r="J129" s="216"/>
      <c r="K129" s="216" t="s">
        <v>155</v>
      </c>
      <c r="L129" s="216"/>
      <c r="M129" s="135" t="s">
        <v>250</v>
      </c>
      <c r="N129" s="136"/>
      <c r="O129" s="197" t="s">
        <v>16</v>
      </c>
      <c r="P129" s="197"/>
      <c r="Q129" s="150" t="s">
        <v>273</v>
      </c>
      <c r="R129" s="151"/>
      <c r="S129" s="22" t="s">
        <v>86</v>
      </c>
      <c r="T129" s="22"/>
      <c r="U129" s="55"/>
      <c r="V129" s="44" t="str">
        <f>A129</f>
        <v>N4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素絞肉 冬瓜 乾香菇 薑  </v>
      </c>
      <c r="Y129" s="44" t="str">
        <f>M130&amp;" "&amp;M131&amp;" "&amp;M132&amp;" "&amp;M133&amp;" "&amp;M134&amp;" "&amp;M135</f>
        <v xml:space="preserve">甘藍 豆包 胡蘿蔔 薑 杏鮑菇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粉圓 紅茶包 二砂糖   </v>
      </c>
      <c r="AB129" s="44" t="str">
        <f t="shared" si="3"/>
        <v xml:space="preserve">保久乳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2"/>
      <c r="B130" s="83"/>
      <c r="C130" s="83"/>
      <c r="D130" s="83"/>
      <c r="E130" s="90"/>
      <c r="F130" s="83"/>
      <c r="G130" s="83"/>
      <c r="H130" s="181"/>
      <c r="I130" s="277" t="s">
        <v>17</v>
      </c>
      <c r="J130" s="206">
        <v>7</v>
      </c>
      <c r="K130" s="206" t="s">
        <v>152</v>
      </c>
      <c r="L130" s="206">
        <v>1.2</v>
      </c>
      <c r="M130" s="206" t="s">
        <v>33</v>
      </c>
      <c r="N130" s="204">
        <v>5</v>
      </c>
      <c r="O130" s="21" t="s">
        <v>13</v>
      </c>
      <c r="P130" s="21">
        <v>7</v>
      </c>
      <c r="Q130" s="226" t="s">
        <v>137</v>
      </c>
      <c r="R130" s="225">
        <v>3</v>
      </c>
      <c r="S130" s="19" t="s">
        <v>86</v>
      </c>
      <c r="T130" s="19">
        <v>20</v>
      </c>
      <c r="U130" s="5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2"/>
      <c r="B131" s="83"/>
      <c r="C131" s="83"/>
      <c r="D131" s="83"/>
      <c r="E131" s="90"/>
      <c r="F131" s="83"/>
      <c r="G131" s="83"/>
      <c r="H131" s="181"/>
      <c r="I131" s="277" t="s">
        <v>32</v>
      </c>
      <c r="J131" s="206">
        <v>3</v>
      </c>
      <c r="K131" s="206" t="s">
        <v>31</v>
      </c>
      <c r="L131" s="206">
        <v>4</v>
      </c>
      <c r="M131" s="204" t="s">
        <v>38</v>
      </c>
      <c r="N131" s="204">
        <v>1.5</v>
      </c>
      <c r="O131" s="20" t="s">
        <v>27</v>
      </c>
      <c r="P131" s="20">
        <v>0.05</v>
      </c>
      <c r="Q131" s="206" t="s">
        <v>274</v>
      </c>
      <c r="R131" s="225"/>
      <c r="S131" s="19"/>
      <c r="T131" s="71"/>
      <c r="U131" s="5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2"/>
      <c r="B132" s="83"/>
      <c r="C132" s="83"/>
      <c r="D132" s="83"/>
      <c r="E132" s="90"/>
      <c r="F132" s="83"/>
      <c r="G132" s="83"/>
      <c r="H132" s="178"/>
      <c r="I132" s="277"/>
      <c r="J132" s="206"/>
      <c r="K132" s="226" t="s">
        <v>56</v>
      </c>
      <c r="L132" s="206">
        <v>0.25</v>
      </c>
      <c r="M132" s="204" t="s">
        <v>22</v>
      </c>
      <c r="N132" s="204">
        <v>0.5</v>
      </c>
      <c r="O132" s="20"/>
      <c r="P132" s="20"/>
      <c r="Q132" s="226" t="s">
        <v>39</v>
      </c>
      <c r="R132" s="225"/>
      <c r="S132" s="19"/>
      <c r="T132" s="19"/>
      <c r="U132" s="5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2"/>
      <c r="B133" s="83"/>
      <c r="C133" s="83"/>
      <c r="D133" s="83"/>
      <c r="E133" s="90"/>
      <c r="F133" s="83"/>
      <c r="G133" s="83"/>
      <c r="H133" s="181"/>
      <c r="I133" s="277"/>
      <c r="J133" s="206"/>
      <c r="K133" s="210" t="s">
        <v>27</v>
      </c>
      <c r="L133" s="206">
        <v>0.05</v>
      </c>
      <c r="M133" s="204" t="s">
        <v>27</v>
      </c>
      <c r="N133" s="204">
        <v>0.05</v>
      </c>
      <c r="O133" s="20"/>
      <c r="P133" s="20"/>
      <c r="Q133" s="226"/>
      <c r="R133" s="225"/>
      <c r="S133" s="19"/>
      <c r="T133" s="19"/>
      <c r="U133" s="5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2"/>
      <c r="B134" s="83"/>
      <c r="C134" s="83"/>
      <c r="D134" s="83"/>
      <c r="E134" s="90"/>
      <c r="F134" s="83"/>
      <c r="G134" s="83"/>
      <c r="H134" s="181"/>
      <c r="I134" s="277"/>
      <c r="J134" s="206"/>
      <c r="K134" s="210"/>
      <c r="L134" s="210"/>
      <c r="M134" s="256" t="s">
        <v>102</v>
      </c>
      <c r="N134" s="206">
        <v>2</v>
      </c>
      <c r="O134" s="20"/>
      <c r="P134" s="20"/>
      <c r="Q134" s="226"/>
      <c r="R134" s="225"/>
      <c r="S134" s="19"/>
      <c r="T134" s="19"/>
      <c r="U134" s="5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6"/>
      <c r="B135" s="87"/>
      <c r="C135" s="87"/>
      <c r="D135" s="87"/>
      <c r="E135" s="101"/>
      <c r="F135" s="87"/>
      <c r="G135" s="87"/>
      <c r="H135" s="182"/>
      <c r="I135" s="279"/>
      <c r="J135" s="211"/>
      <c r="K135" s="212"/>
      <c r="L135" s="212"/>
      <c r="M135" s="233"/>
      <c r="N135" s="233"/>
      <c r="O135" s="25"/>
      <c r="P135" s="25"/>
      <c r="Q135" s="212"/>
      <c r="R135" s="228"/>
      <c r="S135" s="24"/>
      <c r="T135" s="24"/>
      <c r="U135" s="5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2" t="s">
        <v>206</v>
      </c>
      <c r="B136" s="83">
        <v>5.2</v>
      </c>
      <c r="C136" s="83">
        <v>2.8</v>
      </c>
      <c r="D136" s="83">
        <v>1.7</v>
      </c>
      <c r="E136" s="90">
        <v>2.2999999999999998</v>
      </c>
      <c r="F136" s="83">
        <v>0</v>
      </c>
      <c r="G136" s="83">
        <v>0</v>
      </c>
      <c r="H136" s="178">
        <f t="shared" ref="H136" si="4">B136*70+C136*75+D136*25+E136*45</f>
        <v>720</v>
      </c>
      <c r="I136" s="167" t="s">
        <v>213</v>
      </c>
      <c r="J136" s="92"/>
      <c r="K136" s="92" t="s">
        <v>149</v>
      </c>
      <c r="L136" s="167"/>
      <c r="M136" s="250" t="s">
        <v>164</v>
      </c>
      <c r="N136" s="252"/>
      <c r="O136" s="52" t="s">
        <v>16</v>
      </c>
      <c r="P136" s="52"/>
      <c r="Q136" s="224" t="s">
        <v>298</v>
      </c>
      <c r="R136" s="229"/>
      <c r="S136" s="22" t="s">
        <v>170</v>
      </c>
      <c r="T136" s="22"/>
      <c r="U136" s="55" t="s">
        <v>85</v>
      </c>
      <c r="V136" s="44" t="str">
        <f>A136</f>
        <v>N5</v>
      </c>
      <c r="W136" s="44" t="str">
        <f>I137&amp;" "&amp;I138&amp;" "&amp;I139&amp;" "&amp;I140&amp;" "&amp;I141&amp;" "&amp;I142</f>
        <v xml:space="preserve">米 芝麻飯    </v>
      </c>
      <c r="X136" s="44" t="str">
        <f>K137&amp;" "&amp;K138&amp;" "&amp;K139&amp;" "&amp;K140&amp;" "&amp;K141&amp;" "&amp;K142</f>
        <v xml:space="preserve">豆包     </v>
      </c>
      <c r="Y136" s="44" t="str">
        <f>M137&amp;" "&amp;M138&amp;" "&amp;M139&amp;" "&amp;M140&amp;" "&amp;M141&amp;" "&amp;M142</f>
        <v xml:space="preserve">蒲瓜 胡蘿蔔 乾木耳   </v>
      </c>
      <c r="Z136" s="44" t="str">
        <f>O137&amp;" "&amp;O138&amp;" "&amp;O139&amp;" "&amp;O140&amp;" "&amp;O141&amp;" "&amp;O142</f>
        <v xml:space="preserve">蔬菜 薑    </v>
      </c>
      <c r="AA136" s="44" t="str">
        <f>Q137&amp;" "&amp;Q138&amp;" "&amp;Q139&amp;" "&amp;Q140&amp;" "&amp;Q141&amp;" "&amp;Q142</f>
        <v xml:space="preserve">酸菜 素肉絲    </v>
      </c>
      <c r="AB136" s="44" t="str">
        <f t="shared" si="3"/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2"/>
      <c r="B137" s="83"/>
      <c r="C137" s="83"/>
      <c r="D137" s="83"/>
      <c r="E137" s="90"/>
      <c r="F137" s="83"/>
      <c r="G137" s="83"/>
      <c r="H137" s="181"/>
      <c r="I137" s="168" t="s">
        <v>17</v>
      </c>
      <c r="J137" s="85">
        <v>10</v>
      </c>
      <c r="K137" s="85" t="s">
        <v>38</v>
      </c>
      <c r="L137" s="85">
        <v>6</v>
      </c>
      <c r="M137" s="204" t="s">
        <v>129</v>
      </c>
      <c r="N137" s="204">
        <v>5</v>
      </c>
      <c r="O137" s="21" t="s">
        <v>13</v>
      </c>
      <c r="P137" s="21">
        <v>7</v>
      </c>
      <c r="Q137" s="226" t="s">
        <v>112</v>
      </c>
      <c r="R137" s="225">
        <v>4</v>
      </c>
      <c r="S137" s="19" t="s">
        <v>170</v>
      </c>
      <c r="T137" s="19">
        <v>12</v>
      </c>
      <c r="U137" s="55" t="s">
        <v>85</v>
      </c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2"/>
      <c r="B138" s="83"/>
      <c r="C138" s="83"/>
      <c r="D138" s="83"/>
      <c r="E138" s="90"/>
      <c r="F138" s="83"/>
      <c r="G138" s="83"/>
      <c r="H138" s="181"/>
      <c r="I138" s="168" t="s">
        <v>213</v>
      </c>
      <c r="J138" s="85">
        <v>0.05</v>
      </c>
      <c r="K138" s="85"/>
      <c r="L138" s="85"/>
      <c r="M138" s="204" t="s">
        <v>22</v>
      </c>
      <c r="N138" s="204">
        <v>1</v>
      </c>
      <c r="O138" s="20" t="s">
        <v>27</v>
      </c>
      <c r="P138" s="20">
        <v>0.05</v>
      </c>
      <c r="Q138" s="226" t="s">
        <v>148</v>
      </c>
      <c r="R138" s="225">
        <v>1</v>
      </c>
      <c r="S138" s="19"/>
      <c r="T138" s="71"/>
      <c r="U138" s="5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2"/>
      <c r="B139" s="83"/>
      <c r="C139" s="83"/>
      <c r="D139" s="83"/>
      <c r="E139" s="90"/>
      <c r="F139" s="83"/>
      <c r="G139" s="83"/>
      <c r="H139" s="178"/>
      <c r="I139" s="168"/>
      <c r="J139" s="85"/>
      <c r="K139" s="85"/>
      <c r="L139" s="85"/>
      <c r="M139" s="204" t="s">
        <v>35</v>
      </c>
      <c r="N139" s="204">
        <v>0.3</v>
      </c>
      <c r="O139" s="20"/>
      <c r="P139" s="20"/>
      <c r="Q139" s="226"/>
      <c r="R139" s="225"/>
      <c r="S139" s="19"/>
      <c r="T139" s="19"/>
      <c r="U139" s="5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2"/>
      <c r="B140" s="83"/>
      <c r="C140" s="83"/>
      <c r="D140" s="83"/>
      <c r="E140" s="90"/>
      <c r="F140" s="83"/>
      <c r="G140" s="83"/>
      <c r="H140" s="181"/>
      <c r="I140" s="168"/>
      <c r="J140" s="85"/>
      <c r="K140" s="85"/>
      <c r="L140" s="85"/>
      <c r="M140" s="204"/>
      <c r="N140" s="204"/>
      <c r="O140" s="20"/>
      <c r="P140" s="20"/>
      <c r="Q140" s="226"/>
      <c r="R140" s="225"/>
      <c r="S140" s="19"/>
      <c r="T140" s="19"/>
      <c r="U140" s="5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2"/>
      <c r="B141" s="83"/>
      <c r="C141" s="83"/>
      <c r="D141" s="83"/>
      <c r="E141" s="90"/>
      <c r="F141" s="83"/>
      <c r="G141" s="83"/>
      <c r="H141" s="181"/>
      <c r="I141" s="168"/>
      <c r="J141" s="85"/>
      <c r="K141" s="85"/>
      <c r="L141" s="85"/>
      <c r="M141" s="204"/>
      <c r="N141" s="204"/>
      <c r="O141" s="20"/>
      <c r="P141" s="20"/>
      <c r="Q141" s="226"/>
      <c r="R141" s="225"/>
      <c r="S141" s="19"/>
      <c r="T141" s="19"/>
      <c r="U141" s="5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6"/>
      <c r="B142" s="87"/>
      <c r="C142" s="87"/>
      <c r="D142" s="87"/>
      <c r="E142" s="101"/>
      <c r="F142" s="87"/>
      <c r="G142" s="87"/>
      <c r="H142" s="182"/>
      <c r="I142" s="174"/>
      <c r="J142" s="89"/>
      <c r="K142" s="169"/>
      <c r="L142" s="169"/>
      <c r="M142" s="124"/>
      <c r="N142" s="124"/>
      <c r="O142" s="25"/>
      <c r="P142" s="25"/>
      <c r="Q142" s="154"/>
      <c r="R142" s="155"/>
      <c r="S142" s="24"/>
      <c r="T142" s="24"/>
      <c r="U142" s="56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10"/>
      <c r="L241" s="9"/>
      <c r="M241" s="9"/>
      <c r="N241" s="9"/>
      <c r="O241" s="9"/>
      <c r="P241" s="9"/>
      <c r="Q241" s="9"/>
      <c r="R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/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9"/>
  <sheetViews>
    <sheetView zoomScale="110" zoomScaleNormal="110" workbookViewId="0">
      <selection activeCell="F26" sqref="F26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301" t="s">
        <v>186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61"/>
      <c r="W1" s="61"/>
      <c r="X1" s="61"/>
    </row>
    <row r="2" spans="1:24" ht="15.75" customHeight="1" thickBot="1">
      <c r="A2" s="66" t="s">
        <v>75</v>
      </c>
      <c r="B2" s="72" t="s">
        <v>0</v>
      </c>
      <c r="C2" s="73" t="s">
        <v>8</v>
      </c>
      <c r="D2" s="73" t="s">
        <v>63</v>
      </c>
      <c r="E2" s="74" t="s">
        <v>10</v>
      </c>
      <c r="F2" s="75" t="s">
        <v>64</v>
      </c>
      <c r="G2" s="63" t="s">
        <v>11</v>
      </c>
      <c r="H2" s="75" t="s">
        <v>65</v>
      </c>
      <c r="I2" s="63" t="s">
        <v>13</v>
      </c>
      <c r="J2" s="75" t="s">
        <v>67</v>
      </c>
      <c r="K2" s="63" t="s">
        <v>14</v>
      </c>
      <c r="L2" s="75" t="s">
        <v>68</v>
      </c>
      <c r="M2" s="74" t="s">
        <v>87</v>
      </c>
      <c r="N2" s="74" t="s">
        <v>88</v>
      </c>
      <c r="O2" s="63" t="s">
        <v>89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87">
        <v>46146</v>
      </c>
      <c r="B3" s="34" t="str">
        <f>'偏鄉計劃學校(素)國小'!A3</f>
        <v>K1</v>
      </c>
      <c r="C3" s="34" t="str">
        <f>'偏鄉計劃學校(素)國小'!I3</f>
        <v>白米飯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米</v>
      </c>
      <c r="E3" s="34" t="str">
        <f>'偏鄉計劃學校(素)國小'!K3</f>
        <v>打拋麵腸</v>
      </c>
      <c r="F3" s="205" t="str">
        <f>'偏鄉計劃學校(素)國小'!K4&amp;'偏鄉計劃學校(素)國小'!K5&amp;'偏鄉計劃學校(素)國小'!K6&amp;'偏鄉計劃學校(素)國小'!K7&amp;'偏鄉計劃學校(素)國小'!K8&amp;'偏鄉計劃學校(素)國小'!K9</f>
        <v>麵腸甜椒(青皮)豆薯大番茄九層塔薑</v>
      </c>
      <c r="G3" s="34" t="str">
        <f>'偏鄉計劃學校(素)國小'!M3</f>
        <v>照燒油腐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四角油豆腐白蘿蔔薑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榨菜若絲湯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榨菜素肉絲</v>
      </c>
      <c r="M3" s="35" t="str">
        <f>'偏鄉計劃學校(素)國小'!S3</f>
        <v>紅豆餐包</v>
      </c>
      <c r="N3" s="34">
        <f>'偏鄉計劃學校(素)國小'!U4</f>
        <v>0</v>
      </c>
      <c r="O3" s="281">
        <f>'偏鄉計劃學校(素)國小'!B3</f>
        <v>5.2</v>
      </c>
      <c r="P3" s="281">
        <f>'偏鄉計劃學校(素)國小'!C3</f>
        <v>2.9</v>
      </c>
      <c r="Q3" s="281">
        <f>'偏鄉計劃學校(素)國小'!D3</f>
        <v>1.6</v>
      </c>
      <c r="R3" s="281">
        <f>'偏鄉計劃學校(素)國小'!E3</f>
        <v>2.2999999999999998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725</v>
      </c>
    </row>
    <row r="4" spans="1:24" ht="15.75" customHeight="1">
      <c r="A4" s="187">
        <v>46147</v>
      </c>
      <c r="B4" s="34" t="str">
        <f>'偏鄉計劃學校(素)國小'!A10</f>
        <v>K2</v>
      </c>
      <c r="C4" s="34" t="str">
        <f>'偏鄉計劃學校(素)國小'!I10</f>
        <v>糙米飯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米糙米</v>
      </c>
      <c r="E4" s="34" t="str">
        <f>'偏鄉計劃學校(素)國小'!K10</f>
        <v>素排</v>
      </c>
      <c r="F4" s="205" t="str">
        <f>'偏鄉計劃學校(素)國小'!K11&amp;'偏鄉計劃學校(素)國小'!K12&amp;'偏鄉計劃學校(素)國小'!K13&amp;'偏鄉計劃學校(素)國小'!K14&amp;'偏鄉計劃學校(素)國小'!K15&amp;'偏鄉計劃學校(素)國小'!K16</f>
        <v>素排</v>
      </c>
      <c r="G4" s="34" t="str">
        <f>'偏鄉計劃學校(素)國小'!M10</f>
        <v>番茄炒蛋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雞蛋大番茄番茄糊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金針湯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金針菜乾薑冬粉</v>
      </c>
      <c r="M4" s="35" t="str">
        <f>'偏鄉計劃學校(素)國小'!S10</f>
        <v>驗證豆漿</v>
      </c>
      <c r="N4" s="34">
        <f>'偏鄉計劃學校(素)國小'!U11</f>
        <v>0</v>
      </c>
      <c r="O4" s="281">
        <f>'偏鄉計劃學校(素)國小'!B10</f>
        <v>5.0999999999999996</v>
      </c>
      <c r="P4" s="281">
        <f>'偏鄉計劃學校(素)國小'!C10</f>
        <v>2.2999999999999998</v>
      </c>
      <c r="Q4" s="281">
        <f>'偏鄉計劃學校(素)國小'!D10</f>
        <v>1.5</v>
      </c>
      <c r="R4" s="281">
        <f>'偏鄉計劃學校(素)國小'!E10</f>
        <v>2.5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679.5</v>
      </c>
    </row>
    <row r="5" spans="1:24" ht="15.75" customHeight="1">
      <c r="A5" s="187">
        <v>46148</v>
      </c>
      <c r="B5" s="34" t="str">
        <f>'偏鄉計劃學校(素)國小'!A17</f>
        <v>K3</v>
      </c>
      <c r="C5" s="34" t="str">
        <f>'偏鄉計劃學校(素)國小'!I17</f>
        <v>咖哩炒飯特餐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米糙米</v>
      </c>
      <c r="E5" s="34" t="str">
        <f>'偏鄉計劃學校(素)國小'!K17</f>
        <v>麥克素塊</v>
      </c>
      <c r="F5" s="205" t="str">
        <f>'偏鄉計劃學校(素)國小'!K18&amp;'偏鄉計劃學校(素)國小'!K19&amp;'偏鄉計劃學校(素)國小'!K20&amp;'偏鄉計劃學校(素)國小'!K21&amp;'偏鄉計劃學校(素)國小'!K22&amp;'偏鄉計劃學校(素)國小'!K23</f>
        <v>素麥克雞塊</v>
      </c>
      <c r="G5" s="34" t="str">
        <f>'偏鄉計劃學校(素)國小'!M17</f>
        <v>咖哩配料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素肉絲冷凍玉米粒胡蘿蔔馬鈴薯咖哩粉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時瓜湯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時瓜</v>
      </c>
      <c r="M5" s="35" t="str">
        <f>'偏鄉計劃學校(素)國小'!S17</f>
        <v>葡萄乾</v>
      </c>
      <c r="N5" s="34">
        <f>'偏鄉計劃學校(素)國小'!U18</f>
        <v>0</v>
      </c>
      <c r="O5" s="281">
        <f>'偏鄉計劃學校(素)國小'!B17</f>
        <v>5.3</v>
      </c>
      <c r="P5" s="281">
        <f>'偏鄉計劃學校(素)國小'!C17</f>
        <v>2.2999999999999998</v>
      </c>
      <c r="Q5" s="281">
        <f>'偏鄉計劃學校(素)國小'!D17</f>
        <v>1.5</v>
      </c>
      <c r="R5" s="281">
        <f>'偏鄉計劃學校(素)國小'!E17</f>
        <v>2.5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693.5</v>
      </c>
    </row>
    <row r="6" spans="1:24" ht="15.75" customHeight="1">
      <c r="A6" s="187">
        <v>46149</v>
      </c>
      <c r="B6" s="34" t="str">
        <f>'偏鄉計劃學校(素)國小'!A24</f>
        <v>K4</v>
      </c>
      <c r="C6" s="34" t="str">
        <f>'偏鄉計劃學校(素)國小'!I24</f>
        <v>糙米飯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紅白燒腐</v>
      </c>
      <c r="F6" s="205" t="str">
        <f>'偏鄉計劃學校(素)國小'!K25&amp;'偏鄉計劃學校(素)國小'!K26&amp;'偏鄉計劃學校(素)國小'!K27&amp;'偏鄉計劃學校(素)國小'!K28&amp;'偏鄉計劃學校(素)國小'!K29&amp;'偏鄉計劃學校(素)國小'!K30</f>
        <v>四角油豆腐白蘿蔔胡蘿蔔薑</v>
      </c>
      <c r="G6" s="34" t="str">
        <f>'偏鄉計劃學校(素)國小'!M24</f>
        <v>奶香玉米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冷凍玉米粒冷凍毛豆仁胡蘿蔔薑奶油(固態)冷凍玉米筍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愛玉甜湯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愛玉二砂糖檸檬</v>
      </c>
      <c r="M6" s="35" t="str">
        <f>'偏鄉計劃學校(素)國小'!S24</f>
        <v>保久乳</v>
      </c>
      <c r="N6" s="34">
        <f>'偏鄉計劃學校(素)國小'!U25</f>
        <v>0</v>
      </c>
      <c r="O6" s="281">
        <f>'偏鄉計劃學校(素)國小'!B24</f>
        <v>5.5</v>
      </c>
      <c r="P6" s="281">
        <f>'偏鄉計劃學校(素)國小'!C24</f>
        <v>1.6</v>
      </c>
      <c r="Q6" s="281">
        <f>'偏鄉計劃學校(素)國小'!D24</f>
        <v>1.5</v>
      </c>
      <c r="R6" s="281">
        <f>'偏鄉計劃學校(素)國小'!E24</f>
        <v>2.2999999999999998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646</v>
      </c>
    </row>
    <row r="7" spans="1:24" ht="15.75" customHeight="1">
      <c r="A7" s="187">
        <v>46150</v>
      </c>
      <c r="B7" s="34" t="str">
        <f>'偏鄉計劃學校(素)國小'!A31</f>
        <v>K5</v>
      </c>
      <c r="C7" s="34" t="str">
        <f>'偏鄉計劃學校(素)國小'!I31</f>
        <v>燕麥飯</v>
      </c>
      <c r="D7" s="35" t="str">
        <f>'偏鄉計劃學校(素)國小'!I32&amp;'偏鄉計劃學校(素)國小'!I33&amp;'偏鄉計劃學校(素)國小'!I34&amp;'偏鄉計劃學校(素)國小'!I35&amp;'偏鄉計劃學校(素)國小'!I36&amp;'偏鄉計劃學校(素)國小'!I37</f>
        <v>米燕麥</v>
      </c>
      <c r="E7" s="34" t="str">
        <f>'偏鄉計劃學校(素)國小'!K31</f>
        <v>香滷豆包</v>
      </c>
      <c r="F7" s="205" t="str">
        <f>'偏鄉計劃學校(素)國小'!K32&amp;'偏鄉計劃學校(素)國小'!K33&amp;'偏鄉計劃學校(素)國小'!K34&amp;'偏鄉計劃學校(素)國小'!K35&amp;'偏鄉計劃學校(素)國小'!K36&amp;'偏鄉計劃學校(素)國小'!K37</f>
        <v>豆包滷包</v>
      </c>
      <c r="G7" s="34" t="str">
        <f>'偏鄉計劃學校(素)國小'!M31</f>
        <v>冬瓜丸片</v>
      </c>
      <c r="H7" s="34" t="str">
        <f>'偏鄉計劃學校(素)國小'!M32&amp;'偏鄉計劃學校(素)國小'!M33&amp;'偏鄉計劃學校(素)國小'!M34&amp;'偏鄉計劃學校(素)國小'!M35&amp;'偏鄉計劃學校(素)國小'!M36&amp;'偏鄉計劃學校(素)國小'!M37</f>
        <v>冬瓜胡蘿蔔素丸薑</v>
      </c>
      <c r="I7" s="34" t="str">
        <f>'偏鄉計劃學校(素)國小'!O31</f>
        <v>時蔬</v>
      </c>
      <c r="J7" s="35" t="str">
        <f>'偏鄉計劃學校(素)國小'!O32&amp;'偏鄉計劃學校(素)國小'!O33&amp;'偏鄉計劃學校(素)國小'!O34&amp;'偏鄉計劃學校(素)國小'!O35&amp;'偏鄉計劃學校(素)國小'!O36&amp;'偏鄉計劃學校(素)國小'!O37</f>
        <v>蔬菜薑</v>
      </c>
      <c r="K7" s="34" t="str">
        <f>'偏鄉計劃學校(素)國小'!Q31</f>
        <v>白菜金菇湯</v>
      </c>
      <c r="L7" s="35" t="str">
        <f>'偏鄉計劃學校(素)國小'!Q32&amp;'偏鄉計劃學校(素)國小'!Q33&amp;'偏鄉計劃學校(素)國小'!Q34&amp;'偏鄉計劃學校(素)國小'!Q35&amp;'偏鄉計劃學校(素)國小'!Q36&amp;'偏鄉計劃學校(素)國小'!Q37</f>
        <v>結球白菜金針菇</v>
      </c>
      <c r="M7" s="35" t="str">
        <f>'偏鄉計劃學校(素)國小'!S31</f>
        <v>水果</v>
      </c>
      <c r="N7" s="34">
        <f>'偏鄉計劃學校(素)國小'!U32</f>
        <v>0</v>
      </c>
      <c r="O7" s="281">
        <f>'偏鄉計劃學校(素)國小'!B31</f>
        <v>5.2</v>
      </c>
      <c r="P7" s="281">
        <f>'偏鄉計劃學校(素)國小'!C31</f>
        <v>2.2000000000000002</v>
      </c>
      <c r="Q7" s="281">
        <f>'偏鄉計劃學校(素)國小'!D31</f>
        <v>1.7</v>
      </c>
      <c r="R7" s="281">
        <f>'偏鄉計劃學校(素)國小'!E31</f>
        <v>2.2999999999999998</v>
      </c>
      <c r="S7" s="36">
        <f>'偏鄉計劃學校(素)國小'!F31</f>
        <v>0</v>
      </c>
      <c r="T7" s="36">
        <f>'偏鄉計劃學校(素)國小'!G31</f>
        <v>0</v>
      </c>
      <c r="U7" s="47">
        <f>'偏鄉計劃學校(素)國小'!H31</f>
        <v>675</v>
      </c>
    </row>
    <row r="8" spans="1:24" ht="15.75" customHeight="1">
      <c r="A8" s="187">
        <v>46153</v>
      </c>
      <c r="B8" s="34" t="str">
        <f>'偏鄉計劃學校(素)國小'!A38</f>
        <v>L1</v>
      </c>
      <c r="C8" s="34" t="str">
        <f>'偏鄉計劃學校(素)國小'!I38</f>
        <v>白米飯</v>
      </c>
      <c r="D8" s="35" t="str">
        <f>'偏鄉計劃學校(素)國小'!I39&amp;'偏鄉計劃學校(素)國小'!I40&amp;'偏鄉計劃學校(素)國小'!I41&amp;'偏鄉計劃學校(素)國小'!I42&amp;'偏鄉計劃學校(素)國小'!I43&amp;'偏鄉計劃學校(素)國小'!I44</f>
        <v>米</v>
      </c>
      <c r="E8" s="34" t="str">
        <f>'偏鄉計劃學校(素)國小'!K38</f>
        <v>黑胡椒豆干</v>
      </c>
      <c r="F8" s="205" t="str">
        <f>'偏鄉計劃學校(素)國小'!K39&amp;'偏鄉計劃學校(素)國小'!K40&amp;'偏鄉計劃學校(素)國小'!K41&amp;'偏鄉計劃學校(素)國小'!K42&amp;'偏鄉計劃學校(素)國小'!K43&amp;'偏鄉計劃學校(素)國小'!K44</f>
        <v>豆干芹菜胡蘿蔔黑胡椒粒</v>
      </c>
      <c r="G8" s="34" t="str">
        <f>'偏鄉計劃學校(素)國小'!M38</f>
        <v>涼拌海芽</v>
      </c>
      <c r="H8" s="34" t="str">
        <f>'偏鄉計劃學校(素)國小'!M39&amp;'偏鄉計劃學校(素)國小'!M40&amp;'偏鄉計劃學校(素)國小'!M41&amp;'偏鄉計劃學校(素)國小'!M42&amp;'偏鄉計劃學校(素)國小'!M43&amp;'偏鄉計劃學校(素)國小'!M44</f>
        <v>乾裙帶菜金針菇胡蘿蔔薑</v>
      </c>
      <c r="I8" s="34" t="str">
        <f>'偏鄉計劃學校(素)國小'!O38</f>
        <v>時蔬</v>
      </c>
      <c r="J8" s="35" t="str">
        <f>'偏鄉計劃學校(素)國小'!O39&amp;'偏鄉計劃學校(素)國小'!O40&amp;'偏鄉計劃學校(素)國小'!O41&amp;'偏鄉計劃學校(素)國小'!O42&amp;'偏鄉計劃學校(素)國小'!O43&amp;'偏鄉計劃學校(素)國小'!O44</f>
        <v>蔬菜薑</v>
      </c>
      <c r="K8" s="34" t="str">
        <f>'偏鄉計劃學校(素)國小'!Q38</f>
        <v>時蔬湯</v>
      </c>
      <c r="L8" s="35" t="str">
        <f>'偏鄉計劃學校(素)國小'!Q39&amp;'偏鄉計劃學校(素)國小'!Q40&amp;'偏鄉計劃學校(素)國小'!Q41&amp;'偏鄉計劃學校(素)國小'!Q42&amp;'偏鄉計劃學校(素)國小'!Q43&amp;'偏鄉計劃學校(素)國小'!Q44</f>
        <v>時蔬薑</v>
      </c>
      <c r="M8" s="35" t="str">
        <f>'偏鄉計劃學校(素)國小'!S38</f>
        <v>堅果</v>
      </c>
      <c r="N8" s="34">
        <f>'偏鄉計劃學校(素)國小'!U39</f>
        <v>0</v>
      </c>
      <c r="O8" s="281">
        <f>'偏鄉計劃學校(素)國小'!B38</f>
        <v>5</v>
      </c>
      <c r="P8" s="281">
        <f>'偏鄉計劃學校(素)國小'!C38</f>
        <v>1.6</v>
      </c>
      <c r="Q8" s="281">
        <f>'偏鄉計劃學校(素)國小'!D38</f>
        <v>2.1</v>
      </c>
      <c r="R8" s="281">
        <f>'偏鄉計劃學校(素)國小'!E38</f>
        <v>2.4</v>
      </c>
      <c r="S8" s="36">
        <f>'偏鄉計劃學校(素)國小'!F38</f>
        <v>0.3</v>
      </c>
      <c r="T8" s="36">
        <f>'偏鄉計劃學校(素)國小'!G38</f>
        <v>0</v>
      </c>
      <c r="U8" s="47">
        <f>'偏鄉計劃學校(素)國小'!H38</f>
        <v>630.5</v>
      </c>
    </row>
    <row r="9" spans="1:24" ht="15.75" customHeight="1">
      <c r="A9" s="187">
        <v>46154</v>
      </c>
      <c r="B9" s="34" t="str">
        <f>'偏鄉計劃學校(素)國小'!A45</f>
        <v>L2</v>
      </c>
      <c r="C9" s="34" t="str">
        <f>'偏鄉計劃學校(素)國小'!I45</f>
        <v>糙米飯</v>
      </c>
      <c r="D9" s="35" t="str">
        <f>'偏鄉計劃學校(素)國小'!I46&amp;'偏鄉計劃學校(素)國小'!I47&amp;'偏鄉計劃學校(素)國小'!I48&amp;'偏鄉計劃學校(素)國小'!I49&amp;'偏鄉計劃學校(素)國小'!I50&amp;'偏鄉計劃學校(素)國小'!I51</f>
        <v>米糙米</v>
      </c>
      <c r="E9" s="34" t="str">
        <f>'偏鄉計劃學校(素)國小'!K45</f>
        <v>香酥豆包</v>
      </c>
      <c r="F9" s="205" t="str">
        <f>'偏鄉計劃學校(素)國小'!K46&amp;'偏鄉計劃學校(素)國小'!K47&amp;'偏鄉計劃學校(素)國小'!K48&amp;'偏鄉計劃學校(素)國小'!K49&amp;'偏鄉計劃學校(素)國小'!K50&amp;'偏鄉計劃學校(素)國小'!K51</f>
        <v>豆包</v>
      </c>
      <c r="G9" s="34" t="str">
        <f>'偏鄉計劃學校(素)國小'!M45</f>
        <v>黃瓜素輪</v>
      </c>
      <c r="H9" s="34" t="str">
        <f>'偏鄉計劃學校(素)國小'!M46&amp;'偏鄉計劃學校(素)國小'!M47&amp;'偏鄉計劃學校(素)國小'!M48&amp;'偏鄉計劃學校(素)國小'!M49&amp;'偏鄉計劃學校(素)國小'!M50&amp;'偏鄉計劃學校(素)國小'!M51</f>
        <v>大黃瓜素黑輪胡蘿蔔薑</v>
      </c>
      <c r="I9" s="34" t="str">
        <f>'偏鄉計劃學校(素)國小'!O45</f>
        <v>時蔬</v>
      </c>
      <c r="J9" s="35" t="str">
        <f>'偏鄉計劃學校(素)國小'!O46&amp;'偏鄉計劃學校(素)國小'!O47&amp;'偏鄉計劃學校(素)國小'!O48&amp;'偏鄉計劃學校(素)國小'!O49&amp;'偏鄉計劃學校(素)國小'!O50&amp;'偏鄉計劃學校(素)國小'!O51</f>
        <v>蔬菜薑</v>
      </c>
      <c r="K9" s="34" t="str">
        <f>'偏鄉計劃學校(素)國小'!Q45</f>
        <v>羅宋湯</v>
      </c>
      <c r="L9" s="35" t="str">
        <f>'偏鄉計劃學校(素)國小'!Q46&amp;'偏鄉計劃學校(素)國小'!Q47&amp;'偏鄉計劃學校(素)國小'!Q48&amp;'偏鄉計劃學校(素)國小'!Q49&amp;'偏鄉計劃學校(素)國小'!Q50&amp;'偏鄉計劃學校(素)國小'!Q51</f>
        <v>甘藍大番茄</v>
      </c>
      <c r="M9" s="35" t="str">
        <f>'偏鄉計劃學校(素)國小'!S45</f>
        <v>果汁</v>
      </c>
      <c r="N9" s="34">
        <f>'偏鄉計劃學校(素)國小'!U46</f>
        <v>0</v>
      </c>
      <c r="O9" s="281">
        <f>'偏鄉計劃學校(素)國小'!B45</f>
        <v>5.3</v>
      </c>
      <c r="P9" s="281">
        <f>'偏鄉計劃學校(素)國小'!C45</f>
        <v>2.2000000000000002</v>
      </c>
      <c r="Q9" s="281">
        <f>'偏鄉計劃學校(素)國小'!D45</f>
        <v>1.7</v>
      </c>
      <c r="R9" s="281">
        <f>'偏鄉計劃學校(素)國小'!E45</f>
        <v>2.5</v>
      </c>
      <c r="S9" s="36">
        <f>'偏鄉計劃學校(素)國小'!F45</f>
        <v>0</v>
      </c>
      <c r="T9" s="36">
        <f>'偏鄉計劃學校(素)國小'!G45</f>
        <v>0</v>
      </c>
      <c r="U9" s="47">
        <f>'偏鄉計劃學校(素)國小'!H45</f>
        <v>691</v>
      </c>
    </row>
    <row r="10" spans="1:24" ht="15.75" customHeight="1">
      <c r="A10" s="187">
        <v>46155</v>
      </c>
      <c r="B10" s="34" t="str">
        <f>'偏鄉計劃學校(素)國小'!A52</f>
        <v>L3</v>
      </c>
      <c r="C10" s="34" t="str">
        <f>'偏鄉計劃學校(素)國小'!I52</f>
        <v>和風味噌烏龍麵特餐</v>
      </c>
      <c r="D10" s="35" t="str">
        <f>'偏鄉計劃學校(素)國小'!I53&amp;'偏鄉計劃學校(素)國小'!I54&amp;'偏鄉計劃學校(素)國小'!I55&amp;'偏鄉計劃學校(素)國小'!I56&amp;'偏鄉計劃學校(素)國小'!I57&amp;'偏鄉計劃學校(素)國小'!I58</f>
        <v>烏龍麵</v>
      </c>
      <c r="E10" s="34" t="str">
        <f>'偏鄉計劃學校(素)國小'!K52</f>
        <v>滷蛋</v>
      </c>
      <c r="F10" s="205" t="str">
        <f>'偏鄉計劃學校(素)國小'!K53&amp;'偏鄉計劃學校(素)國小'!K54&amp;'偏鄉計劃學校(素)國小'!K55&amp;'偏鄉計劃學校(素)國小'!K56&amp;'偏鄉計劃學校(素)國小'!K57&amp;'偏鄉計劃學校(素)國小'!K58</f>
        <v>雞蛋</v>
      </c>
      <c r="G10" s="34" t="str">
        <f>'偏鄉計劃學校(素)國小'!M52</f>
        <v>烏龍麵特餐配料</v>
      </c>
      <c r="H10" s="34" t="str">
        <f>'偏鄉計劃學校(素)國小'!M53&amp;'偏鄉計劃學校(素)國小'!M54&amp;'偏鄉計劃學校(素)國小'!M55&amp;'偏鄉計劃學校(素)國小'!M56&amp;'偏鄉計劃學校(素)國小'!M57&amp;'偏鄉計劃學校(素)國小'!M58</f>
        <v>素肉絲甘藍乾木耳冷凍玉米粒冷凍玉米筍金針菇</v>
      </c>
      <c r="I10" s="34" t="str">
        <f>'偏鄉計劃學校(素)國小'!O52</f>
        <v>時蔬</v>
      </c>
      <c r="J10" s="35" t="str">
        <f>'偏鄉計劃學校(素)國小'!O53&amp;'偏鄉計劃學校(素)國小'!O54&amp;'偏鄉計劃學校(素)國小'!O55&amp;'偏鄉計劃學校(素)國小'!O56&amp;'偏鄉計劃學校(素)國小'!O57&amp;'偏鄉計劃學校(素)國小'!O58</f>
        <v>蔬菜薑</v>
      </c>
      <c r="K10" s="34" t="str">
        <f>'偏鄉計劃學校(素)國小'!Q52</f>
        <v>日式味噌湯</v>
      </c>
      <c r="L10" s="35" t="str">
        <f>'偏鄉計劃學校(素)國小'!Q53&amp;'偏鄉計劃學校(素)國小'!Q54&amp;'偏鄉計劃學校(素)國小'!Q55&amp;'偏鄉計劃學校(素)國小'!Q56&amp;'偏鄉計劃學校(素)國小'!Q57&amp;'偏鄉計劃學校(素)國小'!Q58</f>
        <v>味噌豆腐</v>
      </c>
      <c r="M10" s="35" t="str">
        <f>'偏鄉計劃學校(素)國小'!S52</f>
        <v>奶酥餐包</v>
      </c>
      <c r="N10" s="34">
        <f>'偏鄉計劃學校(素)國小'!U53</f>
        <v>0</v>
      </c>
      <c r="O10" s="281">
        <f>'偏鄉計劃學校(素)國小'!B52</f>
        <v>5.0999999999999996</v>
      </c>
      <c r="P10" s="281">
        <f>'偏鄉計劃學校(素)國小'!C52</f>
        <v>2.4</v>
      </c>
      <c r="Q10" s="281">
        <f>'偏鄉計劃學校(素)國小'!D52</f>
        <v>1.5</v>
      </c>
      <c r="R10" s="281">
        <f>'偏鄉計劃學校(素)國小'!E52</f>
        <v>2.2999999999999998</v>
      </c>
      <c r="S10" s="36">
        <f>'偏鄉計劃學校(素)國小'!F52</f>
        <v>0</v>
      </c>
      <c r="T10" s="36">
        <f>'偏鄉計劃學校(素)國小'!G52</f>
        <v>0</v>
      </c>
      <c r="U10" s="47">
        <f>'偏鄉計劃學校(素)國小'!H52</f>
        <v>678</v>
      </c>
    </row>
    <row r="11" spans="1:24" ht="15.75" customHeight="1">
      <c r="A11" s="187">
        <v>46156</v>
      </c>
      <c r="B11" s="34" t="str">
        <f>'偏鄉計劃學校(素)國小'!A59</f>
        <v>L4</v>
      </c>
      <c r="C11" s="34" t="str">
        <f>'偏鄉計劃學校(素)國小'!I59</f>
        <v>糙米飯</v>
      </c>
      <c r="D11" s="35" t="str">
        <f>'偏鄉計劃學校(素)國小'!I60&amp;'偏鄉計劃學校(素)國小'!I61&amp;'偏鄉計劃學校(素)國小'!I62&amp;'偏鄉計劃學校(素)國小'!I63&amp;'偏鄉計劃學校(素)國小'!I64&amp;'偏鄉計劃學校(素)國小'!I65</f>
        <v>米糙米</v>
      </c>
      <c r="E11" s="34" t="str">
        <f>'偏鄉計劃學校(素)國小'!K59</f>
        <v>素排</v>
      </c>
      <c r="F11" s="205" t="str">
        <f>'偏鄉計劃學校(素)國小'!K60&amp;'偏鄉計劃學校(素)國小'!K61&amp;'偏鄉計劃學校(素)國小'!K62&amp;'偏鄉計劃學校(素)國小'!K63&amp;'偏鄉計劃學校(素)國小'!K64&amp;'偏鄉計劃學校(素)國小'!K65</f>
        <v>素排</v>
      </c>
      <c r="G11" s="34" t="str">
        <f>'偏鄉計劃學校(素)國小'!M59</f>
        <v>素炒蒲瓜</v>
      </c>
      <c r="H11" s="34" t="str">
        <f>'偏鄉計劃學校(素)國小'!M60&amp;'偏鄉計劃學校(素)國小'!M61&amp;'偏鄉計劃學校(素)國小'!M62&amp;'偏鄉計劃學校(素)國小'!M63&amp;'偏鄉計劃學校(素)國小'!M64&amp;'偏鄉計劃學校(素)國小'!M65</f>
        <v>蒲瓜胡蘿蔔乾木耳</v>
      </c>
      <c r="I11" s="34" t="str">
        <f>'偏鄉計劃學校(素)國小'!O59</f>
        <v>時蔬</v>
      </c>
      <c r="J11" s="35" t="str">
        <f>'偏鄉計劃學校(素)國小'!O60&amp;'偏鄉計劃學校(素)國小'!O61&amp;'偏鄉計劃學校(素)國小'!O62&amp;'偏鄉計劃學校(素)國小'!O63&amp;'偏鄉計劃學校(素)國小'!O64&amp;'偏鄉計劃學校(素)國小'!O65</f>
        <v>蔬菜薑</v>
      </c>
      <c r="K11" s="34" t="str">
        <f>'偏鄉計劃學校(素)國小'!Q59</f>
        <v>綠豆芋圓湯</v>
      </c>
      <c r="L11" s="35" t="str">
        <f>'偏鄉計劃學校(素)國小'!Q60&amp;'偏鄉計劃學校(素)國小'!Q61&amp;'偏鄉計劃學校(素)國小'!Q62&amp;'偏鄉計劃學校(素)國小'!Q63&amp;'偏鄉計劃學校(素)國小'!Q64&amp;'偏鄉計劃學校(素)國小'!Q65</f>
        <v>綠豆芋圓二砂糖</v>
      </c>
      <c r="M11" s="35" t="str">
        <f>'偏鄉計劃學校(素)國小'!S59</f>
        <v>保久乳</v>
      </c>
      <c r="N11" s="34">
        <f>'偏鄉計劃學校(素)國小'!U60</f>
        <v>0</v>
      </c>
      <c r="O11" s="281">
        <f>'偏鄉計劃學校(素)國小'!B59</f>
        <v>6.5</v>
      </c>
      <c r="P11" s="281">
        <f>'偏鄉計劃學校(素)國小'!C59</f>
        <v>2</v>
      </c>
      <c r="Q11" s="281">
        <f>'偏鄉計劃學校(素)國小'!D59</f>
        <v>1.5</v>
      </c>
      <c r="R11" s="281">
        <f>'偏鄉計劃學校(素)國小'!E59</f>
        <v>2.2999999999999998</v>
      </c>
      <c r="S11" s="36">
        <f>'偏鄉計劃學校(素)國小'!F59</f>
        <v>0</v>
      </c>
      <c r="T11" s="36">
        <f>'偏鄉計劃學校(素)國小'!G59</f>
        <v>0</v>
      </c>
      <c r="U11" s="47">
        <f>'偏鄉計劃學校(素)國小'!H59</f>
        <v>746</v>
      </c>
    </row>
    <row r="12" spans="1:24" ht="15.75" customHeight="1">
      <c r="A12" s="187">
        <v>46157</v>
      </c>
      <c r="B12" s="34" t="str">
        <f>'偏鄉計劃學校(素)國小'!A66</f>
        <v>L5</v>
      </c>
      <c r="C12" s="34" t="str">
        <f>'偏鄉計劃學校(素)國小'!I66</f>
        <v>小米飯</v>
      </c>
      <c r="D12" s="35" t="str">
        <f>'偏鄉計劃學校(素)國小'!I67&amp;'偏鄉計劃學校(素)國小'!I68&amp;'偏鄉計劃學校(素)國小'!I69&amp;'偏鄉計劃學校(素)國小'!I70&amp;'偏鄉計劃學校(素)國小'!I71&amp;'偏鄉計劃學校(素)國小'!I72</f>
        <v>米小米</v>
      </c>
      <c r="E12" s="34" t="str">
        <f>'偏鄉計劃學校(素)國小'!K66</f>
        <v>花瓜麵腸</v>
      </c>
      <c r="F12" s="205" t="str">
        <f>'偏鄉計劃學校(素)國小'!K67&amp;'偏鄉計劃學校(素)國小'!K68&amp;'偏鄉計劃學校(素)國小'!K69&amp;'偏鄉計劃學校(素)國小'!K70&amp;'偏鄉計劃學校(素)國小'!K71&amp;'偏鄉計劃學校(素)國小'!K72</f>
        <v>麵腸醃漬花胡瓜胡蘿蔔薑</v>
      </c>
      <c r="G12" s="34" t="str">
        <f>'偏鄉計劃學校(素)國小'!M66</f>
        <v>滷蛋</v>
      </c>
      <c r="H12" s="34" t="str">
        <f>'偏鄉計劃學校(素)國小'!M67&amp;'偏鄉計劃學校(素)國小'!M68&amp;'偏鄉計劃學校(素)國小'!M69&amp;'偏鄉計劃學校(素)國小'!M70&amp;'偏鄉計劃學校(素)國小'!M71&amp;'偏鄉計劃學校(素)國小'!M72</f>
        <v>雞蛋</v>
      </c>
      <c r="I12" s="34" t="str">
        <f>'偏鄉計劃學校(素)國小'!O66</f>
        <v>時蔬</v>
      </c>
      <c r="J12" s="35" t="str">
        <f>'偏鄉計劃學校(素)國小'!O67&amp;'偏鄉計劃學校(素)國小'!O68&amp;'偏鄉計劃學校(素)國小'!O69&amp;'偏鄉計劃學校(素)國小'!O70&amp;'偏鄉計劃學校(素)國小'!O71&amp;'偏鄉計劃學校(素)國小'!O72</f>
        <v>蔬菜薑</v>
      </c>
      <c r="K12" s="34" t="str">
        <f>'偏鄉計劃學校(素)國小'!Q66</f>
        <v>冬瓜薑絲湯</v>
      </c>
      <c r="L12" s="35" t="str">
        <f>'偏鄉計劃學校(素)國小'!Q67&amp;'偏鄉計劃學校(素)國小'!Q68&amp;'偏鄉計劃學校(素)國小'!Q69&amp;'偏鄉計劃學校(素)國小'!Q70&amp;'偏鄉計劃學校(素)國小'!Q71&amp;'偏鄉計劃學校(素)國小'!Q72</f>
        <v>冬瓜薑絲</v>
      </c>
      <c r="M12" s="35" t="str">
        <f>'偏鄉計劃學校(素)國小'!S66</f>
        <v>水果</v>
      </c>
      <c r="N12" s="34" t="str">
        <f>'偏鄉計劃學校(素)國小'!U67</f>
        <v>有機豆奶</v>
      </c>
      <c r="O12" s="281">
        <f>'偏鄉計劃學校(素)國小'!B66</f>
        <v>5.2</v>
      </c>
      <c r="P12" s="281">
        <f>'偏鄉計劃學校(素)國小'!C66</f>
        <v>2.5</v>
      </c>
      <c r="Q12" s="281">
        <f>'偏鄉計劃學校(素)國小'!D66</f>
        <v>1.6</v>
      </c>
      <c r="R12" s="281">
        <f>'偏鄉計劃學校(素)國小'!E66</f>
        <v>2.2999999999999998</v>
      </c>
      <c r="S12" s="36">
        <f>'偏鄉計劃學校(素)國小'!F66</f>
        <v>0</v>
      </c>
      <c r="T12" s="36">
        <f>'偏鄉計劃學校(素)國小'!G66</f>
        <v>0</v>
      </c>
      <c r="U12" s="47">
        <f>'偏鄉計劃學校(素)國小'!H66</f>
        <v>695</v>
      </c>
    </row>
    <row r="13" spans="1:24" ht="15.75" customHeight="1">
      <c r="A13" s="187">
        <v>46160</v>
      </c>
      <c r="B13" s="34" t="str">
        <f>'偏鄉計劃學校(素)國小'!A73</f>
        <v>M1</v>
      </c>
      <c r="C13" s="34" t="str">
        <f>'偏鄉計劃學校(素)國小'!I73</f>
        <v>白米飯</v>
      </c>
      <c r="D13" s="35" t="str">
        <f>'偏鄉計劃學校(素)國小'!I74&amp;'偏鄉計劃學校(素)國小'!I75&amp;'偏鄉計劃學校(素)國小'!I76&amp;'偏鄉計劃學校(素)國小'!I77&amp;'偏鄉計劃學校(素)國小'!I78&amp;'偏鄉計劃學校(素)國小'!I79</f>
        <v>米</v>
      </c>
      <c r="E13" s="34" t="str">
        <f>'偏鄉計劃學校(素)國小'!K73</f>
        <v>春川炒百頁</v>
      </c>
      <c r="F13" s="205" t="str">
        <f>'偏鄉計劃學校(素)國小'!K74&amp;'偏鄉計劃學校(素)國小'!K75&amp;'偏鄉計劃學校(素)國小'!K76&amp;'偏鄉計劃學校(素)國小'!K77&amp;'偏鄉計劃學校(素)國小'!K78&amp;'偏鄉計劃學校(素)國小'!K79</f>
        <v>百頁豆腐韓式泡菜結球白菜</v>
      </c>
      <c r="G13" s="34" t="str">
        <f>'偏鄉計劃學校(素)國小'!M73</f>
        <v>素蟹味棒蒸蛋</v>
      </c>
      <c r="H13" s="34" t="str">
        <f>'偏鄉計劃學校(素)國小'!M74&amp;'偏鄉計劃學校(素)國小'!M75&amp;'偏鄉計劃學校(素)國小'!M76&amp;'偏鄉計劃學校(素)國小'!M77&amp;'偏鄉計劃學校(素)國小'!M78&amp;'偏鄉計劃學校(素)國小'!M79</f>
        <v>素冷凍蟹味棒雞蛋乾香菇</v>
      </c>
      <c r="I13" s="34" t="str">
        <f>'偏鄉計劃學校(素)國小'!O73</f>
        <v>時蔬</v>
      </c>
      <c r="J13" s="35" t="str">
        <f>'偏鄉計劃學校(素)國小'!O74&amp;'偏鄉計劃學校(素)國小'!O75&amp;'偏鄉計劃學校(素)國小'!O76&amp;'偏鄉計劃學校(素)國小'!O77&amp;'偏鄉計劃學校(素)國小'!O78&amp;'偏鄉計劃學校(素)國小'!O79</f>
        <v>蔬菜薑</v>
      </c>
      <c r="K13" s="34" t="str">
        <f>'偏鄉計劃學校(素)國小'!Q73</f>
        <v>蘿蔔素丸湯</v>
      </c>
      <c r="L13" s="35" t="str">
        <f>'偏鄉計劃學校(素)國小'!Q74&amp;'偏鄉計劃學校(素)國小'!Q75&amp;'偏鄉計劃學校(素)國小'!Q76&amp;'偏鄉計劃學校(素)國小'!Q77&amp;'偏鄉計劃學校(素)國小'!Q78&amp;'偏鄉計劃學校(素)國小'!Q79</f>
        <v>白蘿蔔素丸</v>
      </c>
      <c r="M13" s="35" t="str">
        <f>'偏鄉計劃學校(素)國小'!S73</f>
        <v>葡萄乾</v>
      </c>
      <c r="N13" s="34">
        <f>'偏鄉計劃學校(素)國小'!U74</f>
        <v>0</v>
      </c>
      <c r="O13" s="281">
        <f>'偏鄉計劃學校(素)國小'!B73</f>
        <v>5</v>
      </c>
      <c r="P13" s="281">
        <f>'偏鄉計劃學校(素)國小'!C73</f>
        <v>2.2000000000000002</v>
      </c>
      <c r="Q13" s="281">
        <f>'偏鄉計劃學校(素)國小'!D73</f>
        <v>1.5</v>
      </c>
      <c r="R13" s="281">
        <f>'偏鄉計劃學校(素)國小'!E73</f>
        <v>2.2999999999999998</v>
      </c>
      <c r="S13" s="36">
        <f>'偏鄉計劃學校(素)國小'!F73</f>
        <v>0</v>
      </c>
      <c r="T13" s="36">
        <f>'偏鄉計劃學校(素)國小'!G73</f>
        <v>0</v>
      </c>
      <c r="U13" s="47">
        <f>'偏鄉計劃學校(素)國小'!H73</f>
        <v>656</v>
      </c>
    </row>
    <row r="14" spans="1:24" ht="15.75" customHeight="1">
      <c r="A14" s="187">
        <v>46161</v>
      </c>
      <c r="B14" s="34" t="str">
        <f>'偏鄉計劃學校(素)國小'!A80</f>
        <v>M2</v>
      </c>
      <c r="C14" s="34" t="str">
        <f>'偏鄉計劃學校(素)國小'!I80</f>
        <v>糙米飯</v>
      </c>
      <c r="D14" s="35" t="str">
        <f>'偏鄉計劃學校(素)國小'!I81&amp;'偏鄉計劃學校(素)國小'!I82&amp;'偏鄉計劃學校(素)國小'!I83&amp;'偏鄉計劃學校(素)國小'!I84&amp;'偏鄉計劃學校(素)國小'!I85&amp;'偏鄉計劃學校(素)國小'!I86</f>
        <v>米糙米</v>
      </c>
      <c r="E14" s="34" t="str">
        <f>'偏鄉計劃學校(素)國小'!K80</f>
        <v>滷煎蒸炒滑蛋</v>
      </c>
      <c r="F14" s="205" t="str">
        <f>'偏鄉計劃學校(素)國小'!K81&amp;'偏鄉計劃學校(素)國小'!K82&amp;'偏鄉計劃學校(素)國小'!K83&amp;'偏鄉計劃學校(素)國小'!K84&amp;'偏鄉計劃學校(素)國小'!K85&amp;'偏鄉計劃學校(素)國小'!K86</f>
        <v>雞蛋</v>
      </c>
      <c r="G14" s="34" t="str">
        <f>'偏鄉計劃學校(素)國小'!M80</f>
        <v>麻婆豆腐</v>
      </c>
      <c r="H14" s="34" t="str">
        <f>'偏鄉計劃學校(素)國小'!M81&amp;'偏鄉計劃學校(素)國小'!M82&amp;'偏鄉計劃學校(素)國小'!M83&amp;'偏鄉計劃學校(素)國小'!M84&amp;'偏鄉計劃學校(素)國小'!M85&amp;'偏鄉計劃學校(素)國小'!M86</f>
        <v>豆腐素絞肉胡蘿蔔薑豆瓣醬</v>
      </c>
      <c r="I14" s="34" t="str">
        <f>'偏鄉計劃學校(素)國小'!O80</f>
        <v>時蔬</v>
      </c>
      <c r="J14" s="35" t="str">
        <f>'偏鄉計劃學校(素)國小'!O81&amp;'偏鄉計劃學校(素)國小'!O82&amp;'偏鄉計劃學校(素)國小'!O83&amp;'偏鄉計劃學校(素)國小'!O84&amp;'偏鄉計劃學校(素)國小'!O85&amp;'偏鄉計劃學校(素)國小'!O86</f>
        <v>蔬菜薑</v>
      </c>
      <c r="K14" s="34" t="str">
        <f>'偏鄉計劃學校(素)國小'!Q80</f>
        <v>番茄蔬湯</v>
      </c>
      <c r="L14" s="35" t="str">
        <f>'偏鄉計劃學校(素)國小'!Q81&amp;'偏鄉計劃學校(素)國小'!Q82&amp;'偏鄉計劃學校(素)國小'!Q83&amp;'偏鄉計劃學校(素)國小'!Q84&amp;'偏鄉計劃學校(素)國小'!Q85&amp;'偏鄉計劃學校(素)國小'!Q86</f>
        <v>大番茄時蔬薑</v>
      </c>
      <c r="M14" s="35" t="str">
        <f>'偏鄉計劃學校(素)國小'!S80</f>
        <v>藍莓餐包</v>
      </c>
      <c r="N14" s="34">
        <f>'偏鄉計劃學校(素)國小'!U81</f>
        <v>0</v>
      </c>
      <c r="O14" s="281">
        <f>'偏鄉計劃學校(素)國小'!B80</f>
        <v>5</v>
      </c>
      <c r="P14" s="281">
        <f>'偏鄉計劃學校(素)國小'!C80</f>
        <v>2.2999999999999998</v>
      </c>
      <c r="Q14" s="281">
        <f>'偏鄉計劃學校(素)國小'!D80</f>
        <v>1.5</v>
      </c>
      <c r="R14" s="281">
        <f>'偏鄉計劃學校(素)國小'!E80</f>
        <v>2.5</v>
      </c>
      <c r="S14" s="36">
        <f>'偏鄉計劃學校(素)國小'!F80</f>
        <v>0</v>
      </c>
      <c r="T14" s="36">
        <f>'偏鄉計劃學校(素)國小'!G80</f>
        <v>0</v>
      </c>
      <c r="U14" s="47">
        <f>'偏鄉計劃學校(素)國小'!H80</f>
        <v>672.5</v>
      </c>
    </row>
    <row r="15" spans="1:24" ht="15.75" customHeight="1">
      <c r="A15" s="187">
        <v>46162</v>
      </c>
      <c r="B15" s="34" t="str">
        <f>'偏鄉計劃學校(素)國小'!A87</f>
        <v>M3</v>
      </c>
      <c r="C15" s="34" t="str">
        <f>'偏鄉計劃學校(素)國小'!I87</f>
        <v>漢堡特餐</v>
      </c>
      <c r="D15" s="35" t="str">
        <f>'偏鄉計劃學校(素)國小'!I88&amp;'偏鄉計劃學校(素)國小'!I89&amp;'偏鄉計劃學校(素)國小'!I90&amp;'偏鄉計劃學校(素)國小'!I91&amp;'偏鄉計劃學校(素)國小'!I92&amp;'偏鄉計劃學校(素)國小'!I93</f>
        <v>漢堡</v>
      </c>
      <c r="E15" s="34" t="str">
        <f>'偏鄉計劃學校(素)國小'!K87</f>
        <v>美味豆包</v>
      </c>
      <c r="F15" s="205" t="str">
        <f>'偏鄉計劃學校(素)國小'!K88&amp;'偏鄉計劃學校(素)國小'!K89&amp;'偏鄉計劃學校(素)國小'!K90&amp;'偏鄉計劃學校(素)國小'!K91&amp;'偏鄉計劃學校(素)國小'!K92&amp;'偏鄉計劃學校(素)國小'!K93</f>
        <v>豆包</v>
      </c>
      <c r="G15" s="34" t="str">
        <f>'偏鄉計劃學校(素)國小'!M87</f>
        <v>漢堡料</v>
      </c>
      <c r="H15" s="34" t="str">
        <f>'偏鄉計劃學校(素)國小'!M88&amp;'偏鄉計劃學校(素)國小'!M89&amp;'偏鄉計劃學校(素)國小'!M90&amp;'偏鄉計劃學校(素)國小'!M91&amp;'偏鄉計劃學校(素)國小'!M92&amp;'偏鄉計劃學校(素)國小'!M93</f>
        <v>素絞肉馬鈴薯小黃瓜番茄糊</v>
      </c>
      <c r="I15" s="34" t="str">
        <f>'偏鄉計劃學校(素)國小'!O87</f>
        <v>時蔬</v>
      </c>
      <c r="J15" s="35" t="str">
        <f>'偏鄉計劃學校(素)國小'!O88&amp;'偏鄉計劃學校(素)國小'!O89&amp;'偏鄉計劃學校(素)國小'!O90&amp;'偏鄉計劃學校(素)國小'!O91&amp;'偏鄉計劃學校(素)國小'!O92&amp;'偏鄉計劃學校(素)國小'!O93</f>
        <v>蔬菜薑</v>
      </c>
      <c r="K15" s="34" t="str">
        <f>'偏鄉計劃學校(素)國小'!Q87</f>
        <v>玉米濃湯</v>
      </c>
      <c r="L15" s="35" t="str">
        <f>'偏鄉計劃學校(素)國小'!Q88&amp;'偏鄉計劃學校(素)國小'!Q89&amp;'偏鄉計劃學校(素)國小'!Q90&amp;'偏鄉計劃學校(素)國小'!Q91&amp;'偏鄉計劃學校(素)國小'!Q92&amp;'偏鄉計劃學校(素)國小'!Q93</f>
        <v>雞蛋冷凍玉米粒素玉米濃湯調理包</v>
      </c>
      <c r="M15" s="35" t="str">
        <f>'偏鄉計劃學校(素)國小'!S87</f>
        <v>果汁</v>
      </c>
      <c r="N15" s="34">
        <f>'偏鄉計劃學校(素)國小'!U88</f>
        <v>0</v>
      </c>
      <c r="O15" s="281">
        <f>'偏鄉計劃學校(素)國小'!B87</f>
        <v>3.6</v>
      </c>
      <c r="P15" s="281">
        <f>'偏鄉計劃學校(素)國小'!C87</f>
        <v>3.2</v>
      </c>
      <c r="Q15" s="281">
        <f>'偏鄉計劃學校(素)國小'!D87</f>
        <v>1.5</v>
      </c>
      <c r="R15" s="281">
        <f>'偏鄉計劃學校(素)國小'!E87</f>
        <v>2.4</v>
      </c>
      <c r="S15" s="36">
        <f>'偏鄉計劃學校(素)國小'!F87</f>
        <v>0</v>
      </c>
      <c r="T15" s="36">
        <f>'偏鄉計劃學校(素)國小'!G87</f>
        <v>0</v>
      </c>
      <c r="U15" s="47">
        <f>'偏鄉計劃學校(素)國小'!H87</f>
        <v>637.5</v>
      </c>
    </row>
    <row r="16" spans="1:24" ht="15.75" customHeight="1">
      <c r="A16" s="187">
        <v>46163</v>
      </c>
      <c r="B16" s="34" t="str">
        <f>'偏鄉計劃學校(素)國小'!A94</f>
        <v>M4</v>
      </c>
      <c r="C16" s="34" t="str">
        <f>'偏鄉計劃學校(素)國小'!I94</f>
        <v>糙米飯</v>
      </c>
      <c r="D16" s="35" t="str">
        <f>'偏鄉計劃學校(素)國小'!I95&amp;'偏鄉計劃學校(素)國小'!I96&amp;'偏鄉計劃學校(素)國小'!I97&amp;'偏鄉計劃學校(素)國小'!I98&amp;'偏鄉計劃學校(素)國小'!I99&amp;'偏鄉計劃學校(素)國小'!I100</f>
        <v>米糙米</v>
      </c>
      <c r="E16" s="34" t="str">
        <f>'偏鄉計劃學校(素)國小'!K94</f>
        <v>瓜仔麵腸</v>
      </c>
      <c r="F16" s="205" t="str">
        <f>'偏鄉計劃學校(素)國小'!K95&amp;'偏鄉計劃學校(素)國小'!K96&amp;'偏鄉計劃學校(素)國小'!K97&amp;'偏鄉計劃學校(素)國小'!K98&amp;'偏鄉計劃學校(素)國小'!K99&amp;'偏鄉計劃學校(素)國小'!K100</f>
        <v>麵腸醃漬花胡瓜胡蘿蔔薑</v>
      </c>
      <c r="G16" s="34" t="str">
        <f>'偏鄉計劃學校(素)國小'!M94</f>
        <v>蔬香寬粉</v>
      </c>
      <c r="H16" s="34" t="str">
        <f>'偏鄉計劃學校(素)國小'!M95&amp;'偏鄉計劃學校(素)國小'!M96&amp;'偏鄉計劃學校(素)國小'!M97&amp;'偏鄉計劃學校(素)國小'!M98&amp;'偏鄉計劃學校(素)國小'!M99&amp;'偏鄉計劃學校(素)國小'!M100</f>
        <v>寬粉結球白菜素肉絲乾香菇薑</v>
      </c>
      <c r="I16" s="34" t="str">
        <f>'偏鄉計劃學校(素)國小'!O94</f>
        <v>時蔬</v>
      </c>
      <c r="J16" s="35" t="str">
        <f>'偏鄉計劃學校(素)國小'!O95&amp;'偏鄉計劃學校(素)國小'!O96&amp;'偏鄉計劃學校(素)國小'!O97&amp;'偏鄉計劃學校(素)國小'!O98&amp;'偏鄉計劃學校(素)國小'!O99&amp;'偏鄉計劃學校(素)國小'!O100</f>
        <v>蔬菜薑</v>
      </c>
      <c r="K16" s="34" t="str">
        <f>'偏鄉計劃學校(素)國小'!Q94</f>
        <v>椰香西米露湯</v>
      </c>
      <c r="L16" s="35" t="str">
        <f>'偏鄉計劃學校(素)國小'!Q95&amp;'偏鄉計劃學校(素)國小'!Q96&amp;'偏鄉計劃學校(素)國小'!Q97&amp;'偏鄉計劃學校(素)國小'!Q98&amp;'偏鄉計劃學校(素)國小'!Q99&amp;'偏鄉計劃學校(素)國小'!Q100</f>
        <v>西谷米二砂糖</v>
      </c>
      <c r="M16" s="35" t="str">
        <f>'偏鄉計劃學校(素)國小'!S94</f>
        <v>保久乳</v>
      </c>
      <c r="N16" s="34">
        <f>'偏鄉計劃學校(素)國小'!U95</f>
        <v>0</v>
      </c>
      <c r="O16" s="281">
        <f>'偏鄉計劃學校(素)國小'!B94</f>
        <v>6.2</v>
      </c>
      <c r="P16" s="281">
        <f>'偏鄉計劃學校(素)國小'!C94</f>
        <v>2.5</v>
      </c>
      <c r="Q16" s="281">
        <f>'偏鄉計劃學校(素)國小'!D94</f>
        <v>1.6</v>
      </c>
      <c r="R16" s="281">
        <f>'偏鄉計劃學校(素)國小'!E94</f>
        <v>2.2999999999999998</v>
      </c>
      <c r="S16" s="36">
        <f>'偏鄉計劃學校(素)國小'!F94</f>
        <v>0</v>
      </c>
      <c r="T16" s="36">
        <f>'偏鄉計劃學校(素)國小'!G94</f>
        <v>0</v>
      </c>
      <c r="U16" s="47">
        <f>'偏鄉計劃學校(素)國小'!H94</f>
        <v>765</v>
      </c>
    </row>
    <row r="17" spans="1:21" ht="15.75" customHeight="1">
      <c r="A17" s="187">
        <v>46164</v>
      </c>
      <c r="B17" s="34" t="str">
        <f>'偏鄉計劃學校(素)國小'!A101</f>
        <v>M5</v>
      </c>
      <c r="C17" s="34" t="str">
        <f>'偏鄉計劃學校(素)國小'!I101</f>
        <v>紫米飯</v>
      </c>
      <c r="D17" s="35" t="str">
        <f>'偏鄉計劃學校(素)國小'!I102&amp;'偏鄉計劃學校(素)國小'!I103&amp;'偏鄉計劃學校(素)國小'!I104&amp;'偏鄉計劃學校(素)國小'!I105&amp;'偏鄉計劃學校(素)國小'!I106&amp;'偏鄉計劃學校(葷)國小'!I107</f>
        <v>米黑秈糯米</v>
      </c>
      <c r="E17" s="34" t="str">
        <f>'偏鄉計劃學校(素)國小'!K101</f>
        <v>素沙茶三鮮</v>
      </c>
      <c r="F17" s="205" t="str">
        <f>'偏鄉計劃學校(素)國小'!K102&amp;'偏鄉計劃學校(素)國小'!K103&amp;'偏鄉計劃學校(素)國小'!K104&amp;'偏鄉計劃學校(素)國小'!K105&amp;'偏鄉計劃學校(素)國小'!K106&amp;'偏鄉計劃學校(葷)國小'!K107</f>
        <v>素肉絲豆干芹菜胡蘿蔔九層塔沙茶醬</v>
      </c>
      <c r="G17" s="34" t="str">
        <f>'偏鄉計劃學校(素)國小'!M101</f>
        <v>冬瓜絞若</v>
      </c>
      <c r="H17" s="34" t="str">
        <f>'偏鄉計劃學校(素)國小'!M102&amp;'偏鄉計劃學校(素)國小'!M103&amp;'偏鄉計劃學校(素)國小'!M104&amp;'偏鄉計劃學校(素)國小'!M105&amp;'偏鄉計劃學校(素)國小'!M106&amp;'偏鄉計劃學校(葷)國小'!M107</f>
        <v>冬瓜素絞肉胡蘿蔔薑</v>
      </c>
      <c r="I17" s="34" t="str">
        <f>'偏鄉計劃學校(素)國小'!O101</f>
        <v>時蔬</v>
      </c>
      <c r="J17" s="35" t="str">
        <f>'偏鄉計劃學校(素)國小'!O102&amp;'偏鄉計劃學校(素)國小'!O103&amp;'偏鄉計劃學校(素)國小'!O104&amp;'偏鄉計劃學校(素)國小'!O105&amp;'偏鄉計劃學校(素)國小'!O106&amp;'偏鄉計劃學校(葷)國小'!O107</f>
        <v>蔬菜薑</v>
      </c>
      <c r="K17" s="34" t="str">
        <f>'偏鄉計劃學校(素)國小'!Q101</f>
        <v>海芽薑絲湯</v>
      </c>
      <c r="L17" s="35" t="str">
        <f>'偏鄉計劃學校(素)國小'!Q102&amp;'偏鄉計劃學校(素)國小'!Q103&amp;'偏鄉計劃學校(素)國小'!Q104&amp;'偏鄉計劃學校(素)國小'!Q105&amp;'偏鄉計劃學校(素)國小'!Q106&amp;'偏鄉計劃學校(葷)國小'!Q107</f>
        <v>乾裙帶菜薑雞蛋</v>
      </c>
      <c r="M17" s="35" t="str">
        <f>'偏鄉計劃學校(素)國小'!S101</f>
        <v>水果</v>
      </c>
      <c r="N17" s="34" t="str">
        <f>'偏鄉計劃學校(素)國小'!U102</f>
        <v>有機豆奶</v>
      </c>
      <c r="O17" s="281">
        <f>'偏鄉計劃學校(素)國小'!B101</f>
        <v>5.2</v>
      </c>
      <c r="P17" s="281">
        <f>'偏鄉計劃學校(素)國小'!C101</f>
        <v>2.2000000000000002</v>
      </c>
      <c r="Q17" s="281">
        <f>'偏鄉計劃學校(素)國小'!D101</f>
        <v>2</v>
      </c>
      <c r="R17" s="281">
        <f>'偏鄉計劃學校(素)國小'!E101</f>
        <v>2.4</v>
      </c>
      <c r="S17" s="36">
        <f>'偏鄉計劃學校(素)國小'!F101</f>
        <v>0</v>
      </c>
      <c r="T17" s="36">
        <f>'偏鄉計劃學校(素)國小'!G101</f>
        <v>0</v>
      </c>
      <c r="U17" s="47">
        <f>'偏鄉計劃學校(素)國小'!H101</f>
        <v>687</v>
      </c>
    </row>
    <row r="18" spans="1:21" ht="15.75" customHeight="1">
      <c r="A18" s="187">
        <v>46167</v>
      </c>
      <c r="B18" s="34" t="str">
        <f>'偏鄉計劃學校(素)國小'!A108</f>
        <v>N1</v>
      </c>
      <c r="C18" s="34" t="str">
        <f>'偏鄉計劃學校(素)國小'!I108</f>
        <v>白米飯</v>
      </c>
      <c r="D18" s="35" t="str">
        <f>'偏鄉計劃學校(素)國小'!I109&amp;'偏鄉計劃學校(素)國小'!I110&amp;'偏鄉計劃學校(素)國小'!I111&amp;'偏鄉計劃學校(素)國小'!I112&amp;'偏鄉計劃學校(素)國小'!I113&amp;'偏鄉計劃學校(素)國小'!I114</f>
        <v>米</v>
      </c>
      <c r="E18" s="34" t="str">
        <f>'偏鄉計劃學校(素)國小'!K108</f>
        <v>咖哩百頁</v>
      </c>
      <c r="F18" s="205" t="str">
        <f>'偏鄉計劃學校(素)國小'!K109&amp;'偏鄉計劃學校(素)國小'!K110&amp;'偏鄉計劃學校(素)國小'!K111&amp;'偏鄉計劃學校(素)國小'!K112&amp;'偏鄉計劃學校(素)國小'!K113&amp;'偏鄉計劃學校(素)國小'!K114</f>
        <v>百頁豆腐馬鈴薯甜椒(青皮)胡蘿蔔咖哩粉</v>
      </c>
      <c r="G18" s="34" t="str">
        <f>'偏鄉計劃學校(素)國小'!M108</f>
        <v>菜脯蛋</v>
      </c>
      <c r="H18" s="34" t="str">
        <f>'偏鄉計劃學校(素)國小'!M109&amp;'偏鄉計劃學校(素)國小'!M110&amp;'偏鄉計劃學校(素)國小'!M111&amp;'偏鄉計劃學校(素)國小'!M112&amp;'偏鄉計劃學校(素)國小'!M113&amp;'偏鄉計劃學校(素)國小'!M114</f>
        <v>雞蛋蘿蔔乾</v>
      </c>
      <c r="I18" s="34" t="str">
        <f>'偏鄉計劃學校(素)國小'!O108</f>
        <v>時蔬</v>
      </c>
      <c r="J18" s="35" t="str">
        <f>'偏鄉計劃學校(素)國小'!O109&amp;'偏鄉計劃學校(素)國小'!O110&amp;'偏鄉計劃學校(素)國小'!O111&amp;'偏鄉計劃學校(素)國小'!O112&amp;'偏鄉計劃學校(素)國小'!O113&amp;'偏鄉計劃學校(素)國小'!O114</f>
        <v>蔬菜薑</v>
      </c>
      <c r="K18" s="34" t="str">
        <f>'偏鄉計劃學校(素)國小'!Q108</f>
        <v>黃瓜湯</v>
      </c>
      <c r="L18" s="35" t="str">
        <f>'偏鄉計劃學校(素)國小'!Q109&amp;'偏鄉計劃學校(素)國小'!Q110&amp;'偏鄉計劃學校(素)國小'!Q111&amp;'偏鄉計劃學校(素)國小'!Q112&amp;'偏鄉計劃學校(素)國小'!Q113&amp;'偏鄉計劃學校(素)國小'!Q114</f>
        <v>大黃瓜薑</v>
      </c>
      <c r="M18" s="35" t="str">
        <f>'偏鄉計劃學校(素)國小'!S108</f>
        <v>葡萄乾</v>
      </c>
      <c r="N18" s="34">
        <f>'偏鄉計劃學校(素)國小'!U109</f>
        <v>0</v>
      </c>
      <c r="O18" s="281">
        <f>'偏鄉計劃學校(素)國小'!B108</f>
        <v>5.3</v>
      </c>
      <c r="P18" s="281">
        <f>'偏鄉計劃學校(素)國小'!C108</f>
        <v>1.6</v>
      </c>
      <c r="Q18" s="281">
        <f>'偏鄉計劃學校(素)國小'!D108</f>
        <v>1.9</v>
      </c>
      <c r="R18" s="281">
        <f>'偏鄉計劃學校(素)國小'!E108</f>
        <v>2.2999999999999998</v>
      </c>
      <c r="S18" s="36">
        <f>'偏鄉計劃學校(素)國小'!F108</f>
        <v>0</v>
      </c>
      <c r="T18" s="36">
        <f>'偏鄉計劃學校(素)國小'!G108</f>
        <v>0</v>
      </c>
      <c r="U18" s="47">
        <f>'偏鄉計劃學校(素)國小'!H108</f>
        <v>642</v>
      </c>
    </row>
    <row r="19" spans="1:21" ht="15.75" customHeight="1">
      <c r="A19" s="187">
        <v>46168</v>
      </c>
      <c r="B19" s="34" t="str">
        <f>'偏鄉計劃學校(素)國小'!A115</f>
        <v>N2</v>
      </c>
      <c r="C19" s="34" t="str">
        <f>'偏鄉計劃學校(素)國小'!I115</f>
        <v>糙米飯</v>
      </c>
      <c r="D19" s="35" t="str">
        <f>'偏鄉計劃學校(素)國小'!I116&amp;'偏鄉計劃學校(素)國小'!I117&amp;'偏鄉計劃學校(素)國小'!I118&amp;'偏鄉計劃學校(素)國小'!I119&amp;'偏鄉計劃學校(素)國小'!I120&amp;'偏鄉計劃學校(素)國小'!I121</f>
        <v>米糙米</v>
      </c>
      <c r="E19" s="34" t="str">
        <f>'偏鄉計劃學校(素)國小'!K115</f>
        <v>壽喜豆干</v>
      </c>
      <c r="F19" s="205" t="str">
        <f>'偏鄉計劃學校(素)國小'!K116&amp;'偏鄉計劃學校(素)國小'!K117&amp;'偏鄉計劃學校(素)國小'!K118&amp;'偏鄉計劃學校(素)國小'!K119&amp;'偏鄉計劃學校(素)國小'!K120&amp;'偏鄉計劃學校(素)國小'!K121</f>
        <v>豆干甘藍胡蘿蔔薑</v>
      </c>
      <c r="G19" s="34" t="str">
        <f>'偏鄉計劃學校(素)國小'!M115</f>
        <v>田園玉米</v>
      </c>
      <c r="H19" s="34" t="str">
        <f>'偏鄉計劃學校(素)國小'!M116&amp;'偏鄉計劃學校(素)國小'!M117&amp;'偏鄉計劃學校(素)國小'!M118&amp;'偏鄉計劃學校(素)國小'!M119&amp;'偏鄉計劃學校(素)國小'!M120&amp;'偏鄉計劃學校(素)國小'!M121</f>
        <v>素絞肉冷凍毛豆仁冷凍玉米粒胡蘿蔔薑</v>
      </c>
      <c r="I19" s="34" t="str">
        <f>'偏鄉計劃學校(素)國小'!O115</f>
        <v>時蔬</v>
      </c>
      <c r="J19" s="35" t="str">
        <f>'偏鄉計劃學校(素)國小'!O116&amp;'偏鄉計劃學校(素)國小'!O117&amp;'偏鄉計劃學校(素)國小'!O118&amp;'偏鄉計劃學校(素)國小'!O119&amp;'偏鄉計劃學校(素)國小'!O120&amp;'偏鄉計劃學校(素)國小'!O121</f>
        <v>蔬菜薑</v>
      </c>
      <c r="K19" s="34" t="str">
        <f>'偏鄉計劃學校(素)國小'!Q115</f>
        <v>時蔬蛋花湯</v>
      </c>
      <c r="L19" s="35" t="str">
        <f>'偏鄉計劃學校(素)國小'!Q116&amp;'偏鄉計劃學校(素)國小'!Q117&amp;'偏鄉計劃學校(素)國小'!Q118&amp;'偏鄉計劃學校(素)國小'!Q119&amp;'偏鄉計劃學校(素)國小'!Q120&amp;'偏鄉計劃學校(素)國小'!Q121</f>
        <v>時蔬雞蛋</v>
      </c>
      <c r="M19" s="35" t="str">
        <f>'偏鄉計劃學校(素)國小'!S115</f>
        <v>果汁</v>
      </c>
      <c r="N19" s="34">
        <f>'偏鄉計劃學校(素)國小'!U116</f>
        <v>0</v>
      </c>
      <c r="O19" s="281">
        <f>'偏鄉計劃學校(素)國小'!B115</f>
        <v>5.3</v>
      </c>
      <c r="P19" s="281">
        <f>'偏鄉計劃學校(素)國小'!C115</f>
        <v>2.2999999999999998</v>
      </c>
      <c r="Q19" s="281">
        <f>'偏鄉計劃學校(素)國小'!D115</f>
        <v>1.5</v>
      </c>
      <c r="R19" s="281">
        <f>'偏鄉計劃學校(素)國小'!E115</f>
        <v>2.2999999999999998</v>
      </c>
      <c r="S19" s="36">
        <f>'偏鄉計劃學校(素)國小'!F115</f>
        <v>0</v>
      </c>
      <c r="T19" s="36">
        <f>'偏鄉計劃學校(素)國小'!G115</f>
        <v>0</v>
      </c>
      <c r="U19" s="47">
        <f>'偏鄉計劃學校(素)國小'!H115</f>
        <v>684.5</v>
      </c>
    </row>
    <row r="20" spans="1:21" ht="15.75" customHeight="1">
      <c r="A20" s="187">
        <v>46169</v>
      </c>
      <c r="B20" s="34" t="str">
        <f>'偏鄉計劃學校(素)國小'!A122</f>
        <v>N3</v>
      </c>
      <c r="C20" s="34" t="str">
        <f>'偏鄉計劃學校(素)國小'!I122</f>
        <v>黃金炒麵特餐</v>
      </c>
      <c r="D20" s="35" t="str">
        <f>'偏鄉計劃學校(素)國小'!I123&amp;'偏鄉計劃學校(素)國小'!I124&amp;'偏鄉計劃學校(素)國小'!I125&amp;'偏鄉計劃學校(素)國小'!I126&amp;'偏鄉計劃學校(素)國小'!I127&amp;'偏鄉計劃學校(素)國小'!I128</f>
        <v>麵條</v>
      </c>
      <c r="E20" s="34" t="str">
        <f>'偏鄉計劃學校(素)國小'!K122</f>
        <v>滷煎蒸炒滑蛋</v>
      </c>
      <c r="F20" s="205" t="str">
        <f>'偏鄉計劃學校(素)國小'!K123&amp;'偏鄉計劃學校(素)國小'!K124&amp;'偏鄉計劃學校(素)國小'!K125&amp;'偏鄉計劃學校(素)國小'!K126&amp;'偏鄉計劃學校(素)國小'!K127&amp;'偏鄉計劃學校(素)國小'!K128</f>
        <v>雞蛋</v>
      </c>
      <c r="G20" s="34" t="str">
        <f>'偏鄉計劃學校(素)國小'!M122</f>
        <v>炒麵配料</v>
      </c>
      <c r="H20" s="34" t="str">
        <f>'偏鄉計劃學校(素)國小'!M123&amp;'偏鄉計劃學校(素)國小'!M124&amp;'偏鄉計劃學校(素)國小'!M125&amp;'偏鄉計劃學校(素)國小'!M126&amp;'偏鄉計劃學校(素)國小'!M127&amp;'偏鄉計劃學校(素)國小'!M128</f>
        <v>素肉絲甘藍胡蘿蔔冷凍玉米粒乾香菇雞蛋</v>
      </c>
      <c r="I20" s="34" t="str">
        <f>'偏鄉計劃學校(素)國小'!O122</f>
        <v>時蔬</v>
      </c>
      <c r="J20" s="35" t="str">
        <f>'偏鄉計劃學校(素)國小'!O123&amp;'偏鄉計劃學校(素)國小'!O124&amp;'偏鄉計劃學校(素)國小'!O125&amp;'偏鄉計劃學校(素)國小'!O126&amp;'偏鄉計劃學校(素)國小'!O127&amp;'偏鄉計劃學校(素)國小'!O128</f>
        <v>蔬菜薑</v>
      </c>
      <c r="K20" s="34" t="str">
        <f>'偏鄉計劃學校(素)國小'!Q122</f>
        <v>酸辣湯</v>
      </c>
      <c r="L20" s="35" t="str">
        <f>'偏鄉計劃學校(素)國小'!Q123&amp;'偏鄉計劃學校(素)國小'!Q124&amp;'偏鄉計劃學校(素)國小'!Q125&amp;'偏鄉計劃學校(素)國小'!Q126&amp;'偏鄉計劃學校(素)國小'!Q127&amp;'偏鄉計劃學校(素)國小'!Q128</f>
        <v>豆腐脆筍胡蘿蔔金針菇乾木耳</v>
      </c>
      <c r="M20" s="35" t="str">
        <f>'偏鄉計劃學校(素)國小'!S122</f>
        <v>草莓餐包</v>
      </c>
      <c r="N20" s="34">
        <f>'偏鄉計劃學校(素)國小'!U123</f>
        <v>0</v>
      </c>
      <c r="O20" s="281">
        <f>'偏鄉計劃學校(素)國小'!B122</f>
        <v>5</v>
      </c>
      <c r="P20" s="281">
        <f>'偏鄉計劃學校(素)國小'!C122</f>
        <v>2.2000000000000002</v>
      </c>
      <c r="Q20" s="281">
        <f>'偏鄉計劃學校(素)國小'!D122</f>
        <v>1.5</v>
      </c>
      <c r="R20" s="281">
        <f>'偏鄉計劃學校(素)國小'!E122</f>
        <v>2.4</v>
      </c>
      <c r="S20" s="36">
        <f>'偏鄉計劃學校(素)國小'!F122</f>
        <v>0</v>
      </c>
      <c r="T20" s="36">
        <f>'偏鄉計劃學校(素)國小'!G122</f>
        <v>0</v>
      </c>
      <c r="U20" s="47">
        <f>'偏鄉計劃學校(素)國小'!H122</f>
        <v>660.5</v>
      </c>
    </row>
    <row r="21" spans="1:21" ht="15.75" customHeight="1">
      <c r="A21" s="187">
        <v>46170</v>
      </c>
      <c r="B21" s="34" t="str">
        <f>'偏鄉計劃學校(素)國小'!A129</f>
        <v>N4</v>
      </c>
      <c r="C21" s="34" t="str">
        <f>'偏鄉計劃學校(素)國小'!I129</f>
        <v>糙米飯</v>
      </c>
      <c r="D21" s="35" t="str">
        <f>'偏鄉計劃學校(素)國小'!I130&amp;'偏鄉計劃學校(素)國小'!I134&amp;'偏鄉計劃學校(素)國小'!I132&amp;'偏鄉計劃學校(素)國小'!I133&amp;'偏鄉計劃學校(素)國小'!I134&amp;'偏鄉計劃學校(素)國小'!I135</f>
        <v>米</v>
      </c>
      <c r="E21" s="34" t="str">
        <f>'偏鄉計劃學校(素)國小'!K129</f>
        <v>香菇絞若</v>
      </c>
      <c r="F21" s="205" t="str">
        <f>'偏鄉計劃學校(素)國小'!K130&amp;'偏鄉計劃學校(素)國小'!K134&amp;'偏鄉計劃學校(素)國小'!K132&amp;'偏鄉計劃學校(素)國小'!K133&amp;'偏鄉計劃學校(素)國小'!K134&amp;'偏鄉計劃學校(素)國小'!K135</f>
        <v>素絞肉乾香菇薑</v>
      </c>
      <c r="G21" s="34" t="str">
        <f>'偏鄉計劃學校(素)國小'!M129</f>
        <v>豆包甘藍</v>
      </c>
      <c r="H21" s="34" t="str">
        <f>'偏鄉計劃學校(素)國小'!M130&amp;'偏鄉計劃學校(素)國小'!M134&amp;'偏鄉計劃學校(素)國小'!M132&amp;'偏鄉計劃學校(素)國小'!M133&amp;'偏鄉計劃學校(素)國小'!M134&amp;'偏鄉計劃學校(素)國小'!M135</f>
        <v>甘藍杏鮑菇胡蘿蔔薑杏鮑菇</v>
      </c>
      <c r="I21" s="34" t="str">
        <f>'偏鄉計劃學校(素)國小'!O129</f>
        <v>時蔬</v>
      </c>
      <c r="J21" s="35" t="str">
        <f>'偏鄉計劃學校(素)國小'!O130&amp;'偏鄉計劃學校(素)國小'!O134&amp;'偏鄉計劃學校(素)國小'!O132&amp;'偏鄉計劃學校(素)國小'!O133&amp;'偏鄉計劃學校(素)國小'!O134&amp;'偏鄉計劃學校(素)國小'!O135</f>
        <v>蔬菜</v>
      </c>
      <c r="K21" s="34" t="str">
        <f>'偏鄉計劃學校(素)國小'!Q129</f>
        <v>紅茶粉圓湯</v>
      </c>
      <c r="L21" s="35" t="str">
        <f>'偏鄉計劃學校(素)國小'!Q130&amp;'偏鄉計劃學校(素)國小'!Q134&amp;'偏鄉計劃學校(素)國小'!Q132&amp;'偏鄉計劃學校(素)國小'!Q133&amp;'偏鄉計劃學校(素)國小'!Q134&amp;'偏鄉計劃學校(素)國小'!Q135</f>
        <v>粉圓二砂糖</v>
      </c>
      <c r="M21" s="35" t="str">
        <f>'偏鄉計劃學校(素)國小'!S129</f>
        <v>保久乳</v>
      </c>
      <c r="N21" s="34">
        <f>'偏鄉計劃學校(素)國小'!U130</f>
        <v>0</v>
      </c>
      <c r="O21" s="281">
        <f>'偏鄉計劃學校(素)國小'!B129</f>
        <v>6</v>
      </c>
      <c r="P21" s="281">
        <f>'偏鄉計劃學校(素)國小'!C129</f>
        <v>1.6</v>
      </c>
      <c r="Q21" s="281">
        <f>'偏鄉計劃學校(素)國小'!D129</f>
        <v>1.7</v>
      </c>
      <c r="R21" s="281">
        <f>'偏鄉計劃學校(素)國小'!E129</f>
        <v>2.2999999999999998</v>
      </c>
      <c r="S21" s="36">
        <f>'偏鄉計劃學校(素)國小'!F129</f>
        <v>0</v>
      </c>
      <c r="T21" s="36">
        <f>'偏鄉計劃學校(素)國小'!G129</f>
        <v>0</v>
      </c>
      <c r="U21" s="47">
        <f>'偏鄉計劃學校(素)國小'!H129</f>
        <v>686</v>
      </c>
    </row>
    <row r="22" spans="1:21" ht="15.75" customHeight="1">
      <c r="A22" s="187">
        <v>46171</v>
      </c>
      <c r="B22" s="34" t="str">
        <f>'偏鄉計劃學校(素)國小'!A136</f>
        <v>N5</v>
      </c>
      <c r="C22" s="34" t="str">
        <f>'偏鄉計劃學校(素)國小'!I136</f>
        <v>芝麻飯</v>
      </c>
      <c r="D22" s="35" t="str">
        <f>'偏鄉計劃學校(素)國小'!I137&amp;'偏鄉計劃學校(素)國小'!I138&amp;'偏鄉計劃學校(素)國小'!I139&amp;'偏鄉計劃學校(素)國小'!I140&amp;'偏鄉計劃學校(素)國小'!I141&amp;'偏鄉計劃學校(素)國小'!I142</f>
        <v>米芝麻飯</v>
      </c>
      <c r="E22" s="34" t="str">
        <f>'偏鄉計劃學校(素)國小'!K136</f>
        <v>香滷豆包</v>
      </c>
      <c r="F22" s="205" t="str">
        <f>'偏鄉計劃學校(素)國小'!K137&amp;'偏鄉計劃學校(素)國小'!K138&amp;'偏鄉計劃學校(素)國小'!K139&amp;'偏鄉計劃學校(素)國小'!K140&amp;'偏鄉計劃學校(素)國小'!K141&amp;'偏鄉計劃學校(素)國小'!K142</f>
        <v>豆包</v>
      </c>
      <c r="G22" s="34" t="str">
        <f>'偏鄉計劃學校(素)國小'!M136</f>
        <v>素炒扁蒲</v>
      </c>
      <c r="H22" s="34" t="str">
        <f>'偏鄉計劃學校(素)國小'!M137&amp;'偏鄉計劃學校(素)國小'!M138&amp;'偏鄉計劃學校(素)國小'!M139&amp;'偏鄉計劃學校(素)國小'!M140&amp;'偏鄉計劃學校(素)國小'!M141&amp;'偏鄉計劃學校(素)國小'!M142</f>
        <v>蒲瓜胡蘿蔔乾木耳</v>
      </c>
      <c r="I22" s="34" t="str">
        <f>'偏鄉計劃學校(素)國小'!O136</f>
        <v>時蔬</v>
      </c>
      <c r="J22" s="35" t="str">
        <f>'偏鄉計劃學校(素)國小'!O137&amp;'偏鄉計劃學校(素)國小'!O138&amp;'偏鄉計劃學校(素)國小'!O139&amp;'偏鄉計劃學校(素)國小'!O140&amp;'偏鄉計劃學校(素)國小'!O141&amp;'偏鄉計劃學校(素)國小'!O142</f>
        <v>蔬菜薑</v>
      </c>
      <c r="K22" s="34" t="str">
        <f>'偏鄉計劃學校(素)國小'!Q136</f>
        <v>酸菜若絲湯</v>
      </c>
      <c r="L22" s="35" t="str">
        <f>'偏鄉計劃學校(素)國小'!Q137&amp;'偏鄉計劃學校(素)國小'!Q138&amp;'偏鄉計劃學校(素)國小'!Q139&amp;'偏鄉計劃學校(素)國小'!Q140&amp;'偏鄉計劃學校(素)國小'!Q141&amp;'偏鄉計劃學校(素)國小'!Q142</f>
        <v>酸菜素肉絲</v>
      </c>
      <c r="M22" s="35" t="str">
        <f>'偏鄉計劃學校(素)國小'!S136</f>
        <v>水果</v>
      </c>
      <c r="N22" s="34" t="str">
        <f>'偏鄉計劃學校(素)國小'!U137</f>
        <v>有機豆奶</v>
      </c>
      <c r="O22" s="281">
        <f>'偏鄉計劃學校(素)國小'!B136</f>
        <v>5.2</v>
      </c>
      <c r="P22" s="281">
        <f>'偏鄉計劃學校(素)國小'!C136</f>
        <v>2.8</v>
      </c>
      <c r="Q22" s="281">
        <f>'偏鄉計劃學校(素)國小'!D136</f>
        <v>1.7</v>
      </c>
      <c r="R22" s="281">
        <f>'偏鄉計劃學校(素)國小'!E136</f>
        <v>2.2999999999999998</v>
      </c>
      <c r="S22" s="36">
        <f>'偏鄉計劃學校(素)國小'!F136</f>
        <v>0</v>
      </c>
      <c r="T22" s="36">
        <f>'偏鄉計劃學校(素)國小'!G136</f>
        <v>0</v>
      </c>
      <c r="U22" s="47">
        <f>'偏鄉計劃學校(素)國小'!H136</f>
        <v>720</v>
      </c>
    </row>
    <row r="23" spans="1:21" ht="15.75" customHeight="1">
      <c r="M23" s="16"/>
      <c r="N23" s="16"/>
    </row>
    <row r="24" spans="1:21" ht="15.75" customHeight="1">
      <c r="A24" s="292" t="s">
        <v>181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16"/>
      <c r="N24" s="16"/>
      <c r="O24" s="284"/>
      <c r="P24" s="284"/>
      <c r="Q24" s="284"/>
      <c r="R24" s="284"/>
      <c r="S24" s="284"/>
      <c r="T24" s="284"/>
    </row>
    <row r="25" spans="1:21" ht="15.75" customHeight="1">
      <c r="A25" s="293" t="s">
        <v>300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16"/>
      <c r="N25" s="16"/>
      <c r="O25" s="284"/>
      <c r="P25" s="284"/>
      <c r="Q25" s="284"/>
      <c r="R25" s="284"/>
      <c r="S25" s="284"/>
      <c r="T25" s="284"/>
    </row>
    <row r="26" spans="1:21" ht="15.75" customHeight="1">
      <c r="A26" s="293" t="s">
        <v>179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16"/>
      <c r="N26" s="16"/>
      <c r="O26" s="284"/>
      <c r="P26" s="284"/>
      <c r="Q26" s="284"/>
      <c r="R26" s="284"/>
      <c r="S26" s="284"/>
      <c r="T26" s="284"/>
    </row>
    <row r="27" spans="1:21" ht="15.75" customHeight="1">
      <c r="A27" s="294" t="s">
        <v>307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16"/>
      <c r="N27" s="16"/>
      <c r="O27" s="284"/>
      <c r="P27" s="284"/>
      <c r="Q27" s="284"/>
      <c r="R27" s="284"/>
      <c r="S27" s="284"/>
      <c r="T27" s="284"/>
    </row>
    <row r="28" spans="1:21" ht="15.75" customHeight="1">
      <c r="A28" s="295" t="s">
        <v>306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16"/>
      <c r="N28" s="16"/>
      <c r="O28" s="284"/>
      <c r="P28" s="284"/>
      <c r="Q28" s="284"/>
      <c r="R28" s="284"/>
      <c r="S28" s="284"/>
      <c r="T28" s="284"/>
    </row>
    <row r="29" spans="1:21" ht="15.75" customHeight="1">
      <c r="A29" s="294" t="s">
        <v>182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16"/>
      <c r="N29" s="16"/>
      <c r="O29" s="284"/>
      <c r="P29" s="284"/>
      <c r="Q29" s="284"/>
      <c r="R29" s="284"/>
      <c r="S29" s="284"/>
      <c r="T29" s="284"/>
    </row>
    <row r="30" spans="1:21" ht="15.75" customHeight="1">
      <c r="A30" s="294"/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16"/>
      <c r="N30" s="16"/>
    </row>
    <row r="31" spans="1:21" ht="15.75" customHeight="1">
      <c r="M31" s="16"/>
      <c r="N31" s="16"/>
    </row>
    <row r="32" spans="1:2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'偏鄉計劃學校(素)國中月總表'!_Hlk143585154</vt:lpstr>
      <vt:lpstr>'偏鄉計劃學校(葷)國中月總表'!_Hlk175052401</vt:lpstr>
      <vt:lpstr>'偏鄉計劃學校(葷)國中月總表'!_Hlk182318028</vt:lpstr>
      <vt:lpstr>'偏鄉計劃學校(素)國中月總表'!_Hlk182318253</vt:lpstr>
      <vt:lpstr>'偏鄉計劃學校(葷)國小月總表'!_Hlk225156794</vt:lpstr>
      <vt:lpstr>'偏鄉計劃學校(葷)國中月總表'!_Hlk225157175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2026-04-22T06:03:08Z</dcterms:modified>
</cp:coreProperties>
</file>