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2.3月\"/>
    </mc:Choice>
  </mc:AlternateContent>
  <xr:revisionPtr revIDLastSave="0" documentId="13_ncr:1_{D27B7051-559B-4D44-A136-D1460878A552}" xr6:coauthVersionLast="47" xr6:coauthVersionMax="47" xr10:uidLastSave="{00000000-0000-0000-0000-000000000000}"/>
  <bookViews>
    <workbookView xWindow="-108" yWindow="-108" windowWidth="23256" windowHeight="12456" tabRatio="590" firstSheet="3" activeTab="7" xr2:uid="{00000000-000D-0000-FFFF-FFFF00000000}"/>
  </bookViews>
  <sheets>
    <sheet name="B2.3月葷-國中" sheetId="1" r:id="rId1"/>
    <sheet name="B2.3月葷-國中總表" sheetId="2" r:id="rId2"/>
    <sheet name="B2.3月葷-國小" sheetId="5" r:id="rId3"/>
    <sheet name="B2.3月葷-國小總表" sheetId="6" r:id="rId4"/>
    <sheet name="B2.3月素-國中" sheetId="4" r:id="rId5"/>
    <sheet name="B2.3月素-國中總表" sheetId="3" r:id="rId6"/>
    <sheet name="B2.3月素-國小" sheetId="7" r:id="rId7"/>
    <sheet name="B2.3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AS3" i="5" l="1"/>
  <c r="AN129" i="5"/>
  <c r="AM129" i="5"/>
  <c r="AN122" i="5"/>
  <c r="AS31" i="5"/>
  <c r="K129" i="7" l="1"/>
  <c r="H129" i="7"/>
  <c r="K128" i="7"/>
  <c r="H128" i="7"/>
  <c r="K127" i="7"/>
  <c r="H127" i="7"/>
  <c r="K126" i="7"/>
  <c r="H126" i="7"/>
  <c r="K125" i="7"/>
  <c r="H125" i="7"/>
  <c r="K124" i="7"/>
  <c r="H124" i="7"/>
  <c r="K123" i="7"/>
  <c r="H123" i="7"/>
  <c r="K122" i="7"/>
  <c r="H122" i="7"/>
  <c r="K128" i="5"/>
  <c r="H128" i="5"/>
  <c r="K127" i="5"/>
  <c r="H127" i="5"/>
  <c r="K126" i="5"/>
  <c r="H126" i="5"/>
  <c r="K125" i="5"/>
  <c r="H125" i="5"/>
  <c r="K124" i="5"/>
  <c r="H124" i="5"/>
  <c r="K123" i="5"/>
  <c r="H123" i="5"/>
  <c r="K122" i="5"/>
  <c r="H122" i="5"/>
  <c r="Q128" i="7"/>
  <c r="Q127" i="7"/>
  <c r="Q126" i="7"/>
  <c r="Q125" i="7"/>
  <c r="Q124" i="7"/>
  <c r="Q123" i="7"/>
  <c r="Q122" i="7"/>
  <c r="T128" i="4"/>
  <c r="T127" i="4"/>
  <c r="T126" i="4"/>
  <c r="T125" i="4"/>
  <c r="T124" i="4"/>
  <c r="T123" i="4"/>
  <c r="T122" i="4"/>
  <c r="Q128" i="5"/>
  <c r="Q127" i="5"/>
  <c r="Q126" i="5"/>
  <c r="Q125" i="5"/>
  <c r="Q124" i="5"/>
  <c r="Q123" i="5"/>
  <c r="Q122" i="5"/>
  <c r="D25" i="8" l="1"/>
  <c r="G25" i="8"/>
  <c r="H25" i="8"/>
  <c r="L25" i="8"/>
  <c r="B26" i="8"/>
  <c r="F26" i="8"/>
  <c r="I26" i="8"/>
  <c r="J26" i="8"/>
  <c r="N26" i="8"/>
  <c r="B27" i="8"/>
  <c r="D27" i="8"/>
  <c r="H27" i="8"/>
  <c r="I27" i="8"/>
  <c r="J27" i="8"/>
  <c r="L27" i="8"/>
  <c r="B28" i="8"/>
  <c r="C28" i="8"/>
  <c r="F28" i="8"/>
  <c r="J28" i="8"/>
  <c r="K28" i="8"/>
  <c r="N28" i="8"/>
  <c r="A27" i="8"/>
  <c r="AW178" i="7"/>
  <c r="V28" i="8" s="1"/>
  <c r="AV178" i="7"/>
  <c r="U28" i="8" s="1"/>
  <c r="AU178" i="7"/>
  <c r="T28" i="8" s="1"/>
  <c r="AT178" i="7"/>
  <c r="S28" i="8" s="1"/>
  <c r="AS178" i="7"/>
  <c r="R28" i="8" s="1"/>
  <c r="AR178" i="7"/>
  <c r="Q28" i="8" s="1"/>
  <c r="AQ178" i="7"/>
  <c r="P28" i="8" s="1"/>
  <c r="AP178" i="7"/>
  <c r="AO178" i="7"/>
  <c r="AN178" i="7"/>
  <c r="M28" i="8" s="1"/>
  <c r="AM178" i="7"/>
  <c r="L28" i="8" s="1"/>
  <c r="AL178" i="7"/>
  <c r="AK178" i="7"/>
  <c r="AJ178" i="7"/>
  <c r="I28" i="8" s="1"/>
  <c r="AI178" i="7"/>
  <c r="H28" i="8" s="1"/>
  <c r="AH178" i="7"/>
  <c r="G28" i="8" s="1"/>
  <c r="AG178" i="7"/>
  <c r="AF178" i="7"/>
  <c r="E28" i="8" s="1"/>
  <c r="AE178" i="7"/>
  <c r="D28" i="8" s="1"/>
  <c r="AD178" i="7"/>
  <c r="AC178" i="7"/>
  <c r="AW171" i="7"/>
  <c r="V27" i="8" s="1"/>
  <c r="AV171" i="7"/>
  <c r="U27" i="8" s="1"/>
  <c r="AU171" i="7"/>
  <c r="T27" i="8" s="1"/>
  <c r="AT171" i="7"/>
  <c r="S27" i="8" s="1"/>
  <c r="AS171" i="7"/>
  <c r="R27" i="8" s="1"/>
  <c r="AR171" i="7"/>
  <c r="Q27" i="8" s="1"/>
  <c r="AQ171" i="7"/>
  <c r="P27" i="8" s="1"/>
  <c r="AP171" i="7"/>
  <c r="AO171" i="7"/>
  <c r="N27" i="8" s="1"/>
  <c r="AN171" i="7"/>
  <c r="M27" i="8" s="1"/>
  <c r="AM171" i="7"/>
  <c r="AL171" i="7"/>
  <c r="K27" i="8" s="1"/>
  <c r="AK171" i="7"/>
  <c r="AJ171" i="7"/>
  <c r="AI171" i="7"/>
  <c r="AH171" i="7"/>
  <c r="G27" i="8" s="1"/>
  <c r="AG171" i="7"/>
  <c r="F27" i="8" s="1"/>
  <c r="AF171" i="7"/>
  <c r="E27" i="8" s="1"/>
  <c r="AE171" i="7"/>
  <c r="AD171" i="7"/>
  <c r="C27" i="8" s="1"/>
  <c r="AC171" i="7"/>
  <c r="AB171" i="7"/>
  <c r="AW164" i="7"/>
  <c r="V26" i="8" s="1"/>
  <c r="AV164" i="7"/>
  <c r="U26" i="8" s="1"/>
  <c r="AU164" i="7"/>
  <c r="T26" i="8" s="1"/>
  <c r="AT164" i="7"/>
  <c r="S26" i="8" s="1"/>
  <c r="AS164" i="7"/>
  <c r="R26" i="8" s="1"/>
  <c r="AR164" i="7"/>
  <c r="Q26" i="8" s="1"/>
  <c r="AQ164" i="7"/>
  <c r="P26" i="8" s="1"/>
  <c r="AP164" i="7"/>
  <c r="AO164" i="7"/>
  <c r="AN164" i="7"/>
  <c r="M26" i="8" s="1"/>
  <c r="AM164" i="7"/>
  <c r="L26" i="8" s="1"/>
  <c r="AL164" i="7"/>
  <c r="K26" i="8" s="1"/>
  <c r="AK164" i="7"/>
  <c r="AJ164" i="7"/>
  <c r="AI164" i="7"/>
  <c r="H26" i="8" s="1"/>
  <c r="AH164" i="7"/>
  <c r="G26" i="8" s="1"/>
  <c r="AG164" i="7"/>
  <c r="AF164" i="7"/>
  <c r="E26" i="8" s="1"/>
  <c r="AE164" i="7"/>
  <c r="D26" i="8" s="1"/>
  <c r="AD164" i="7"/>
  <c r="C26" i="8" s="1"/>
  <c r="AC164" i="7"/>
  <c r="AW157" i="7"/>
  <c r="V25" i="8" s="1"/>
  <c r="AV157" i="7"/>
  <c r="U25" i="8" s="1"/>
  <c r="AU157" i="7"/>
  <c r="T25" i="8" s="1"/>
  <c r="AT157" i="7"/>
  <c r="S25" i="8" s="1"/>
  <c r="AS157" i="7"/>
  <c r="R25" i="8" s="1"/>
  <c r="AR157" i="7"/>
  <c r="Q25" i="8" s="1"/>
  <c r="AQ157" i="7"/>
  <c r="P25" i="8" s="1"/>
  <c r="AP157" i="7"/>
  <c r="O25" i="8" s="1"/>
  <c r="AO157" i="7"/>
  <c r="N25" i="8" s="1"/>
  <c r="AN157" i="7"/>
  <c r="M25" i="8" s="1"/>
  <c r="AM157" i="7"/>
  <c r="AL157" i="7"/>
  <c r="K25" i="8" s="1"/>
  <c r="AK157" i="7"/>
  <c r="J25" i="8" s="1"/>
  <c r="AJ157" i="7"/>
  <c r="I25" i="8" s="1"/>
  <c r="AI157" i="7"/>
  <c r="AH157" i="7"/>
  <c r="AG157" i="7"/>
  <c r="F25" i="8" s="1"/>
  <c r="AF157" i="7"/>
  <c r="E25" i="8" s="1"/>
  <c r="AE157" i="7"/>
  <c r="AD157" i="7"/>
  <c r="C25" i="8" s="1"/>
  <c r="AC157" i="7"/>
  <c r="B25" i="8" s="1"/>
  <c r="AB157" i="7"/>
  <c r="A25" i="8" s="1"/>
  <c r="N183" i="7"/>
  <c r="N181" i="7"/>
  <c r="N180" i="7"/>
  <c r="N179" i="7"/>
  <c r="N178" i="7"/>
  <c r="N176" i="7"/>
  <c r="N174" i="7"/>
  <c r="N173" i="7"/>
  <c r="N172" i="7"/>
  <c r="N171" i="7"/>
  <c r="N169" i="7"/>
  <c r="N167" i="7"/>
  <c r="N166" i="7"/>
  <c r="N165" i="7"/>
  <c r="N164" i="7"/>
  <c r="N162" i="7"/>
  <c r="N160" i="7"/>
  <c r="N159" i="7"/>
  <c r="N158" i="7"/>
  <c r="N157" i="7"/>
  <c r="N127" i="7"/>
  <c r="N125" i="7"/>
  <c r="N124" i="7"/>
  <c r="N123" i="7"/>
  <c r="N122" i="7"/>
  <c r="B25" i="3"/>
  <c r="C25" i="3"/>
  <c r="D25" i="3"/>
  <c r="E25" i="3"/>
  <c r="J25" i="3"/>
  <c r="K25" i="3"/>
  <c r="L25" i="3"/>
  <c r="M25" i="3"/>
  <c r="B26" i="3"/>
  <c r="D26" i="3"/>
  <c r="E26" i="3"/>
  <c r="G26" i="3"/>
  <c r="J26" i="3"/>
  <c r="L26" i="3"/>
  <c r="M26" i="3"/>
  <c r="O26" i="3"/>
  <c r="B27" i="3"/>
  <c r="D27" i="3"/>
  <c r="H27" i="3"/>
  <c r="I27" i="3"/>
  <c r="J27" i="3"/>
  <c r="L27" i="3"/>
  <c r="P27" i="3"/>
  <c r="U27" i="3"/>
  <c r="B28" i="3"/>
  <c r="C28" i="3"/>
  <c r="D28" i="3"/>
  <c r="I28" i="3"/>
  <c r="J28" i="3"/>
  <c r="K28" i="3"/>
  <c r="L28" i="3"/>
  <c r="A27" i="3"/>
  <c r="BB178" i="4"/>
  <c r="X28" i="3" s="1"/>
  <c r="BA178" i="4"/>
  <c r="W28" i="3" s="1"/>
  <c r="AZ178" i="4"/>
  <c r="V28" i="3" s="1"/>
  <c r="AY178" i="4"/>
  <c r="U28" i="3" s="1"/>
  <c r="AX178" i="4"/>
  <c r="T28" i="3" s="1"/>
  <c r="AW178" i="4"/>
  <c r="S28" i="3" s="1"/>
  <c r="AV178" i="4"/>
  <c r="R28" i="3" s="1"/>
  <c r="AU178" i="4"/>
  <c r="AT178" i="4"/>
  <c r="P28" i="3" s="1"/>
  <c r="AS178" i="4"/>
  <c r="O28" i="3" s="1"/>
  <c r="AR178" i="4"/>
  <c r="N28" i="3" s="1"/>
  <c r="AQ178" i="4"/>
  <c r="M28" i="3" s="1"/>
  <c r="AP178" i="4"/>
  <c r="AO178" i="4"/>
  <c r="AN178" i="4"/>
  <c r="AM178" i="4"/>
  <c r="AL178" i="4"/>
  <c r="H28" i="3" s="1"/>
  <c r="AK178" i="4"/>
  <c r="G28" i="3" s="1"/>
  <c r="AJ178" i="4"/>
  <c r="F28" i="3" s="1"/>
  <c r="AI178" i="4"/>
  <c r="E28" i="3" s="1"/>
  <c r="AH178" i="4"/>
  <c r="AG178" i="4"/>
  <c r="AF178" i="4"/>
  <c r="BB171" i="4"/>
  <c r="X27" i="3" s="1"/>
  <c r="BA171" i="4"/>
  <c r="W27" i="3" s="1"/>
  <c r="AZ171" i="4"/>
  <c r="V27" i="3" s="1"/>
  <c r="AY171" i="4"/>
  <c r="AX171" i="4"/>
  <c r="T27" i="3" s="1"/>
  <c r="AW171" i="4"/>
  <c r="S27" i="3" s="1"/>
  <c r="AV171" i="4"/>
  <c r="R27" i="3" s="1"/>
  <c r="AU171" i="4"/>
  <c r="AT171" i="4"/>
  <c r="AS171" i="4"/>
  <c r="O27" i="3" s="1"/>
  <c r="AR171" i="4"/>
  <c r="N27" i="3" s="1"/>
  <c r="AQ171" i="4"/>
  <c r="M27" i="3" s="1"/>
  <c r="AP171" i="4"/>
  <c r="AO171" i="4"/>
  <c r="K27" i="3" s="1"/>
  <c r="AN171" i="4"/>
  <c r="AM171" i="4"/>
  <c r="AL171" i="4"/>
  <c r="AK171" i="4"/>
  <c r="G27" i="3" s="1"/>
  <c r="AJ171" i="4"/>
  <c r="F27" i="3" s="1"/>
  <c r="AI171" i="4"/>
  <c r="E27" i="3" s="1"/>
  <c r="AH171" i="4"/>
  <c r="AG171" i="4"/>
  <c r="C27" i="3" s="1"/>
  <c r="AF171" i="4"/>
  <c r="AE171" i="4"/>
  <c r="BB164" i="4"/>
  <c r="X26" i="3" s="1"/>
  <c r="BA164" i="4"/>
  <c r="W26" i="3" s="1"/>
  <c r="AZ164" i="4"/>
  <c r="V26" i="3" s="1"/>
  <c r="AY164" i="4"/>
  <c r="U26" i="3" s="1"/>
  <c r="AX164" i="4"/>
  <c r="T26" i="3" s="1"/>
  <c r="AW164" i="4"/>
  <c r="S26" i="3" s="1"/>
  <c r="AV164" i="4"/>
  <c r="R26" i="3" s="1"/>
  <c r="AU164" i="4"/>
  <c r="AT164" i="4"/>
  <c r="P26" i="3" s="1"/>
  <c r="AS164" i="4"/>
  <c r="AR164" i="4"/>
  <c r="N26" i="3" s="1"/>
  <c r="AQ164" i="4"/>
  <c r="AP164" i="4"/>
  <c r="AO164" i="4"/>
  <c r="K26" i="3" s="1"/>
  <c r="AN164" i="4"/>
  <c r="AM164" i="4"/>
  <c r="I26" i="3" s="1"/>
  <c r="AL164" i="4"/>
  <c r="H26" i="3" s="1"/>
  <c r="AK164" i="4"/>
  <c r="AJ164" i="4"/>
  <c r="F26" i="3" s="1"/>
  <c r="AI164" i="4"/>
  <c r="AH164" i="4"/>
  <c r="AG164" i="4"/>
  <c r="C26" i="3" s="1"/>
  <c r="AF164" i="4"/>
  <c r="BB157" i="4"/>
  <c r="X25" i="3" s="1"/>
  <c r="BA157" i="4"/>
  <c r="W25" i="3" s="1"/>
  <c r="AZ157" i="4"/>
  <c r="V25" i="3" s="1"/>
  <c r="AY157" i="4"/>
  <c r="U25" i="3" s="1"/>
  <c r="AX157" i="4"/>
  <c r="T25" i="3" s="1"/>
  <c r="AW157" i="4"/>
  <c r="S25" i="3" s="1"/>
  <c r="AV157" i="4"/>
  <c r="R25" i="3" s="1"/>
  <c r="AU157" i="4"/>
  <c r="AT157" i="4"/>
  <c r="P25" i="3" s="1"/>
  <c r="AS157" i="4"/>
  <c r="O25" i="3" s="1"/>
  <c r="AR157" i="4"/>
  <c r="N25" i="3" s="1"/>
  <c r="AQ157" i="4"/>
  <c r="AP157" i="4"/>
  <c r="AO157" i="4"/>
  <c r="AN157" i="4"/>
  <c r="AM157" i="4"/>
  <c r="I25" i="3" s="1"/>
  <c r="AL157" i="4"/>
  <c r="H25" i="3" s="1"/>
  <c r="AK157" i="4"/>
  <c r="G25" i="3" s="1"/>
  <c r="AJ157" i="4"/>
  <c r="F25" i="3" s="1"/>
  <c r="AI157" i="4"/>
  <c r="AH157" i="4"/>
  <c r="AG157" i="4"/>
  <c r="AF157" i="4"/>
  <c r="Q183" i="4"/>
  <c r="Q181" i="4"/>
  <c r="Q180" i="4"/>
  <c r="Q179" i="4"/>
  <c r="Q178" i="4"/>
  <c r="Q176" i="4"/>
  <c r="Q174" i="4"/>
  <c r="Q173" i="4"/>
  <c r="Q172" i="4"/>
  <c r="Q171" i="4"/>
  <c r="Q169" i="4"/>
  <c r="Q167" i="4"/>
  <c r="Q166" i="4"/>
  <c r="Q165" i="4"/>
  <c r="Q164" i="4"/>
  <c r="Q162" i="4"/>
  <c r="Q160" i="4"/>
  <c r="Q159" i="4"/>
  <c r="Q158" i="4"/>
  <c r="Q157" i="4"/>
  <c r="Q127" i="4"/>
  <c r="Q125" i="4"/>
  <c r="Q124" i="4"/>
  <c r="Q123" i="4"/>
  <c r="Q122" i="4"/>
  <c r="E26" i="6"/>
  <c r="F26" i="6"/>
  <c r="M26" i="6"/>
  <c r="N26" i="6"/>
  <c r="G27" i="6"/>
  <c r="H27" i="6"/>
  <c r="I27" i="6"/>
  <c r="B28" i="6"/>
  <c r="C28" i="6"/>
  <c r="D28" i="6"/>
  <c r="J28" i="6"/>
  <c r="K28" i="6"/>
  <c r="L28" i="6"/>
  <c r="D25" i="6"/>
  <c r="E25" i="6"/>
  <c r="F25" i="6"/>
  <c r="L25" i="6"/>
  <c r="M25" i="6"/>
  <c r="N25" i="6"/>
  <c r="A28" i="6"/>
  <c r="AW178" i="5"/>
  <c r="V28" i="6" s="1"/>
  <c r="AV178" i="5"/>
  <c r="U28" i="6" s="1"/>
  <c r="AU178" i="5"/>
  <c r="T28" i="6" s="1"/>
  <c r="AT178" i="5"/>
  <c r="S28" i="6" s="1"/>
  <c r="AS178" i="5"/>
  <c r="R28" i="6" s="1"/>
  <c r="AR178" i="5"/>
  <c r="Q28" i="6" s="1"/>
  <c r="AQ178" i="5"/>
  <c r="P28" i="6" s="1"/>
  <c r="AP178" i="5"/>
  <c r="AO178" i="5"/>
  <c r="N28" i="6" s="1"/>
  <c r="AN178" i="5"/>
  <c r="M28" i="6" s="1"/>
  <c r="AM178" i="5"/>
  <c r="AL178" i="5"/>
  <c r="AK178" i="5"/>
  <c r="AJ178" i="5"/>
  <c r="I28" i="6" s="1"/>
  <c r="AI178" i="5"/>
  <c r="H28" i="6" s="1"/>
  <c r="AH178" i="5"/>
  <c r="G28" i="6" s="1"/>
  <c r="AG178" i="5"/>
  <c r="F28" i="6" s="1"/>
  <c r="AF178" i="5"/>
  <c r="E28" i="6" s="1"/>
  <c r="AE178" i="5"/>
  <c r="AD178" i="5"/>
  <c r="AC178" i="5"/>
  <c r="AW171" i="5"/>
  <c r="V27" i="6" s="1"/>
  <c r="AV171" i="5"/>
  <c r="U27" i="6" s="1"/>
  <c r="AU171" i="5"/>
  <c r="T27" i="6" s="1"/>
  <c r="AT171" i="5"/>
  <c r="S27" i="6" s="1"/>
  <c r="AS171" i="5"/>
  <c r="R27" i="6" s="1"/>
  <c r="AR171" i="5"/>
  <c r="Q27" i="6" s="1"/>
  <c r="AQ171" i="5"/>
  <c r="P27" i="6" s="1"/>
  <c r="AP171" i="5"/>
  <c r="AO171" i="5"/>
  <c r="N27" i="6" s="1"/>
  <c r="AN171" i="5"/>
  <c r="M27" i="6" s="1"/>
  <c r="AM171" i="5"/>
  <c r="L27" i="6" s="1"/>
  <c r="AL171" i="5"/>
  <c r="K27" i="6" s="1"/>
  <c r="AK171" i="5"/>
  <c r="J27" i="6" s="1"/>
  <c r="AJ171" i="5"/>
  <c r="AI171" i="5"/>
  <c r="AH171" i="5"/>
  <c r="AG171" i="5"/>
  <c r="F27" i="6" s="1"/>
  <c r="AF171" i="5"/>
  <c r="E27" i="6" s="1"/>
  <c r="AE171" i="5"/>
  <c r="D27" i="6" s="1"/>
  <c r="AD171" i="5"/>
  <c r="C27" i="6" s="1"/>
  <c r="AC171" i="5"/>
  <c r="B27" i="6" s="1"/>
  <c r="AB171" i="5"/>
  <c r="A27" i="6" s="1"/>
  <c r="AW164" i="5"/>
  <c r="V26" i="6" s="1"/>
  <c r="AV164" i="5"/>
  <c r="U26" i="6" s="1"/>
  <c r="AU164" i="5"/>
  <c r="T26" i="6" s="1"/>
  <c r="AT164" i="5"/>
  <c r="S26" i="6" s="1"/>
  <c r="AS164" i="5"/>
  <c r="R26" i="6" s="1"/>
  <c r="AR164" i="5"/>
  <c r="Q26" i="6" s="1"/>
  <c r="AQ164" i="5"/>
  <c r="P26" i="6" s="1"/>
  <c r="AP164" i="5"/>
  <c r="AO164" i="5"/>
  <c r="AN164" i="5"/>
  <c r="AM164" i="5"/>
  <c r="L26" i="6" s="1"/>
  <c r="AL164" i="5"/>
  <c r="K26" i="6" s="1"/>
  <c r="AK164" i="5"/>
  <c r="J26" i="6" s="1"/>
  <c r="AJ164" i="5"/>
  <c r="I26" i="6" s="1"/>
  <c r="AI164" i="5"/>
  <c r="H26" i="6" s="1"/>
  <c r="AH164" i="5"/>
  <c r="G26" i="6" s="1"/>
  <c r="AG164" i="5"/>
  <c r="AF164" i="5"/>
  <c r="AE164" i="5"/>
  <c r="D26" i="6" s="1"/>
  <c r="AD164" i="5"/>
  <c r="C26" i="6" s="1"/>
  <c r="AC164" i="5"/>
  <c r="B26" i="6" s="1"/>
  <c r="AW157" i="5"/>
  <c r="V25" i="6" s="1"/>
  <c r="AV157" i="5"/>
  <c r="U25" i="6" s="1"/>
  <c r="AU157" i="5"/>
  <c r="T25" i="6" s="1"/>
  <c r="AT157" i="5"/>
  <c r="S25" i="6" s="1"/>
  <c r="AS157" i="5"/>
  <c r="R25" i="6" s="1"/>
  <c r="AR157" i="5"/>
  <c r="Q25" i="6" s="1"/>
  <c r="AQ157" i="5"/>
  <c r="P25" i="6" s="1"/>
  <c r="AP157" i="5"/>
  <c r="AO157" i="5"/>
  <c r="AN157" i="5"/>
  <c r="AM157" i="5"/>
  <c r="AL157" i="5"/>
  <c r="K25" i="6" s="1"/>
  <c r="AK157" i="5"/>
  <c r="J25" i="6" s="1"/>
  <c r="AJ157" i="5"/>
  <c r="I25" i="6" s="1"/>
  <c r="AI157" i="5"/>
  <c r="H25" i="6" s="1"/>
  <c r="AH157" i="5"/>
  <c r="G25" i="6" s="1"/>
  <c r="AG157" i="5"/>
  <c r="AF157" i="5"/>
  <c r="AE157" i="5"/>
  <c r="AD157" i="5"/>
  <c r="C25" i="6" s="1"/>
  <c r="AC157" i="5"/>
  <c r="B25" i="6" s="1"/>
  <c r="N183" i="5"/>
  <c r="N182" i="5"/>
  <c r="N181" i="5"/>
  <c r="N180" i="5"/>
  <c r="N179" i="5"/>
  <c r="N178" i="5"/>
  <c r="N176" i="5"/>
  <c r="N175" i="5"/>
  <c r="N174" i="5"/>
  <c r="N173" i="5"/>
  <c r="N172" i="5"/>
  <c r="N171" i="5"/>
  <c r="N169" i="5"/>
  <c r="N168" i="5"/>
  <c r="N167" i="5"/>
  <c r="N166" i="5"/>
  <c r="N165" i="5"/>
  <c r="N164" i="5"/>
  <c r="N162" i="5"/>
  <c r="N161" i="5"/>
  <c r="N160" i="5"/>
  <c r="N159" i="5"/>
  <c r="N158" i="5"/>
  <c r="N157" i="5"/>
  <c r="Q183" i="1"/>
  <c r="Q182" i="1"/>
  <c r="Q181" i="1"/>
  <c r="Q180" i="1"/>
  <c r="Q179" i="1"/>
  <c r="Q178" i="1"/>
  <c r="Q176" i="1"/>
  <c r="Q175" i="1"/>
  <c r="Q174" i="1"/>
  <c r="Q173" i="1"/>
  <c r="Q172" i="1"/>
  <c r="Q171" i="1"/>
  <c r="Q169" i="1"/>
  <c r="Q168" i="1"/>
  <c r="Q167" i="1"/>
  <c r="Q166" i="1"/>
  <c r="Q165" i="1"/>
  <c r="Q164" i="1"/>
  <c r="Q162" i="1"/>
  <c r="Q161" i="1"/>
  <c r="Q160" i="1"/>
  <c r="Q159" i="1"/>
  <c r="Q158" i="1"/>
  <c r="Q157" i="1"/>
  <c r="BB178" i="1"/>
  <c r="X28" i="2" s="1"/>
  <c r="BA178" i="1"/>
  <c r="W28" i="2" s="1"/>
  <c r="AZ178" i="1"/>
  <c r="V28" i="2" s="1"/>
  <c r="AY178" i="1"/>
  <c r="U28" i="2" s="1"/>
  <c r="AX178" i="1"/>
  <c r="T28" i="2" s="1"/>
  <c r="AW178" i="1"/>
  <c r="S28" i="2" s="1"/>
  <c r="AV178" i="1"/>
  <c r="R28" i="2" s="1"/>
  <c r="AU178" i="1"/>
  <c r="AT178" i="1"/>
  <c r="P28" i="2" s="1"/>
  <c r="AS178" i="1"/>
  <c r="O28" i="2" s="1"/>
  <c r="AR178" i="1"/>
  <c r="N28" i="2" s="1"/>
  <c r="AQ178" i="1"/>
  <c r="M28" i="2" s="1"/>
  <c r="AP178" i="1"/>
  <c r="L28" i="2" s="1"/>
  <c r="AO178" i="1"/>
  <c r="K28" i="2" s="1"/>
  <c r="AN178" i="1"/>
  <c r="J28" i="2" s="1"/>
  <c r="AM178" i="1"/>
  <c r="I28" i="2" s="1"/>
  <c r="AL178" i="1"/>
  <c r="H28" i="2" s="1"/>
  <c r="AK178" i="1"/>
  <c r="G28" i="2" s="1"/>
  <c r="AJ178" i="1"/>
  <c r="F28" i="2" s="1"/>
  <c r="AI178" i="1"/>
  <c r="E28" i="2" s="1"/>
  <c r="AH178" i="1"/>
  <c r="D28" i="2" s="1"/>
  <c r="AG178" i="1"/>
  <c r="C28" i="2" s="1"/>
  <c r="AF178" i="1"/>
  <c r="B28" i="2" s="1"/>
  <c r="BB171" i="1"/>
  <c r="X27" i="2" s="1"/>
  <c r="BA171" i="1"/>
  <c r="W27" i="2" s="1"/>
  <c r="AZ171" i="1"/>
  <c r="V27" i="2" s="1"/>
  <c r="AY171" i="1"/>
  <c r="U27" i="2" s="1"/>
  <c r="AX171" i="1"/>
  <c r="T27" i="2" s="1"/>
  <c r="AW171" i="1"/>
  <c r="S27" i="2" s="1"/>
  <c r="AV171" i="1"/>
  <c r="R27" i="2" s="1"/>
  <c r="AU171" i="1"/>
  <c r="AT171" i="1"/>
  <c r="P27" i="2" s="1"/>
  <c r="AS171" i="1"/>
  <c r="O27" i="2" s="1"/>
  <c r="AR171" i="1"/>
  <c r="N27" i="2" s="1"/>
  <c r="AQ171" i="1"/>
  <c r="M27" i="2" s="1"/>
  <c r="AP171" i="1"/>
  <c r="L27" i="2" s="1"/>
  <c r="AO171" i="1"/>
  <c r="K27" i="2" s="1"/>
  <c r="AN171" i="1"/>
  <c r="J27" i="2" s="1"/>
  <c r="AM171" i="1"/>
  <c r="I27" i="2" s="1"/>
  <c r="AL171" i="1"/>
  <c r="H27" i="2" s="1"/>
  <c r="AK171" i="1"/>
  <c r="G27" i="2" s="1"/>
  <c r="AJ171" i="1"/>
  <c r="F27" i="2" s="1"/>
  <c r="AI171" i="1"/>
  <c r="E27" i="2" s="1"/>
  <c r="AH171" i="1"/>
  <c r="D27" i="2" s="1"/>
  <c r="AG171" i="1"/>
  <c r="C27" i="2" s="1"/>
  <c r="AF171" i="1"/>
  <c r="B27" i="2" s="1"/>
  <c r="AE171" i="1"/>
  <c r="A27" i="2" s="1"/>
  <c r="BB164" i="1"/>
  <c r="X26" i="2" s="1"/>
  <c r="BA164" i="1"/>
  <c r="W26" i="2" s="1"/>
  <c r="AZ164" i="1"/>
  <c r="V26" i="2" s="1"/>
  <c r="AY164" i="1"/>
  <c r="U26" i="2" s="1"/>
  <c r="AX164" i="1"/>
  <c r="T26" i="2" s="1"/>
  <c r="AW164" i="1"/>
  <c r="S26" i="2" s="1"/>
  <c r="AV164" i="1"/>
  <c r="R26" i="2" s="1"/>
  <c r="AU164" i="1"/>
  <c r="AT164" i="1"/>
  <c r="P26" i="2" s="1"/>
  <c r="AS164" i="1"/>
  <c r="O26" i="2" s="1"/>
  <c r="AR164" i="1"/>
  <c r="N26" i="2" s="1"/>
  <c r="AQ164" i="1"/>
  <c r="M26" i="2" s="1"/>
  <c r="AP164" i="1"/>
  <c r="L26" i="2" s="1"/>
  <c r="AO164" i="1"/>
  <c r="K26" i="2" s="1"/>
  <c r="AN164" i="1"/>
  <c r="J26" i="2" s="1"/>
  <c r="AM164" i="1"/>
  <c r="I26" i="2" s="1"/>
  <c r="AL164" i="1"/>
  <c r="H26" i="2" s="1"/>
  <c r="AK164" i="1"/>
  <c r="G26" i="2" s="1"/>
  <c r="AJ164" i="1"/>
  <c r="F26" i="2" s="1"/>
  <c r="AI164" i="1"/>
  <c r="E26" i="2" s="1"/>
  <c r="AH164" i="1"/>
  <c r="D26" i="2" s="1"/>
  <c r="AG164" i="1"/>
  <c r="C26" i="2" s="1"/>
  <c r="AF164" i="1"/>
  <c r="B26" i="2" s="1"/>
  <c r="BB157" i="1"/>
  <c r="X25" i="2" s="1"/>
  <c r="BA157" i="1"/>
  <c r="W25" i="2" s="1"/>
  <c r="AZ157" i="1"/>
  <c r="V25" i="2" s="1"/>
  <c r="AY157" i="1"/>
  <c r="U25" i="2" s="1"/>
  <c r="AX157" i="1"/>
  <c r="T25" i="2" s="1"/>
  <c r="AW157" i="1"/>
  <c r="S25" i="2" s="1"/>
  <c r="AV157" i="1"/>
  <c r="R25" i="2" s="1"/>
  <c r="AU157" i="1"/>
  <c r="AT157" i="1"/>
  <c r="P25" i="2" s="1"/>
  <c r="AS157" i="1"/>
  <c r="O25" i="2" s="1"/>
  <c r="AR157" i="1"/>
  <c r="N25" i="2" s="1"/>
  <c r="AQ157" i="1"/>
  <c r="M25" i="2" s="1"/>
  <c r="AP157" i="1"/>
  <c r="L25" i="2" s="1"/>
  <c r="AO157" i="1"/>
  <c r="K25" i="2" s="1"/>
  <c r="AN157" i="1"/>
  <c r="J25" i="2" s="1"/>
  <c r="AM157" i="1"/>
  <c r="I25" i="2" s="1"/>
  <c r="AL157" i="1"/>
  <c r="H25" i="2" s="1"/>
  <c r="AK157" i="1"/>
  <c r="G25" i="2" s="1"/>
  <c r="AJ157" i="1"/>
  <c r="F25" i="2" s="1"/>
  <c r="AI157" i="1"/>
  <c r="E25" i="2" s="1"/>
  <c r="AH157" i="1"/>
  <c r="D25" i="2" s="1"/>
  <c r="AG157" i="1"/>
  <c r="C25" i="2" s="1"/>
  <c r="AF157" i="1"/>
  <c r="B25" i="2" s="1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1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212" i="7"/>
  <c r="H212" i="7"/>
  <c r="K211" i="7"/>
  <c r="H211" i="7"/>
  <c r="K210" i="7"/>
  <c r="H210" i="7"/>
  <c r="K209" i="7"/>
  <c r="H209" i="7"/>
  <c r="K208" i="7"/>
  <c r="H208" i="7"/>
  <c r="K207" i="7"/>
  <c r="H207" i="7"/>
  <c r="K206" i="7"/>
  <c r="H206" i="7"/>
  <c r="A178" i="7"/>
  <c r="AB178" i="7" s="1"/>
  <c r="A28" i="8" s="1"/>
  <c r="K155" i="7"/>
  <c r="H155" i="7"/>
  <c r="E155" i="7"/>
  <c r="K154" i="7"/>
  <c r="H154" i="7"/>
  <c r="E154" i="7"/>
  <c r="K153" i="7"/>
  <c r="H153" i="7"/>
  <c r="E153" i="7"/>
  <c r="K152" i="7"/>
  <c r="H152" i="7"/>
  <c r="E152" i="7"/>
  <c r="K151" i="7"/>
  <c r="H151" i="7"/>
  <c r="E151" i="7"/>
  <c r="K150" i="7"/>
  <c r="H150" i="7"/>
  <c r="E150" i="7"/>
  <c r="K149" i="7"/>
  <c r="H149" i="7"/>
  <c r="E149" i="7"/>
  <c r="K148" i="7"/>
  <c r="H148" i="7"/>
  <c r="E148" i="7"/>
  <c r="K147" i="7"/>
  <c r="H147" i="7"/>
  <c r="E147" i="7"/>
  <c r="K146" i="7"/>
  <c r="H146" i="7"/>
  <c r="E146" i="7"/>
  <c r="K145" i="7"/>
  <c r="H145" i="7"/>
  <c r="E145" i="7"/>
  <c r="K144" i="7"/>
  <c r="H144" i="7"/>
  <c r="E144" i="7"/>
  <c r="K143" i="7"/>
  <c r="H143" i="7"/>
  <c r="E143" i="7"/>
  <c r="A143" i="7"/>
  <c r="A150" i="7" s="1"/>
  <c r="A157" i="7" s="1"/>
  <c r="A164" i="7" s="1"/>
  <c r="AB164" i="7" s="1"/>
  <c r="A26" i="8" s="1"/>
  <c r="K142" i="7"/>
  <c r="H142" i="7"/>
  <c r="E142" i="7"/>
  <c r="K141" i="7"/>
  <c r="H141" i="7"/>
  <c r="E141" i="7"/>
  <c r="K140" i="7"/>
  <c r="H140" i="7"/>
  <c r="E140" i="7"/>
  <c r="K139" i="7"/>
  <c r="H139" i="7"/>
  <c r="E139" i="7"/>
  <c r="K138" i="7"/>
  <c r="H138" i="7"/>
  <c r="E138" i="7"/>
  <c r="K137" i="7"/>
  <c r="H137" i="7"/>
  <c r="E137" i="7"/>
  <c r="K136" i="7"/>
  <c r="H136" i="7"/>
  <c r="E136" i="7"/>
  <c r="K135" i="7"/>
  <c r="H135" i="7"/>
  <c r="E135" i="7"/>
  <c r="K134" i="7"/>
  <c r="H134" i="7"/>
  <c r="E134" i="7"/>
  <c r="K133" i="7"/>
  <c r="H133" i="7"/>
  <c r="E133" i="7"/>
  <c r="K132" i="7"/>
  <c r="H132" i="7"/>
  <c r="E132" i="7"/>
  <c r="K131" i="7"/>
  <c r="H131" i="7"/>
  <c r="E131" i="7"/>
  <c r="K130" i="7"/>
  <c r="H130" i="7"/>
  <c r="E130" i="7"/>
  <c r="E129" i="7"/>
  <c r="E128" i="7"/>
  <c r="E127" i="7"/>
  <c r="E126" i="7"/>
  <c r="E125" i="7"/>
  <c r="E124" i="7"/>
  <c r="E123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A115" i="7"/>
  <c r="A122" i="7" s="1"/>
  <c r="A129" i="7" s="1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A73" i="7"/>
  <c r="A80" i="7" s="1"/>
  <c r="A87" i="7" s="1"/>
  <c r="A94" i="7" s="1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K65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K50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A45" i="7"/>
  <c r="A52" i="7" s="1"/>
  <c r="A59" i="7" s="1"/>
  <c r="K44" i="7"/>
  <c r="H44" i="7"/>
  <c r="E44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A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A24" i="7" s="1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A178" i="4"/>
  <c r="AE178" i="4" s="1"/>
  <c r="A28" i="3" s="1"/>
  <c r="A143" i="4"/>
  <c r="A150" i="4" s="1"/>
  <c r="A157" i="4" s="1"/>
  <c r="A164" i="4" s="1"/>
  <c r="AE164" i="4" s="1"/>
  <c r="A26" i="3" s="1"/>
  <c r="A115" i="4"/>
  <c r="A122" i="4" s="1"/>
  <c r="A129" i="4" s="1"/>
  <c r="A80" i="4"/>
  <c r="A87" i="4" s="1"/>
  <c r="A94" i="4" s="1"/>
  <c r="A73" i="4"/>
  <c r="A38" i="4"/>
  <c r="A45" i="4" s="1"/>
  <c r="A52" i="4" s="1"/>
  <c r="A59" i="4" s="1"/>
  <c r="A17" i="4"/>
  <c r="A24" i="4" s="1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A178" i="5"/>
  <c r="AB178" i="5" s="1"/>
  <c r="K156" i="5"/>
  <c r="K155" i="5"/>
  <c r="H155" i="5"/>
  <c r="E155" i="5"/>
  <c r="K154" i="5"/>
  <c r="H154" i="5"/>
  <c r="E154" i="5"/>
  <c r="K153" i="5"/>
  <c r="H153" i="5"/>
  <c r="E153" i="5"/>
  <c r="K152" i="5"/>
  <c r="H152" i="5"/>
  <c r="E152" i="5"/>
  <c r="K151" i="5"/>
  <c r="H151" i="5"/>
  <c r="E151" i="5"/>
  <c r="K150" i="5"/>
  <c r="H150" i="5"/>
  <c r="E150" i="5"/>
  <c r="K149" i="5"/>
  <c r="H149" i="5"/>
  <c r="E149" i="5"/>
  <c r="K148" i="5"/>
  <c r="H148" i="5"/>
  <c r="E148" i="5"/>
  <c r="K147" i="5"/>
  <c r="H147" i="5"/>
  <c r="E147" i="5"/>
  <c r="K146" i="5"/>
  <c r="H146" i="5"/>
  <c r="E146" i="5"/>
  <c r="K145" i="5"/>
  <c r="H145" i="5"/>
  <c r="E145" i="5"/>
  <c r="K144" i="5"/>
  <c r="H144" i="5"/>
  <c r="E144" i="5"/>
  <c r="K143" i="5"/>
  <c r="H143" i="5"/>
  <c r="E143" i="5"/>
  <c r="A143" i="5"/>
  <c r="A150" i="5" s="1"/>
  <c r="A157" i="5" s="1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E128" i="5"/>
  <c r="E127" i="5"/>
  <c r="E126" i="5"/>
  <c r="E125" i="5"/>
  <c r="E124" i="5"/>
  <c r="E123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A115" i="5"/>
  <c r="A122" i="5" s="1"/>
  <c r="A129" i="5" s="1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A73" i="5"/>
  <c r="A80" i="5" s="1"/>
  <c r="A87" i="5" s="1"/>
  <c r="A94" i="5" s="1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A38" i="5"/>
  <c r="A45" i="5" s="1"/>
  <c r="A52" i="5" s="1"/>
  <c r="A59" i="5" s="1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A24" i="5" s="1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A178" i="1"/>
  <c r="AE178" i="1" s="1"/>
  <c r="A28" i="2" s="1"/>
  <c r="A143" i="1"/>
  <c r="A150" i="1" s="1"/>
  <c r="A157" i="1" s="1"/>
  <c r="A164" i="1" s="1"/>
  <c r="AE164" i="1" s="1"/>
  <c r="A26" i="2" s="1"/>
  <c r="A115" i="1"/>
  <c r="A122" i="1" s="1"/>
  <c r="A129" i="1" s="1"/>
  <c r="A73" i="1"/>
  <c r="A80" i="1" s="1"/>
  <c r="A87" i="1" s="1"/>
  <c r="A94" i="1" s="1"/>
  <c r="A38" i="1"/>
  <c r="A45" i="1" s="1"/>
  <c r="A52" i="1" s="1"/>
  <c r="A59" i="1" s="1"/>
  <c r="A17" i="1"/>
  <c r="A24" i="1" s="1"/>
  <c r="AE157" i="1" l="1"/>
  <c r="A25" i="2" s="1"/>
  <c r="AE157" i="4"/>
  <c r="A25" i="3" s="1"/>
  <c r="A164" i="5"/>
  <c r="AB164" i="5" s="1"/>
  <c r="A26" i="6" s="1"/>
  <c r="AB157" i="5"/>
  <c r="A25" i="6" s="1"/>
  <c r="N227" i="7" l="1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156" i="7"/>
  <c r="N155" i="7"/>
  <c r="N153" i="7"/>
  <c r="N152" i="7"/>
  <c r="N151" i="7"/>
  <c r="N150" i="7"/>
  <c r="N148" i="7"/>
  <c r="N146" i="7"/>
  <c r="N145" i="7"/>
  <c r="N144" i="7"/>
  <c r="N143" i="7"/>
  <c r="N141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0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B24" i="3"/>
  <c r="I24" i="3"/>
  <c r="M24" i="3"/>
  <c r="N22" i="3"/>
  <c r="AC122" i="5"/>
  <c r="B20" i="6" s="1"/>
  <c r="AD122" i="5"/>
  <c r="C20" i="6" s="1"/>
  <c r="AE122" i="5"/>
  <c r="D20" i="6" s="1"/>
  <c r="AF122" i="5"/>
  <c r="E20" i="6" s="1"/>
  <c r="AG122" i="5"/>
  <c r="F20" i="6" s="1"/>
  <c r="AH122" i="5"/>
  <c r="G20" i="6" s="1"/>
  <c r="AI122" i="5"/>
  <c r="H20" i="6" s="1"/>
  <c r="AJ122" i="5"/>
  <c r="I20" i="6" s="1"/>
  <c r="AK122" i="5"/>
  <c r="J20" i="6" s="1"/>
  <c r="AL122" i="5"/>
  <c r="K20" i="6" s="1"/>
  <c r="AM122" i="5"/>
  <c r="L20" i="6" s="1"/>
  <c r="M20" i="6"/>
  <c r="AO122" i="5"/>
  <c r="N20" i="6" s="1"/>
  <c r="AP122" i="5"/>
  <c r="AQ122" i="5"/>
  <c r="P20" i="6" s="1"/>
  <c r="AR122" i="5"/>
  <c r="Q20" i="6" s="1"/>
  <c r="AS122" i="5"/>
  <c r="R20" i="6" s="1"/>
  <c r="AT122" i="5"/>
  <c r="S20" i="6" s="1"/>
  <c r="AU122" i="5"/>
  <c r="T20" i="6" s="1"/>
  <c r="AV122" i="5"/>
  <c r="U20" i="6" s="1"/>
  <c r="AW122" i="5"/>
  <c r="V20" i="6" s="1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Q155" i="4"/>
  <c r="Q153" i="4"/>
  <c r="Q152" i="4"/>
  <c r="Q151" i="4"/>
  <c r="Q150" i="4"/>
  <c r="Q156" i="4"/>
  <c r="Q148" i="4"/>
  <c r="Q146" i="4"/>
  <c r="Q145" i="4"/>
  <c r="Q144" i="4"/>
  <c r="Q143" i="4"/>
  <c r="Q141" i="4"/>
  <c r="Q139" i="4"/>
  <c r="Q138" i="4"/>
  <c r="Q137" i="4"/>
  <c r="Q136" i="4"/>
  <c r="BB150" i="4"/>
  <c r="X24" i="3" s="1"/>
  <c r="BA150" i="4"/>
  <c r="W24" i="3" s="1"/>
  <c r="AZ150" i="4"/>
  <c r="V24" i="3" s="1"/>
  <c r="AY150" i="4"/>
  <c r="U24" i="3" s="1"/>
  <c r="AX150" i="4"/>
  <c r="T24" i="3" s="1"/>
  <c r="AW150" i="4"/>
  <c r="S24" i="3" s="1"/>
  <c r="AV150" i="4"/>
  <c r="R24" i="3" s="1"/>
  <c r="AU150" i="4"/>
  <c r="AT150" i="4"/>
  <c r="P24" i="3" s="1"/>
  <c r="AS150" i="4"/>
  <c r="O24" i="3" s="1"/>
  <c r="AR150" i="4"/>
  <c r="N24" i="3" s="1"/>
  <c r="AQ150" i="4"/>
  <c r="AP150" i="4"/>
  <c r="L24" i="3" s="1"/>
  <c r="AO150" i="4"/>
  <c r="K24" i="3" s="1"/>
  <c r="AN150" i="4"/>
  <c r="J24" i="3" s="1"/>
  <c r="AM150" i="4"/>
  <c r="AL150" i="4"/>
  <c r="H24" i="3" s="1"/>
  <c r="AK150" i="4"/>
  <c r="G24" i="3" s="1"/>
  <c r="AJ150" i="4"/>
  <c r="F24" i="3" s="1"/>
  <c r="AI150" i="4"/>
  <c r="E24" i="3" s="1"/>
  <c r="AH150" i="4"/>
  <c r="D24" i="3" s="1"/>
  <c r="AG150" i="4"/>
  <c r="C24" i="3" s="1"/>
  <c r="AF150" i="4"/>
  <c r="BB143" i="4"/>
  <c r="X23" i="3" s="1"/>
  <c r="BA143" i="4"/>
  <c r="W23" i="3" s="1"/>
  <c r="AZ143" i="4"/>
  <c r="V23" i="3" s="1"/>
  <c r="AY143" i="4"/>
  <c r="U23" i="3" s="1"/>
  <c r="AX143" i="4"/>
  <c r="T23" i="3" s="1"/>
  <c r="AW143" i="4"/>
  <c r="S23" i="3" s="1"/>
  <c r="AV143" i="4"/>
  <c r="R23" i="3" s="1"/>
  <c r="AU143" i="4"/>
  <c r="AT143" i="4"/>
  <c r="P23" i="3" s="1"/>
  <c r="AS143" i="4"/>
  <c r="O23" i="3" s="1"/>
  <c r="AR143" i="4"/>
  <c r="N23" i="3" s="1"/>
  <c r="AQ143" i="4"/>
  <c r="M23" i="3" s="1"/>
  <c r="AP143" i="4"/>
  <c r="L23" i="3" s="1"/>
  <c r="AO143" i="4"/>
  <c r="K23" i="3" s="1"/>
  <c r="AN143" i="4"/>
  <c r="J23" i="3" s="1"/>
  <c r="AM143" i="4"/>
  <c r="I23" i="3" s="1"/>
  <c r="AL143" i="4"/>
  <c r="H23" i="3" s="1"/>
  <c r="AK143" i="4"/>
  <c r="G23" i="3" s="1"/>
  <c r="AJ143" i="4"/>
  <c r="F23" i="3" s="1"/>
  <c r="AI143" i="4"/>
  <c r="E23" i="3" s="1"/>
  <c r="AH143" i="4"/>
  <c r="D23" i="3" s="1"/>
  <c r="AG143" i="4"/>
  <c r="C23" i="3" s="1"/>
  <c r="AF143" i="4"/>
  <c r="B23" i="3" s="1"/>
  <c r="BB136" i="4"/>
  <c r="X22" i="3" s="1"/>
  <c r="BA136" i="4"/>
  <c r="W22" i="3" s="1"/>
  <c r="AZ136" i="4"/>
  <c r="V22" i="3" s="1"/>
  <c r="AY136" i="4"/>
  <c r="U22" i="3" s="1"/>
  <c r="AX136" i="4"/>
  <c r="T22" i="3" s="1"/>
  <c r="AW136" i="4"/>
  <c r="S22" i="3" s="1"/>
  <c r="AV136" i="4"/>
  <c r="R22" i="3" s="1"/>
  <c r="AU136" i="4"/>
  <c r="AT136" i="4"/>
  <c r="P22" i="3" s="1"/>
  <c r="AS136" i="4"/>
  <c r="O22" i="3" s="1"/>
  <c r="AR136" i="4"/>
  <c r="AQ136" i="4"/>
  <c r="M22" i="3" s="1"/>
  <c r="AP136" i="4"/>
  <c r="L22" i="3" s="1"/>
  <c r="AO136" i="4"/>
  <c r="K22" i="3" s="1"/>
  <c r="AN136" i="4"/>
  <c r="J22" i="3" s="1"/>
  <c r="AM136" i="4"/>
  <c r="I22" i="3" s="1"/>
  <c r="AL136" i="4"/>
  <c r="H22" i="3" s="1"/>
  <c r="AK136" i="4"/>
  <c r="G22" i="3" s="1"/>
  <c r="AJ136" i="4"/>
  <c r="F22" i="3" s="1"/>
  <c r="AI136" i="4"/>
  <c r="E22" i="3" s="1"/>
  <c r="AH136" i="4"/>
  <c r="D22" i="3" s="1"/>
  <c r="AG136" i="4"/>
  <c r="C22" i="3" s="1"/>
  <c r="AF136" i="4"/>
  <c r="B22" i="3" s="1"/>
  <c r="AE136" i="4"/>
  <c r="A22" i="3" s="1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K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BB150" i="1"/>
  <c r="X24" i="2" s="1"/>
  <c r="BA150" i="1"/>
  <c r="W24" i="2" s="1"/>
  <c r="AZ150" i="1"/>
  <c r="V24" i="2" s="1"/>
  <c r="AY150" i="1"/>
  <c r="U24" i="2" s="1"/>
  <c r="AX150" i="1"/>
  <c r="T24" i="2" s="1"/>
  <c r="AW150" i="1"/>
  <c r="S24" i="2" s="1"/>
  <c r="AV150" i="1"/>
  <c r="R24" i="2" s="1"/>
  <c r="AU150" i="1"/>
  <c r="AT150" i="1"/>
  <c r="P24" i="2" s="1"/>
  <c r="AS150" i="1"/>
  <c r="O24" i="2" s="1"/>
  <c r="AR150" i="1"/>
  <c r="N24" i="2" s="1"/>
  <c r="AQ150" i="1"/>
  <c r="M24" i="2" s="1"/>
  <c r="AP150" i="1"/>
  <c r="L24" i="2" s="1"/>
  <c r="AO150" i="1"/>
  <c r="K24" i="2" s="1"/>
  <c r="AN150" i="1"/>
  <c r="J24" i="2" s="1"/>
  <c r="AM150" i="1"/>
  <c r="I24" i="2" s="1"/>
  <c r="AL150" i="1"/>
  <c r="H24" i="2" s="1"/>
  <c r="AK150" i="1"/>
  <c r="G24" i="2" s="1"/>
  <c r="AJ150" i="1"/>
  <c r="F24" i="2" s="1"/>
  <c r="AI150" i="1"/>
  <c r="E24" i="2" s="1"/>
  <c r="AH150" i="1"/>
  <c r="D24" i="2" s="1"/>
  <c r="AG150" i="1"/>
  <c r="C24" i="2" s="1"/>
  <c r="AF150" i="1"/>
  <c r="B24" i="2" s="1"/>
  <c r="BB143" i="1"/>
  <c r="X23" i="2" s="1"/>
  <c r="BA143" i="1"/>
  <c r="W23" i="2" s="1"/>
  <c r="AZ143" i="1"/>
  <c r="V23" i="2" s="1"/>
  <c r="AY143" i="1"/>
  <c r="U23" i="2" s="1"/>
  <c r="AX143" i="1"/>
  <c r="T23" i="2" s="1"/>
  <c r="AW143" i="1"/>
  <c r="S23" i="2" s="1"/>
  <c r="AV143" i="1"/>
  <c r="R23" i="2" s="1"/>
  <c r="AU143" i="1"/>
  <c r="AT143" i="1"/>
  <c r="P23" i="2" s="1"/>
  <c r="AS143" i="1"/>
  <c r="O23" i="2" s="1"/>
  <c r="AR143" i="1"/>
  <c r="N23" i="2" s="1"/>
  <c r="AQ143" i="1"/>
  <c r="M23" i="2" s="1"/>
  <c r="AP143" i="1"/>
  <c r="L23" i="2" s="1"/>
  <c r="AO143" i="1"/>
  <c r="K23" i="2" s="1"/>
  <c r="AN143" i="1"/>
  <c r="J23" i="2" s="1"/>
  <c r="AM143" i="1"/>
  <c r="I23" i="2" s="1"/>
  <c r="AL143" i="1"/>
  <c r="H23" i="2" s="1"/>
  <c r="AK143" i="1"/>
  <c r="G23" i="2" s="1"/>
  <c r="AJ143" i="1"/>
  <c r="F23" i="2" s="1"/>
  <c r="AI143" i="1"/>
  <c r="E23" i="2" s="1"/>
  <c r="AH143" i="1"/>
  <c r="D23" i="2" s="1"/>
  <c r="AG143" i="1"/>
  <c r="C23" i="2" s="1"/>
  <c r="AF143" i="1"/>
  <c r="B23" i="2" s="1"/>
  <c r="BB136" i="1"/>
  <c r="X22" i="2" s="1"/>
  <c r="BA136" i="1"/>
  <c r="W22" i="2" s="1"/>
  <c r="AZ136" i="1"/>
  <c r="V22" i="2" s="1"/>
  <c r="AY136" i="1"/>
  <c r="U22" i="2" s="1"/>
  <c r="AX136" i="1"/>
  <c r="T22" i="2" s="1"/>
  <c r="AW136" i="1"/>
  <c r="S22" i="2" s="1"/>
  <c r="AV136" i="1"/>
  <c r="R22" i="2" s="1"/>
  <c r="AU136" i="1"/>
  <c r="AT136" i="1"/>
  <c r="P22" i="2" s="1"/>
  <c r="AS136" i="1"/>
  <c r="O22" i="2" s="1"/>
  <c r="AR136" i="1"/>
  <c r="N22" i="2" s="1"/>
  <c r="AQ136" i="1"/>
  <c r="M22" i="2" s="1"/>
  <c r="AP136" i="1"/>
  <c r="L22" i="2" s="1"/>
  <c r="AO136" i="1"/>
  <c r="K22" i="2" s="1"/>
  <c r="AN136" i="1"/>
  <c r="J22" i="2" s="1"/>
  <c r="AM136" i="1"/>
  <c r="I22" i="2" s="1"/>
  <c r="AL136" i="1"/>
  <c r="H22" i="2" s="1"/>
  <c r="AK136" i="1"/>
  <c r="G22" i="2" s="1"/>
  <c r="AJ136" i="1"/>
  <c r="F22" i="2" s="1"/>
  <c r="AI136" i="1"/>
  <c r="E22" i="2" s="1"/>
  <c r="AH136" i="1"/>
  <c r="D22" i="2" s="1"/>
  <c r="AG136" i="1"/>
  <c r="C22" i="2" s="1"/>
  <c r="AF136" i="1"/>
  <c r="B22" i="2" s="1"/>
  <c r="AE136" i="1"/>
  <c r="A22" i="2" s="1"/>
  <c r="AE150" i="4"/>
  <c r="A24" i="3" s="1"/>
  <c r="AE143" i="4"/>
  <c r="A23" i="3" s="1"/>
  <c r="AE150" i="1"/>
  <c r="A24" i="2" s="1"/>
  <c r="AE143" i="1" l="1"/>
  <c r="A23" i="2" s="1"/>
  <c r="AB122" i="5"/>
  <c r="Q118" i="4" l="1"/>
  <c r="Q117" i="4"/>
  <c r="Q116" i="4"/>
  <c r="Q115" i="4"/>
  <c r="Q48" i="4"/>
  <c r="Q47" i="4"/>
  <c r="Q46" i="4"/>
  <c r="Q45" i="4"/>
  <c r="Q27" i="4"/>
  <c r="Q26" i="4"/>
  <c r="Q25" i="4"/>
  <c r="Q24" i="4"/>
  <c r="N25" i="1"/>
  <c r="N26" i="1"/>
  <c r="N27" i="1"/>
  <c r="N28" i="1"/>
  <c r="N29" i="1"/>
  <c r="N30" i="1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W150" i="7" l="1"/>
  <c r="V24" i="8" s="1"/>
  <c r="AV150" i="7"/>
  <c r="U24" i="8" s="1"/>
  <c r="AU150" i="7"/>
  <c r="T24" i="8" s="1"/>
  <c r="AT150" i="7"/>
  <c r="S24" i="8" s="1"/>
  <c r="AS150" i="7"/>
  <c r="R24" i="8" s="1"/>
  <c r="AR150" i="7"/>
  <c r="Q24" i="8" s="1"/>
  <c r="AQ150" i="7"/>
  <c r="P24" i="8" s="1"/>
  <c r="AP150" i="7"/>
  <c r="AO150" i="7"/>
  <c r="N24" i="8" s="1"/>
  <c r="AN150" i="7"/>
  <c r="M24" i="8" s="1"/>
  <c r="AM150" i="7"/>
  <c r="L24" i="8" s="1"/>
  <c r="AL150" i="7"/>
  <c r="K24" i="8" s="1"/>
  <c r="AK150" i="7"/>
  <c r="J24" i="8" s="1"/>
  <c r="AJ150" i="7"/>
  <c r="I24" i="8" s="1"/>
  <c r="AI150" i="7"/>
  <c r="H24" i="8" s="1"/>
  <c r="AH150" i="7"/>
  <c r="G24" i="8" s="1"/>
  <c r="AG150" i="7"/>
  <c r="F24" i="8" s="1"/>
  <c r="AF150" i="7"/>
  <c r="E24" i="8" s="1"/>
  <c r="AE150" i="7"/>
  <c r="D24" i="8" s="1"/>
  <c r="AD150" i="7"/>
  <c r="C24" i="8" s="1"/>
  <c r="AC150" i="7"/>
  <c r="B24" i="8" s="1"/>
  <c r="AB150" i="7"/>
  <c r="A24" i="8" s="1"/>
  <c r="AW150" i="5"/>
  <c r="V24" i="6" s="1"/>
  <c r="AV150" i="5"/>
  <c r="U24" i="6" s="1"/>
  <c r="AU150" i="5"/>
  <c r="T24" i="6" s="1"/>
  <c r="AT150" i="5"/>
  <c r="S24" i="6" s="1"/>
  <c r="AS150" i="5"/>
  <c r="R24" i="6" s="1"/>
  <c r="AR150" i="5"/>
  <c r="Q24" i="6" s="1"/>
  <c r="AQ150" i="5"/>
  <c r="P24" i="6" s="1"/>
  <c r="AP150" i="5"/>
  <c r="AO150" i="5"/>
  <c r="N24" i="6" s="1"/>
  <c r="AN150" i="5"/>
  <c r="M24" i="6" s="1"/>
  <c r="AM150" i="5"/>
  <c r="L24" i="6" s="1"/>
  <c r="AL150" i="5"/>
  <c r="K24" i="6" s="1"/>
  <c r="AK150" i="5"/>
  <c r="J24" i="6" s="1"/>
  <c r="AJ150" i="5"/>
  <c r="I24" i="6" s="1"/>
  <c r="AI150" i="5"/>
  <c r="H24" i="6" s="1"/>
  <c r="AH150" i="5"/>
  <c r="G24" i="6" s="1"/>
  <c r="AG150" i="5"/>
  <c r="F24" i="6" s="1"/>
  <c r="AF150" i="5"/>
  <c r="E24" i="6" s="1"/>
  <c r="AE150" i="5"/>
  <c r="D24" i="6" s="1"/>
  <c r="AD150" i="5"/>
  <c r="C24" i="6" s="1"/>
  <c r="AC150" i="5"/>
  <c r="B24" i="6" s="1"/>
  <c r="AB150" i="5"/>
  <c r="A24" i="6" s="1"/>
  <c r="AW143" i="5"/>
  <c r="V23" i="6" s="1"/>
  <c r="AV143" i="5"/>
  <c r="U23" i="6" s="1"/>
  <c r="AU143" i="5"/>
  <c r="T23" i="6" s="1"/>
  <c r="AT143" i="5"/>
  <c r="S23" i="6" s="1"/>
  <c r="AS143" i="5"/>
  <c r="R23" i="6" s="1"/>
  <c r="AR143" i="5"/>
  <c r="Q23" i="6" s="1"/>
  <c r="AQ143" i="5"/>
  <c r="P23" i="6" s="1"/>
  <c r="AP143" i="5"/>
  <c r="AO143" i="5"/>
  <c r="N23" i="6" s="1"/>
  <c r="AN143" i="5"/>
  <c r="M23" i="6" s="1"/>
  <c r="AM143" i="5"/>
  <c r="L23" i="6" s="1"/>
  <c r="AL143" i="5"/>
  <c r="K23" i="6" s="1"/>
  <c r="AK143" i="5"/>
  <c r="J23" i="6" s="1"/>
  <c r="AJ143" i="5"/>
  <c r="I23" i="6" s="1"/>
  <c r="AI143" i="5"/>
  <c r="H23" i="6" s="1"/>
  <c r="AH143" i="5"/>
  <c r="G23" i="6" s="1"/>
  <c r="AG143" i="5"/>
  <c r="F23" i="6" s="1"/>
  <c r="AF143" i="5"/>
  <c r="E23" i="6" s="1"/>
  <c r="AE143" i="5"/>
  <c r="D23" i="6" s="1"/>
  <c r="AD143" i="5"/>
  <c r="C23" i="6" s="1"/>
  <c r="AC143" i="5"/>
  <c r="B23" i="6" s="1"/>
  <c r="AB143" i="5"/>
  <c r="A23" i="6" s="1"/>
  <c r="AW108" i="5"/>
  <c r="AV108" i="5"/>
  <c r="AU108" i="5"/>
  <c r="AT108" i="5"/>
  <c r="AS108" i="5"/>
  <c r="AR108" i="5"/>
  <c r="AQ108" i="5"/>
  <c r="AW143" i="7"/>
  <c r="V23" i="8" s="1"/>
  <c r="AV143" i="7"/>
  <c r="U23" i="8" s="1"/>
  <c r="AU143" i="7"/>
  <c r="T23" i="8" s="1"/>
  <c r="AT143" i="7"/>
  <c r="S23" i="8" s="1"/>
  <c r="AS143" i="7"/>
  <c r="R23" i="8" s="1"/>
  <c r="AR143" i="7"/>
  <c r="Q23" i="8" s="1"/>
  <c r="AQ143" i="7"/>
  <c r="P23" i="8" s="1"/>
  <c r="AP143" i="7"/>
  <c r="AO143" i="7"/>
  <c r="N23" i="8" s="1"/>
  <c r="AN143" i="7"/>
  <c r="M23" i="8" s="1"/>
  <c r="AM143" i="7"/>
  <c r="L23" i="8" s="1"/>
  <c r="AL143" i="7"/>
  <c r="K23" i="8" s="1"/>
  <c r="AK143" i="7"/>
  <c r="J23" i="8" s="1"/>
  <c r="AJ143" i="7"/>
  <c r="I23" i="8" s="1"/>
  <c r="AI143" i="7"/>
  <c r="H23" i="8" s="1"/>
  <c r="AH143" i="7"/>
  <c r="G23" i="8" s="1"/>
  <c r="AG143" i="7"/>
  <c r="F23" i="8" s="1"/>
  <c r="AF143" i="7"/>
  <c r="E23" i="8" s="1"/>
  <c r="AE143" i="7"/>
  <c r="D23" i="8" s="1"/>
  <c r="AD143" i="7"/>
  <c r="C23" i="8" s="1"/>
  <c r="AC143" i="7"/>
  <c r="B23" i="8" s="1"/>
  <c r="AB143" i="7"/>
  <c r="A23" i="8" s="1"/>
  <c r="AB45" i="5"/>
  <c r="AB3" i="5"/>
  <c r="AB10" i="5"/>
  <c r="AB17" i="5"/>
  <c r="AB31" i="5"/>
  <c r="AB38" i="5"/>
  <c r="AB66" i="5"/>
  <c r="AB73" i="5"/>
  <c r="AB101" i="5"/>
  <c r="AB108" i="5"/>
  <c r="AB136" i="5"/>
  <c r="A22" i="6" s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W136" i="7"/>
  <c r="V22" i="8" s="1"/>
  <c r="AV136" i="7"/>
  <c r="U22" i="8" s="1"/>
  <c r="AU136" i="7"/>
  <c r="T22" i="8" s="1"/>
  <c r="AT136" i="7"/>
  <c r="S22" i="8" s="1"/>
  <c r="AS136" i="7"/>
  <c r="R22" i="8" s="1"/>
  <c r="AR136" i="7"/>
  <c r="Q22" i="8" s="1"/>
  <c r="AQ136" i="7"/>
  <c r="P22" i="8" s="1"/>
  <c r="AP136" i="7"/>
  <c r="AO136" i="7"/>
  <c r="N22" i="8" s="1"/>
  <c r="AN136" i="7"/>
  <c r="M22" i="8" s="1"/>
  <c r="AM136" i="7"/>
  <c r="L22" i="8" s="1"/>
  <c r="AL136" i="7"/>
  <c r="K22" i="8" s="1"/>
  <c r="AK136" i="7"/>
  <c r="J22" i="8" s="1"/>
  <c r="AJ136" i="7"/>
  <c r="I22" i="8" s="1"/>
  <c r="AI136" i="7"/>
  <c r="H22" i="8" s="1"/>
  <c r="AH136" i="7"/>
  <c r="G22" i="8" s="1"/>
  <c r="AG136" i="7"/>
  <c r="F22" i="8" s="1"/>
  <c r="AF136" i="7"/>
  <c r="E22" i="8" s="1"/>
  <c r="AE136" i="7"/>
  <c r="D22" i="8" s="1"/>
  <c r="AD136" i="7"/>
  <c r="C22" i="8" s="1"/>
  <c r="AC136" i="7"/>
  <c r="B22" i="8" s="1"/>
  <c r="AB136" i="7"/>
  <c r="A22" i="8" s="1"/>
  <c r="AB24" i="5" l="1"/>
  <c r="AB115" i="5"/>
  <c r="AB80" i="5"/>
  <c r="AB52" i="5" l="1"/>
  <c r="AB59" i="5"/>
  <c r="AB94" i="5"/>
  <c r="AB87" i="5"/>
  <c r="AB129" i="5"/>
  <c r="N135" i="4" l="1"/>
  <c r="N134" i="4"/>
  <c r="N133" i="4"/>
  <c r="N132" i="4"/>
  <c r="N131" i="4"/>
  <c r="N130" i="4"/>
  <c r="N129" i="4"/>
  <c r="N128" i="4"/>
  <c r="N127" i="4"/>
  <c r="N126" i="4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T120" i="1"/>
  <c r="K133" i="1" l="1"/>
  <c r="K132" i="1"/>
  <c r="K131" i="1"/>
  <c r="K130" i="1"/>
  <c r="K129" i="1"/>
  <c r="AW136" i="5" l="1"/>
  <c r="V22" i="6" s="1"/>
  <c r="AV136" i="5"/>
  <c r="U22" i="6" s="1"/>
  <c r="AU136" i="5"/>
  <c r="T22" i="6" s="1"/>
  <c r="AT136" i="5"/>
  <c r="S22" i="6" s="1"/>
  <c r="AS136" i="5"/>
  <c r="R22" i="6" s="1"/>
  <c r="AR136" i="5"/>
  <c r="Q22" i="6" s="1"/>
  <c r="AQ136" i="5"/>
  <c r="P22" i="6" s="1"/>
  <c r="AP136" i="5"/>
  <c r="AO136" i="5"/>
  <c r="N22" i="6" s="1"/>
  <c r="AN136" i="5"/>
  <c r="M22" i="6" s="1"/>
  <c r="AM136" i="5"/>
  <c r="L22" i="6" s="1"/>
  <c r="AL136" i="5"/>
  <c r="K22" i="6" s="1"/>
  <c r="AK136" i="5"/>
  <c r="J22" i="6" s="1"/>
  <c r="AJ136" i="5"/>
  <c r="I22" i="6" s="1"/>
  <c r="AI136" i="5"/>
  <c r="H22" i="6" s="1"/>
  <c r="AH136" i="5"/>
  <c r="G22" i="6" s="1"/>
  <c r="AG136" i="5"/>
  <c r="F22" i="6" s="1"/>
  <c r="AF136" i="5"/>
  <c r="E22" i="6" s="1"/>
  <c r="AE136" i="5"/>
  <c r="D22" i="6" s="1"/>
  <c r="AD136" i="5"/>
  <c r="C22" i="6" s="1"/>
  <c r="AC136" i="5"/>
  <c r="B22" i="6" s="1"/>
  <c r="N111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N118" i="1"/>
  <c r="K119" i="1"/>
  <c r="N119" i="1"/>
  <c r="K120" i="1"/>
  <c r="N120" i="1"/>
  <c r="K121" i="1"/>
  <c r="N121" i="1"/>
  <c r="K122" i="1"/>
  <c r="K123" i="1"/>
  <c r="K124" i="1"/>
  <c r="K125" i="1"/>
  <c r="K126" i="1"/>
  <c r="K127" i="1"/>
  <c r="K128" i="1"/>
  <c r="K134" i="1"/>
  <c r="K135" i="1"/>
  <c r="Q128" i="4" l="1"/>
  <c r="Q135" i="4"/>
  <c r="Q134" i="4"/>
  <c r="Q133" i="4"/>
  <c r="Q132" i="4"/>
  <c r="Q131" i="4"/>
  <c r="Q130" i="4"/>
  <c r="Q129" i="4"/>
  <c r="K135" i="4"/>
  <c r="T132" i="4"/>
  <c r="T133" i="4"/>
  <c r="T134" i="4"/>
  <c r="T135" i="4"/>
  <c r="H135" i="4"/>
  <c r="AC129" i="7" l="1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AW129" i="5"/>
  <c r="AV129" i="5"/>
  <c r="AU129" i="5"/>
  <c r="AT129" i="5"/>
  <c r="AS129" i="5"/>
  <c r="AR129" i="5"/>
  <c r="AQ129" i="5"/>
  <c r="AP129" i="5"/>
  <c r="AO129" i="5"/>
  <c r="AL129" i="5"/>
  <c r="AK129" i="5"/>
  <c r="AJ129" i="5"/>
  <c r="AI129" i="5"/>
  <c r="AH129" i="5"/>
  <c r="AG129" i="5"/>
  <c r="AF129" i="5"/>
  <c r="AE129" i="5"/>
  <c r="AD129" i="5"/>
  <c r="AC129" i="5"/>
  <c r="AW115" i="5"/>
  <c r="V19" i="6" s="1"/>
  <c r="AV115" i="5"/>
  <c r="U19" i="6" s="1"/>
  <c r="AU115" i="5"/>
  <c r="T19" i="6" s="1"/>
  <c r="AT115" i="5"/>
  <c r="S19" i="6" s="1"/>
  <c r="AS115" i="5"/>
  <c r="R19" i="6" s="1"/>
  <c r="AR115" i="5"/>
  <c r="Q19" i="6" s="1"/>
  <c r="AQ115" i="5"/>
  <c r="P19" i="6" s="1"/>
  <c r="AP115" i="5"/>
  <c r="AO115" i="5"/>
  <c r="N19" i="6" s="1"/>
  <c r="AN115" i="5"/>
  <c r="M19" i="6" s="1"/>
  <c r="AM115" i="5"/>
  <c r="L19" i="6" s="1"/>
  <c r="AL115" i="5"/>
  <c r="K19" i="6" s="1"/>
  <c r="AK115" i="5"/>
  <c r="J19" i="6" s="1"/>
  <c r="AJ115" i="5"/>
  <c r="I19" i="6" s="1"/>
  <c r="AI115" i="5"/>
  <c r="H19" i="6" s="1"/>
  <c r="AH115" i="5"/>
  <c r="G19" i="6" s="1"/>
  <c r="AG115" i="5"/>
  <c r="F19" i="6" s="1"/>
  <c r="AF115" i="5"/>
  <c r="E19" i="6" s="1"/>
  <c r="AE115" i="5"/>
  <c r="D19" i="6" s="1"/>
  <c r="AD115" i="5"/>
  <c r="C19" i="6" s="1"/>
  <c r="AC115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W80" i="5"/>
  <c r="V14" i="6" s="1"/>
  <c r="AV80" i="5"/>
  <c r="U14" i="6" s="1"/>
  <c r="AU80" i="5"/>
  <c r="T14" i="6" s="1"/>
  <c r="AT80" i="5"/>
  <c r="S14" i="6" s="1"/>
  <c r="AS80" i="5"/>
  <c r="R14" i="6" s="1"/>
  <c r="AR80" i="5"/>
  <c r="Q14" i="6" s="1"/>
  <c r="AQ80" i="5"/>
  <c r="P14" i="6" s="1"/>
  <c r="AP80" i="5"/>
  <c r="AO80" i="5"/>
  <c r="N14" i="6" s="1"/>
  <c r="AN80" i="5"/>
  <c r="M14" i="6" s="1"/>
  <c r="AM80" i="5"/>
  <c r="L14" i="6" s="1"/>
  <c r="AL80" i="5"/>
  <c r="K14" i="6" s="1"/>
  <c r="AK80" i="5"/>
  <c r="J14" i="6" s="1"/>
  <c r="AJ80" i="5"/>
  <c r="I14" i="6" s="1"/>
  <c r="AI80" i="5"/>
  <c r="H14" i="6" s="1"/>
  <c r="AH80" i="5"/>
  <c r="G14" i="6" s="1"/>
  <c r="AG80" i="5"/>
  <c r="F14" i="6" s="1"/>
  <c r="AF80" i="5"/>
  <c r="E14" i="6" s="1"/>
  <c r="AE80" i="5"/>
  <c r="D14" i="6" s="1"/>
  <c r="AD80" i="5"/>
  <c r="C14" i="6" s="1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W45" i="5"/>
  <c r="V9" i="6" s="1"/>
  <c r="AV45" i="5"/>
  <c r="U9" i="6" s="1"/>
  <c r="AU45" i="5"/>
  <c r="T9" i="6" s="1"/>
  <c r="AT45" i="5"/>
  <c r="S9" i="6" s="1"/>
  <c r="AS45" i="5"/>
  <c r="R9" i="6" s="1"/>
  <c r="AR45" i="5"/>
  <c r="Q9" i="6" s="1"/>
  <c r="AQ45" i="5"/>
  <c r="P9" i="6" s="1"/>
  <c r="AP45" i="5"/>
  <c r="AO45" i="5"/>
  <c r="N9" i="6" s="1"/>
  <c r="AN45" i="5"/>
  <c r="M9" i="6" s="1"/>
  <c r="AM45" i="5"/>
  <c r="L9" i="6" s="1"/>
  <c r="AL45" i="5"/>
  <c r="K9" i="6" s="1"/>
  <c r="AK45" i="5"/>
  <c r="J9" i="6" s="1"/>
  <c r="AJ45" i="5"/>
  <c r="I9" i="6" s="1"/>
  <c r="AI45" i="5"/>
  <c r="H9" i="6" s="1"/>
  <c r="AH45" i="5"/>
  <c r="G9" i="6" s="1"/>
  <c r="AG45" i="5"/>
  <c r="F9" i="6" s="1"/>
  <c r="AF45" i="5"/>
  <c r="E9" i="6" s="1"/>
  <c r="AE45" i="5"/>
  <c r="D9" i="6" s="1"/>
  <c r="AD45" i="5"/>
  <c r="C9" i="6" s="1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V6" i="6" s="1"/>
  <c r="AV24" i="5"/>
  <c r="U6" i="6" s="1"/>
  <c r="AU24" i="5"/>
  <c r="T6" i="6" s="1"/>
  <c r="AT24" i="5"/>
  <c r="S6" i="6" s="1"/>
  <c r="AS24" i="5"/>
  <c r="R6" i="6" s="1"/>
  <c r="AR24" i="5"/>
  <c r="Q6" i="6" s="1"/>
  <c r="AQ24" i="5"/>
  <c r="P6" i="6" s="1"/>
  <c r="AP24" i="5"/>
  <c r="AO24" i="5"/>
  <c r="N6" i="6" s="1"/>
  <c r="AN24" i="5"/>
  <c r="M6" i="6" s="1"/>
  <c r="AM24" i="5"/>
  <c r="L6" i="6" s="1"/>
  <c r="AL24" i="5"/>
  <c r="K6" i="6" s="1"/>
  <c r="AK24" i="5"/>
  <c r="J6" i="6" s="1"/>
  <c r="AJ24" i="5"/>
  <c r="I6" i="6" s="1"/>
  <c r="AI24" i="5"/>
  <c r="H6" i="6" s="1"/>
  <c r="AH24" i="5"/>
  <c r="G6" i="6" s="1"/>
  <c r="AG24" i="5"/>
  <c r="F6" i="6" s="1"/>
  <c r="AF24" i="5"/>
  <c r="E6" i="6" s="1"/>
  <c r="AE24" i="5"/>
  <c r="D6" i="6" s="1"/>
  <c r="AD24" i="5"/>
  <c r="AC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C9" i="3" s="1"/>
  <c r="AH45" i="4"/>
  <c r="D9" i="3" s="1"/>
  <c r="AI45" i="4"/>
  <c r="E9" i="3" s="1"/>
  <c r="AJ45" i="4"/>
  <c r="F9" i="3" s="1"/>
  <c r="AK45" i="4"/>
  <c r="G9" i="3" s="1"/>
  <c r="AL45" i="4"/>
  <c r="H9" i="3" s="1"/>
  <c r="AM45" i="4"/>
  <c r="I9" i="3" s="1"/>
  <c r="AN45" i="4"/>
  <c r="J9" i="3" s="1"/>
  <c r="AO45" i="4"/>
  <c r="K9" i="3" s="1"/>
  <c r="AP45" i="4"/>
  <c r="L9" i="3" s="1"/>
  <c r="AQ45" i="4"/>
  <c r="M9" i="3" s="1"/>
  <c r="AR45" i="4"/>
  <c r="N9" i="3" s="1"/>
  <c r="AS45" i="4"/>
  <c r="AT45" i="4"/>
  <c r="P9" i="3" s="1"/>
  <c r="AU45" i="4"/>
  <c r="AV45" i="4"/>
  <c r="R9" i="3" s="1"/>
  <c r="AW45" i="4"/>
  <c r="S9" i="3" s="1"/>
  <c r="AX45" i="4"/>
  <c r="T9" i="3" s="1"/>
  <c r="AY45" i="4"/>
  <c r="U9" i="3" s="1"/>
  <c r="AZ45" i="4"/>
  <c r="V9" i="3" s="1"/>
  <c r="BA45" i="4"/>
  <c r="W9" i="3" s="1"/>
  <c r="BB45" i="4"/>
  <c r="X9" i="3" s="1"/>
  <c r="AE52" i="4"/>
  <c r="AF52" i="4"/>
  <c r="AG52" i="4"/>
  <c r="AH52" i="4"/>
  <c r="AI52" i="4"/>
  <c r="AJ52" i="4"/>
  <c r="AK52" i="4"/>
  <c r="AL52" i="4"/>
  <c r="AM52" i="4"/>
  <c r="AN52" i="4"/>
  <c r="AO52" i="4"/>
  <c r="AP52" i="4"/>
  <c r="L10" i="3" s="1"/>
  <c r="AQ52" i="4"/>
  <c r="AR52" i="4"/>
  <c r="AS52" i="4"/>
  <c r="AT52" i="4"/>
  <c r="AU52" i="4"/>
  <c r="AV52" i="4"/>
  <c r="AW52" i="4"/>
  <c r="AX52" i="4"/>
  <c r="AY52" i="4"/>
  <c r="AZ52" i="4"/>
  <c r="BA52" i="4"/>
  <c r="BB52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C14" i="3" s="1"/>
  <c r="AH80" i="4"/>
  <c r="D14" i="3" s="1"/>
  <c r="AI80" i="4"/>
  <c r="E14" i="3" s="1"/>
  <c r="AJ80" i="4"/>
  <c r="F14" i="3" s="1"/>
  <c r="AK80" i="4"/>
  <c r="G14" i="3" s="1"/>
  <c r="AL80" i="4"/>
  <c r="H14" i="3" s="1"/>
  <c r="AM80" i="4"/>
  <c r="I14" i="3" s="1"/>
  <c r="AN80" i="4"/>
  <c r="J14" i="3" s="1"/>
  <c r="AO80" i="4"/>
  <c r="K14" i="3" s="1"/>
  <c r="AP80" i="4"/>
  <c r="L14" i="3" s="1"/>
  <c r="AQ80" i="4"/>
  <c r="M14" i="3" s="1"/>
  <c r="AR80" i="4"/>
  <c r="N14" i="3" s="1"/>
  <c r="AS80" i="4"/>
  <c r="AT80" i="4"/>
  <c r="P14" i="3" s="1"/>
  <c r="AU80" i="4"/>
  <c r="AV80" i="4"/>
  <c r="R14" i="3" s="1"/>
  <c r="AW80" i="4"/>
  <c r="S14" i="3" s="1"/>
  <c r="AX80" i="4"/>
  <c r="T14" i="3" s="1"/>
  <c r="AY80" i="4"/>
  <c r="U14" i="3" s="1"/>
  <c r="AZ80" i="4"/>
  <c r="V14" i="3" s="1"/>
  <c r="BA80" i="4"/>
  <c r="W14" i="3" s="1"/>
  <c r="BB80" i="4"/>
  <c r="X14" i="3" s="1"/>
  <c r="AE87" i="4"/>
  <c r="AF87" i="4"/>
  <c r="AG87" i="4"/>
  <c r="AH87" i="4"/>
  <c r="AI87" i="4"/>
  <c r="AJ87" i="4"/>
  <c r="AK87" i="4"/>
  <c r="AL87" i="4"/>
  <c r="AM87" i="4"/>
  <c r="AN87" i="4"/>
  <c r="AO87" i="4"/>
  <c r="AP87" i="4"/>
  <c r="L15" i="3" s="1"/>
  <c r="AQ87" i="4"/>
  <c r="AR87" i="4"/>
  <c r="AS87" i="4"/>
  <c r="AT87" i="4"/>
  <c r="AU87" i="4"/>
  <c r="AV87" i="4"/>
  <c r="AW87" i="4"/>
  <c r="AX87" i="4"/>
  <c r="AY87" i="4"/>
  <c r="AZ87" i="4"/>
  <c r="BA87" i="4"/>
  <c r="BB87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E101" i="4"/>
  <c r="AF101" i="4"/>
  <c r="AG101" i="4"/>
  <c r="C17" i="3" s="1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F108" i="4"/>
  <c r="AG108" i="4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D19" i="3" s="1"/>
  <c r="AI115" i="4"/>
  <c r="E19" i="3" s="1"/>
  <c r="AJ115" i="4"/>
  <c r="F19" i="3" s="1"/>
  <c r="AK115" i="4"/>
  <c r="G19" i="3" s="1"/>
  <c r="AL115" i="4"/>
  <c r="H19" i="3" s="1"/>
  <c r="AM115" i="4"/>
  <c r="I19" i="3" s="1"/>
  <c r="AN115" i="4"/>
  <c r="J19" i="3" s="1"/>
  <c r="AO115" i="4"/>
  <c r="K19" i="3" s="1"/>
  <c r="AP115" i="4"/>
  <c r="L19" i="3" s="1"/>
  <c r="AQ115" i="4"/>
  <c r="M19" i="3" s="1"/>
  <c r="AR115" i="4"/>
  <c r="N19" i="3" s="1"/>
  <c r="AS115" i="4"/>
  <c r="AT115" i="4"/>
  <c r="P19" i="3" s="1"/>
  <c r="AU115" i="4"/>
  <c r="AV115" i="4"/>
  <c r="R19" i="3" s="1"/>
  <c r="AW115" i="4"/>
  <c r="S19" i="3" s="1"/>
  <c r="AX115" i="4"/>
  <c r="T19" i="3" s="1"/>
  <c r="AY115" i="4"/>
  <c r="U19" i="3" s="1"/>
  <c r="AZ115" i="4"/>
  <c r="V19" i="3" s="1"/>
  <c r="BA115" i="4"/>
  <c r="W19" i="3" s="1"/>
  <c r="BB115" i="4"/>
  <c r="X19" i="3" s="1"/>
  <c r="AE122" i="4"/>
  <c r="AF122" i="4"/>
  <c r="AG122" i="4"/>
  <c r="C20" i="3" s="1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AQ206" i="4"/>
  <c r="AR206" i="4"/>
  <c r="AS206" i="4"/>
  <c r="AT206" i="4"/>
  <c r="AU206" i="4"/>
  <c r="AV206" i="4"/>
  <c r="AW206" i="4"/>
  <c r="AX206" i="4"/>
  <c r="AY206" i="4"/>
  <c r="AZ206" i="4"/>
  <c r="BA206" i="4"/>
  <c r="BB206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AT213" i="4"/>
  <c r="AU213" i="4"/>
  <c r="AV213" i="4"/>
  <c r="AW213" i="4"/>
  <c r="AX213" i="4"/>
  <c r="AY213" i="4"/>
  <c r="AZ213" i="4"/>
  <c r="BA213" i="4"/>
  <c r="BB213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AT220" i="4"/>
  <c r="AU220" i="4"/>
  <c r="AV220" i="4"/>
  <c r="AW220" i="4"/>
  <c r="AX220" i="4"/>
  <c r="AY220" i="4"/>
  <c r="AZ220" i="4"/>
  <c r="BA220" i="4"/>
  <c r="BB220" i="4"/>
  <c r="H206" i="4"/>
  <c r="K206" i="4"/>
  <c r="N206" i="4"/>
  <c r="Q206" i="4"/>
  <c r="T206" i="4"/>
  <c r="H207" i="4"/>
  <c r="K207" i="4"/>
  <c r="N207" i="4"/>
  <c r="Q207" i="4"/>
  <c r="T207" i="4"/>
  <c r="H208" i="4"/>
  <c r="K208" i="4"/>
  <c r="N208" i="4"/>
  <c r="Q208" i="4"/>
  <c r="T208" i="4"/>
  <c r="H209" i="4"/>
  <c r="K209" i="4"/>
  <c r="N209" i="4"/>
  <c r="Q209" i="4"/>
  <c r="T209" i="4"/>
  <c r="H210" i="4"/>
  <c r="K210" i="4"/>
  <c r="N210" i="4"/>
  <c r="Q210" i="4"/>
  <c r="T210" i="4"/>
  <c r="H211" i="4"/>
  <c r="K211" i="4"/>
  <c r="N211" i="4"/>
  <c r="Q211" i="4"/>
  <c r="T211" i="4"/>
  <c r="H212" i="4"/>
  <c r="K212" i="4"/>
  <c r="N212" i="4"/>
  <c r="Q212" i="4"/>
  <c r="T212" i="4"/>
  <c r="H213" i="4"/>
  <c r="K213" i="4"/>
  <c r="N213" i="4"/>
  <c r="Q213" i="4"/>
  <c r="T213" i="4"/>
  <c r="H214" i="4"/>
  <c r="K214" i="4"/>
  <c r="N214" i="4"/>
  <c r="Q214" i="4"/>
  <c r="T214" i="4"/>
  <c r="H215" i="4"/>
  <c r="K215" i="4"/>
  <c r="N215" i="4"/>
  <c r="Q215" i="4"/>
  <c r="T215" i="4"/>
  <c r="H216" i="4"/>
  <c r="K216" i="4"/>
  <c r="N216" i="4"/>
  <c r="Q216" i="4"/>
  <c r="T216" i="4"/>
  <c r="H217" i="4"/>
  <c r="K217" i="4"/>
  <c r="N217" i="4"/>
  <c r="Q217" i="4"/>
  <c r="T217" i="4"/>
  <c r="H218" i="4"/>
  <c r="K218" i="4"/>
  <c r="N218" i="4"/>
  <c r="Q218" i="4"/>
  <c r="T218" i="4"/>
  <c r="H219" i="4"/>
  <c r="K219" i="4"/>
  <c r="N219" i="4"/>
  <c r="Q219" i="4"/>
  <c r="T219" i="4"/>
  <c r="H220" i="4"/>
  <c r="K220" i="4"/>
  <c r="N220" i="4"/>
  <c r="Q220" i="4"/>
  <c r="T220" i="4"/>
  <c r="H221" i="4"/>
  <c r="K221" i="4"/>
  <c r="N221" i="4"/>
  <c r="Q221" i="4"/>
  <c r="T221" i="4"/>
  <c r="H222" i="4"/>
  <c r="K222" i="4"/>
  <c r="N222" i="4"/>
  <c r="Q222" i="4"/>
  <c r="T222" i="4"/>
  <c r="H223" i="4"/>
  <c r="K223" i="4"/>
  <c r="N223" i="4"/>
  <c r="Q223" i="4"/>
  <c r="T223" i="4"/>
  <c r="H224" i="4"/>
  <c r="K224" i="4"/>
  <c r="N224" i="4"/>
  <c r="Q224" i="4"/>
  <c r="T224" i="4"/>
  <c r="H225" i="4"/>
  <c r="K225" i="4"/>
  <c r="N225" i="4"/>
  <c r="Q225" i="4"/>
  <c r="T225" i="4"/>
  <c r="H226" i="4"/>
  <c r="K226" i="4"/>
  <c r="N226" i="4"/>
  <c r="Q226" i="4"/>
  <c r="T226" i="4"/>
  <c r="H227" i="4"/>
  <c r="K227" i="4"/>
  <c r="N227" i="4"/>
  <c r="Q227" i="4"/>
  <c r="T227" i="4"/>
  <c r="AW122" i="7"/>
  <c r="V20" i="8" s="1"/>
  <c r="AV122" i="7"/>
  <c r="U20" i="8" s="1"/>
  <c r="AU122" i="7"/>
  <c r="T20" i="8" s="1"/>
  <c r="AT122" i="7"/>
  <c r="S20" i="8" s="1"/>
  <c r="AS122" i="7"/>
  <c r="R20" i="8" s="1"/>
  <c r="AR122" i="7"/>
  <c r="Q20" i="8" s="1"/>
  <c r="AQ122" i="7"/>
  <c r="P20" i="8" s="1"/>
  <c r="AP122" i="7"/>
  <c r="O20" i="8" s="1"/>
  <c r="AO122" i="7"/>
  <c r="N20" i="8" s="1"/>
  <c r="AN122" i="7"/>
  <c r="M20" i="8" s="1"/>
  <c r="AM122" i="7"/>
  <c r="L20" i="8" s="1"/>
  <c r="AL122" i="7"/>
  <c r="K20" i="8" s="1"/>
  <c r="AK122" i="7"/>
  <c r="J20" i="8" s="1"/>
  <c r="AJ122" i="7"/>
  <c r="I20" i="8" s="1"/>
  <c r="AI122" i="7"/>
  <c r="H20" i="8" s="1"/>
  <c r="AH122" i="7"/>
  <c r="G20" i="8" s="1"/>
  <c r="AG122" i="7"/>
  <c r="F20" i="8" s="1"/>
  <c r="AF122" i="7"/>
  <c r="E20" i="8" s="1"/>
  <c r="AE122" i="7"/>
  <c r="D20" i="8" s="1"/>
  <c r="AD122" i="7"/>
  <c r="C20" i="8" s="1"/>
  <c r="AC122" i="7"/>
  <c r="B20" i="8" s="1"/>
  <c r="AB122" i="7"/>
  <c r="AW115" i="7"/>
  <c r="V19" i="8" s="1"/>
  <c r="AV115" i="7"/>
  <c r="U19" i="8" s="1"/>
  <c r="AU115" i="7"/>
  <c r="T19" i="8" s="1"/>
  <c r="AT115" i="7"/>
  <c r="S19" i="8" s="1"/>
  <c r="AS115" i="7"/>
  <c r="R19" i="8" s="1"/>
  <c r="AR115" i="7"/>
  <c r="Q19" i="8" s="1"/>
  <c r="AQ115" i="7"/>
  <c r="P19" i="8" s="1"/>
  <c r="AP115" i="7"/>
  <c r="AO115" i="7"/>
  <c r="N19" i="8" s="1"/>
  <c r="AN115" i="7"/>
  <c r="M19" i="8" s="1"/>
  <c r="AM115" i="7"/>
  <c r="L19" i="8" s="1"/>
  <c r="AL115" i="7"/>
  <c r="K19" i="8" s="1"/>
  <c r="AK115" i="7"/>
  <c r="J19" i="8" s="1"/>
  <c r="AJ115" i="7"/>
  <c r="I19" i="8" s="1"/>
  <c r="AI115" i="7"/>
  <c r="H19" i="8" s="1"/>
  <c r="AH115" i="7"/>
  <c r="G19" i="8" s="1"/>
  <c r="AG115" i="7"/>
  <c r="F19" i="8" s="1"/>
  <c r="AF115" i="7"/>
  <c r="E19" i="8" s="1"/>
  <c r="AE115" i="7"/>
  <c r="D19" i="8" s="1"/>
  <c r="AD115" i="7"/>
  <c r="C19" i="8" s="1"/>
  <c r="AC115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G16" i="8" s="1"/>
  <c r="AG94" i="7"/>
  <c r="AF94" i="7"/>
  <c r="AE94" i="7"/>
  <c r="AD94" i="7"/>
  <c r="AC94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W80" i="7"/>
  <c r="V14" i="8" s="1"/>
  <c r="AV80" i="7"/>
  <c r="U14" i="8" s="1"/>
  <c r="AU80" i="7"/>
  <c r="T14" i="8" s="1"/>
  <c r="AT80" i="7"/>
  <c r="S14" i="8" s="1"/>
  <c r="AS80" i="7"/>
  <c r="R14" i="8" s="1"/>
  <c r="AR80" i="7"/>
  <c r="Q14" i="8" s="1"/>
  <c r="AQ80" i="7"/>
  <c r="P14" i="8" s="1"/>
  <c r="AP80" i="7"/>
  <c r="AO80" i="7"/>
  <c r="N14" i="8" s="1"/>
  <c r="AN80" i="7"/>
  <c r="M14" i="8" s="1"/>
  <c r="AM80" i="7"/>
  <c r="L14" i="8" s="1"/>
  <c r="AL80" i="7"/>
  <c r="K14" i="8" s="1"/>
  <c r="AK80" i="7"/>
  <c r="J14" i="8" s="1"/>
  <c r="AJ80" i="7"/>
  <c r="I14" i="8" s="1"/>
  <c r="AI80" i="7"/>
  <c r="H14" i="8" s="1"/>
  <c r="AH80" i="7"/>
  <c r="G14" i="8" s="1"/>
  <c r="AG80" i="7"/>
  <c r="F14" i="8" s="1"/>
  <c r="AF80" i="7"/>
  <c r="E14" i="8" s="1"/>
  <c r="AE80" i="7"/>
  <c r="D14" i="8" s="1"/>
  <c r="AD80" i="7"/>
  <c r="C14" i="8" s="1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W45" i="7"/>
  <c r="V9" i="8" s="1"/>
  <c r="AV45" i="7"/>
  <c r="U9" i="8" s="1"/>
  <c r="AU45" i="7"/>
  <c r="T9" i="8" s="1"/>
  <c r="AT45" i="7"/>
  <c r="S9" i="8" s="1"/>
  <c r="AS45" i="7"/>
  <c r="R9" i="8" s="1"/>
  <c r="AR45" i="7"/>
  <c r="Q9" i="8" s="1"/>
  <c r="AQ45" i="7"/>
  <c r="P9" i="8" s="1"/>
  <c r="AP45" i="7"/>
  <c r="AO45" i="7"/>
  <c r="N9" i="8" s="1"/>
  <c r="AN45" i="7"/>
  <c r="M9" i="8" s="1"/>
  <c r="AM45" i="7"/>
  <c r="L9" i="8" s="1"/>
  <c r="AL45" i="7"/>
  <c r="K9" i="8" s="1"/>
  <c r="AK45" i="7"/>
  <c r="J9" i="8" s="1"/>
  <c r="AJ45" i="7"/>
  <c r="I9" i="8" s="1"/>
  <c r="AI45" i="7"/>
  <c r="H9" i="8" s="1"/>
  <c r="AH45" i="7"/>
  <c r="G9" i="8" s="1"/>
  <c r="AG45" i="7"/>
  <c r="F9" i="8" s="1"/>
  <c r="AF45" i="7"/>
  <c r="E9" i="8" s="1"/>
  <c r="AE45" i="7"/>
  <c r="D9" i="8" s="1"/>
  <c r="AD45" i="7"/>
  <c r="C9" i="8" s="1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V6" i="8" s="1"/>
  <c r="AV24" i="7"/>
  <c r="U6" i="8" s="1"/>
  <c r="AU24" i="7"/>
  <c r="T6" i="8" s="1"/>
  <c r="AT24" i="7"/>
  <c r="S6" i="8" s="1"/>
  <c r="AS24" i="7"/>
  <c r="R6" i="8" s="1"/>
  <c r="AR24" i="7"/>
  <c r="Q6" i="8" s="1"/>
  <c r="AQ24" i="7"/>
  <c r="P6" i="8" s="1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O19" i="3" l="1"/>
  <c r="O9" i="3"/>
  <c r="O14" i="3"/>
  <c r="B14" i="6"/>
  <c r="AB94" i="7"/>
  <c r="AE129" i="4"/>
  <c r="AE108" i="4"/>
  <c r="AE94" i="4"/>
  <c r="AE59" i="4"/>
  <c r="AE17" i="4"/>
  <c r="AB17" i="7" l="1"/>
  <c r="AB10" i="7"/>
  <c r="AB115" i="7"/>
  <c r="AB108" i="7"/>
  <c r="AB129" i="7"/>
  <c r="AB59" i="7"/>
  <c r="AE129" i="1"/>
  <c r="AE66" i="4"/>
  <c r="AE115" i="4"/>
  <c r="AE31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C9" i="2" s="1"/>
  <c r="AH45" i="1"/>
  <c r="D9" i="2" s="1"/>
  <c r="AI45" i="1"/>
  <c r="E9" i="2" s="1"/>
  <c r="AJ45" i="1"/>
  <c r="F9" i="2" s="1"/>
  <c r="AK45" i="1"/>
  <c r="G9" i="2" s="1"/>
  <c r="AL45" i="1"/>
  <c r="H9" i="2" s="1"/>
  <c r="AM45" i="1"/>
  <c r="I9" i="2" s="1"/>
  <c r="AN45" i="1"/>
  <c r="J9" i="2" s="1"/>
  <c r="AO45" i="1"/>
  <c r="K9" i="2" s="1"/>
  <c r="AP45" i="1"/>
  <c r="L9" i="2" s="1"/>
  <c r="AQ45" i="1"/>
  <c r="M9" i="2" s="1"/>
  <c r="AR45" i="1"/>
  <c r="N9" i="2" s="1"/>
  <c r="AS45" i="1"/>
  <c r="O9" i="2" s="1"/>
  <c r="AT45" i="1"/>
  <c r="P9" i="2" s="1"/>
  <c r="AU45" i="1"/>
  <c r="AV45" i="1"/>
  <c r="R9" i="2" s="1"/>
  <c r="AW45" i="1"/>
  <c r="S9" i="2" s="1"/>
  <c r="AX45" i="1"/>
  <c r="T9" i="2" s="1"/>
  <c r="AY45" i="1"/>
  <c r="U9" i="2" s="1"/>
  <c r="AZ45" i="1"/>
  <c r="V9" i="2" s="1"/>
  <c r="BA45" i="1"/>
  <c r="W9" i="2" s="1"/>
  <c r="BB45" i="1"/>
  <c r="X9" i="2" s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E12" i="2" s="1"/>
  <c r="AJ66" i="1"/>
  <c r="F12" i="2" s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B14" i="2" s="1"/>
  <c r="AG80" i="1"/>
  <c r="C14" i="2" s="1"/>
  <c r="AH80" i="1"/>
  <c r="D14" i="2" s="1"/>
  <c r="AI80" i="1"/>
  <c r="E14" i="2" s="1"/>
  <c r="AJ80" i="1"/>
  <c r="F14" i="2" s="1"/>
  <c r="AK80" i="1"/>
  <c r="G14" i="2" s="1"/>
  <c r="AL80" i="1"/>
  <c r="H14" i="2" s="1"/>
  <c r="AM80" i="1"/>
  <c r="I14" i="2" s="1"/>
  <c r="AN80" i="1"/>
  <c r="J14" i="2" s="1"/>
  <c r="AO80" i="1"/>
  <c r="K14" i="2" s="1"/>
  <c r="AP80" i="1"/>
  <c r="L14" i="2" s="1"/>
  <c r="AQ80" i="1"/>
  <c r="M14" i="2" s="1"/>
  <c r="AR80" i="1"/>
  <c r="N14" i="2" s="1"/>
  <c r="AS80" i="1"/>
  <c r="O14" i="2" s="1"/>
  <c r="AT80" i="1"/>
  <c r="P14" i="2" s="1"/>
  <c r="AU80" i="1"/>
  <c r="AV80" i="1"/>
  <c r="R14" i="2" s="1"/>
  <c r="AW80" i="1"/>
  <c r="S14" i="2" s="1"/>
  <c r="AX80" i="1"/>
  <c r="T14" i="2" s="1"/>
  <c r="AY80" i="1"/>
  <c r="U14" i="2" s="1"/>
  <c r="AZ80" i="1"/>
  <c r="V14" i="2" s="1"/>
  <c r="BA80" i="1"/>
  <c r="W14" i="2" s="1"/>
  <c r="BB80" i="1"/>
  <c r="X14" i="2" s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D19" i="2" s="1"/>
  <c r="AI115" i="1"/>
  <c r="E19" i="2" s="1"/>
  <c r="AJ115" i="1"/>
  <c r="F19" i="2" s="1"/>
  <c r="AK115" i="1"/>
  <c r="G19" i="2" s="1"/>
  <c r="AL115" i="1"/>
  <c r="H19" i="2" s="1"/>
  <c r="AM115" i="1"/>
  <c r="I19" i="2" s="1"/>
  <c r="AN115" i="1"/>
  <c r="J19" i="2" s="1"/>
  <c r="AO115" i="1"/>
  <c r="K19" i="2" s="1"/>
  <c r="AP115" i="1"/>
  <c r="L19" i="2" s="1"/>
  <c r="AQ115" i="1"/>
  <c r="M19" i="2" s="1"/>
  <c r="AR115" i="1"/>
  <c r="N19" i="2" s="1"/>
  <c r="AS115" i="1"/>
  <c r="O19" i="2" s="1"/>
  <c r="AT115" i="1"/>
  <c r="P19" i="2" s="1"/>
  <c r="AU115" i="1"/>
  <c r="AV115" i="1"/>
  <c r="R19" i="2" s="1"/>
  <c r="AW115" i="1"/>
  <c r="S19" i="2" s="1"/>
  <c r="AX115" i="1"/>
  <c r="T19" i="2" s="1"/>
  <c r="AY115" i="1"/>
  <c r="U19" i="2" s="1"/>
  <c r="AZ115" i="1"/>
  <c r="V19" i="2" s="1"/>
  <c r="BA115" i="1"/>
  <c r="W19" i="2" s="1"/>
  <c r="BB115" i="1"/>
  <c r="X19" i="2" s="1"/>
  <c r="AE122" i="1"/>
  <c r="AF122" i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B31" i="7" l="1"/>
  <c r="A7" i="8" s="1"/>
  <c r="AB66" i="7"/>
  <c r="A12" i="6"/>
  <c r="A7" i="6"/>
  <c r="AE38" i="4"/>
  <c r="AE73" i="4"/>
  <c r="A18" i="6"/>
  <c r="K21" i="8"/>
  <c r="K18" i="8"/>
  <c r="K17" i="8"/>
  <c r="K16" i="8"/>
  <c r="K15" i="8"/>
  <c r="K13" i="8"/>
  <c r="K12" i="8"/>
  <c r="K11" i="8"/>
  <c r="K10" i="8"/>
  <c r="K8" i="8"/>
  <c r="K7" i="8"/>
  <c r="K5" i="8"/>
  <c r="K4" i="8"/>
  <c r="K3" i="8"/>
  <c r="M21" i="3"/>
  <c r="M18" i="3"/>
  <c r="M17" i="3"/>
  <c r="M16" i="3"/>
  <c r="M15" i="3"/>
  <c r="M13" i="3"/>
  <c r="M12" i="3"/>
  <c r="M11" i="3"/>
  <c r="M10" i="3"/>
  <c r="M8" i="3"/>
  <c r="M7" i="3"/>
  <c r="M5" i="3"/>
  <c r="AQ10" i="4"/>
  <c r="M4" i="3" s="1"/>
  <c r="M3" i="3"/>
  <c r="K21" i="6"/>
  <c r="K18" i="6"/>
  <c r="K17" i="6"/>
  <c r="K16" i="6"/>
  <c r="K15" i="6"/>
  <c r="K13" i="6"/>
  <c r="K12" i="6"/>
  <c r="K11" i="6"/>
  <c r="K10" i="6"/>
  <c r="K8" i="6"/>
  <c r="K7" i="6"/>
  <c r="K5" i="6"/>
  <c r="K4" i="6"/>
  <c r="AL3" i="5"/>
  <c r="K3" i="6" s="1"/>
  <c r="L21" i="2"/>
  <c r="M21" i="2"/>
  <c r="N21" i="2"/>
  <c r="O21" i="2"/>
  <c r="L10" i="2"/>
  <c r="M10" i="2"/>
  <c r="N10" i="2"/>
  <c r="O10" i="2"/>
  <c r="L11" i="2"/>
  <c r="M11" i="2"/>
  <c r="N11" i="2"/>
  <c r="O11" i="2"/>
  <c r="L12" i="2"/>
  <c r="M12" i="2"/>
  <c r="N12" i="2"/>
  <c r="O12" i="2"/>
  <c r="L13" i="2"/>
  <c r="M13" i="2"/>
  <c r="N13" i="2"/>
  <c r="O13" i="2"/>
  <c r="L15" i="2"/>
  <c r="M15" i="2"/>
  <c r="N15" i="2"/>
  <c r="O15" i="2"/>
  <c r="L16" i="2"/>
  <c r="M16" i="2"/>
  <c r="N16" i="2"/>
  <c r="O16" i="2"/>
  <c r="L17" i="2"/>
  <c r="M17" i="2"/>
  <c r="N17" i="2"/>
  <c r="O17" i="2"/>
  <c r="L18" i="2"/>
  <c r="M18" i="2"/>
  <c r="N18" i="2"/>
  <c r="O18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F7" i="3"/>
  <c r="G7" i="3"/>
  <c r="H7" i="3"/>
  <c r="I7" i="3"/>
  <c r="K7" i="3"/>
  <c r="N7" i="3"/>
  <c r="O7" i="3"/>
  <c r="P7" i="3"/>
  <c r="R7" i="3"/>
  <c r="S7" i="3"/>
  <c r="T7" i="3"/>
  <c r="B8" i="3"/>
  <c r="C8" i="3"/>
  <c r="D8" i="3"/>
  <c r="F8" i="3"/>
  <c r="G8" i="3"/>
  <c r="J8" i="3"/>
  <c r="N8" i="3"/>
  <c r="O8" i="3"/>
  <c r="P8" i="3"/>
  <c r="R8" i="3"/>
  <c r="S8" i="3"/>
  <c r="T8" i="3"/>
  <c r="U8" i="3"/>
  <c r="V8" i="3"/>
  <c r="B9" i="3"/>
  <c r="A10" i="3"/>
  <c r="B10" i="3"/>
  <c r="D10" i="3"/>
  <c r="E10" i="3"/>
  <c r="G10" i="3"/>
  <c r="H10" i="3"/>
  <c r="I10" i="3"/>
  <c r="J10" i="3"/>
  <c r="N10" i="3"/>
  <c r="O10" i="3"/>
  <c r="P10" i="3"/>
  <c r="R10" i="3"/>
  <c r="S10" i="3"/>
  <c r="T10" i="3"/>
  <c r="U10" i="3"/>
  <c r="V10" i="3"/>
  <c r="B11" i="3"/>
  <c r="C11" i="3"/>
  <c r="D11" i="3"/>
  <c r="E11" i="3"/>
  <c r="G11" i="3"/>
  <c r="H11" i="3"/>
  <c r="J11" i="3"/>
  <c r="K11" i="3"/>
  <c r="N11" i="3"/>
  <c r="O11" i="3"/>
  <c r="P11" i="3"/>
  <c r="S11" i="3"/>
  <c r="T11" i="3"/>
  <c r="U11" i="3"/>
  <c r="V11" i="3"/>
  <c r="B12" i="3"/>
  <c r="C12" i="3"/>
  <c r="E12" i="3"/>
  <c r="F12" i="3"/>
  <c r="G12" i="3"/>
  <c r="H12" i="3"/>
  <c r="J12" i="3"/>
  <c r="K12" i="3"/>
  <c r="N12" i="3"/>
  <c r="O12" i="3"/>
  <c r="P12" i="3"/>
  <c r="S12" i="3"/>
  <c r="T12" i="3"/>
  <c r="V12" i="3"/>
  <c r="B13" i="3"/>
  <c r="C13" i="3"/>
  <c r="F13" i="3"/>
  <c r="H13" i="3"/>
  <c r="I13" i="3"/>
  <c r="J13" i="3"/>
  <c r="K13" i="3"/>
  <c r="N13" i="3"/>
  <c r="O13" i="3"/>
  <c r="P13" i="3"/>
  <c r="S13" i="3"/>
  <c r="T13" i="3"/>
  <c r="V13" i="3"/>
  <c r="A15" i="3"/>
  <c r="C15" i="3"/>
  <c r="D15" i="3"/>
  <c r="F15" i="3"/>
  <c r="G15" i="3"/>
  <c r="H15" i="3"/>
  <c r="I15" i="3"/>
  <c r="K15" i="3"/>
  <c r="O15" i="3"/>
  <c r="P15" i="3"/>
  <c r="S15" i="3"/>
  <c r="T15" i="3"/>
  <c r="U15" i="3"/>
  <c r="A16" i="3"/>
  <c r="C16" i="3"/>
  <c r="D16" i="3"/>
  <c r="F16" i="3"/>
  <c r="G16" i="3"/>
  <c r="I16" i="3"/>
  <c r="J16" i="3"/>
  <c r="O16" i="3"/>
  <c r="R16" i="3"/>
  <c r="S16" i="3"/>
  <c r="T16" i="3"/>
  <c r="U16" i="3"/>
  <c r="V16" i="3"/>
  <c r="A17" i="3"/>
  <c r="B17" i="3"/>
  <c r="D17" i="3"/>
  <c r="E17" i="3"/>
  <c r="F17" i="3"/>
  <c r="G17" i="3"/>
  <c r="I17" i="3"/>
  <c r="J17" i="3"/>
  <c r="N17" i="3"/>
  <c r="O17" i="3"/>
  <c r="P17" i="3"/>
  <c r="R17" i="3"/>
  <c r="S17" i="3"/>
  <c r="U17" i="3"/>
  <c r="V17" i="3"/>
  <c r="A18" i="3"/>
  <c r="B18" i="3"/>
  <c r="D18" i="3"/>
  <c r="E18" i="3"/>
  <c r="G18" i="3"/>
  <c r="H18" i="3"/>
  <c r="I18" i="3"/>
  <c r="J18" i="3"/>
  <c r="N18" i="3"/>
  <c r="P18" i="3"/>
  <c r="R18" i="3"/>
  <c r="S18" i="3"/>
  <c r="T18" i="3"/>
  <c r="U18" i="3"/>
  <c r="V18" i="3"/>
  <c r="B19" i="3"/>
  <c r="B20" i="3"/>
  <c r="A21" i="3"/>
  <c r="B21" i="3"/>
  <c r="E21" i="3"/>
  <c r="F21" i="3"/>
  <c r="H21" i="3"/>
  <c r="I21" i="3"/>
  <c r="K21" i="3"/>
  <c r="O21" i="3"/>
  <c r="R21" i="3"/>
  <c r="S21" i="3"/>
  <c r="T21" i="3"/>
  <c r="U21" i="3"/>
  <c r="V21" i="3"/>
  <c r="N21" i="3"/>
  <c r="E13" i="3"/>
  <c r="D3" i="3"/>
  <c r="V21" i="8"/>
  <c r="U21" i="8"/>
  <c r="T21" i="8"/>
  <c r="S21" i="8"/>
  <c r="R21" i="8"/>
  <c r="Q21" i="8"/>
  <c r="P21" i="8"/>
  <c r="N21" i="8"/>
  <c r="M21" i="8"/>
  <c r="J21" i="8"/>
  <c r="I21" i="8"/>
  <c r="H21" i="8"/>
  <c r="G21" i="8"/>
  <c r="F21" i="8"/>
  <c r="E21" i="8"/>
  <c r="D21" i="8"/>
  <c r="B21" i="8"/>
  <c r="B19" i="8"/>
  <c r="V18" i="8"/>
  <c r="U18" i="8"/>
  <c r="T18" i="8"/>
  <c r="S18" i="8"/>
  <c r="R18" i="8"/>
  <c r="Q18" i="8"/>
  <c r="P18" i="8"/>
  <c r="N18" i="8"/>
  <c r="M18" i="8"/>
  <c r="L18" i="8"/>
  <c r="J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G17" i="8"/>
  <c r="F17" i="8"/>
  <c r="D17" i="8"/>
  <c r="C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F16" i="8"/>
  <c r="E16" i="8"/>
  <c r="C16" i="8"/>
  <c r="B16" i="8"/>
  <c r="V15" i="8"/>
  <c r="U15" i="8"/>
  <c r="T15" i="8"/>
  <c r="S15" i="8"/>
  <c r="R15" i="8"/>
  <c r="Q15" i="8"/>
  <c r="P15" i="8"/>
  <c r="N15" i="8"/>
  <c r="M15" i="8"/>
  <c r="L15" i="8"/>
  <c r="J15" i="8"/>
  <c r="I15" i="8"/>
  <c r="H15" i="8"/>
  <c r="G15" i="8"/>
  <c r="F15" i="8"/>
  <c r="E15" i="8"/>
  <c r="D15" i="8"/>
  <c r="C15" i="8"/>
  <c r="B15" i="8"/>
  <c r="B14" i="8"/>
  <c r="V13" i="8"/>
  <c r="U13" i="8"/>
  <c r="T13" i="8"/>
  <c r="P13" i="8"/>
  <c r="M13" i="8"/>
  <c r="L13" i="8"/>
  <c r="I13" i="8"/>
  <c r="H13" i="8"/>
  <c r="G13" i="8"/>
  <c r="F13" i="8"/>
  <c r="E13" i="8"/>
  <c r="D13" i="8"/>
  <c r="C13" i="8"/>
  <c r="U12" i="8"/>
  <c r="T12" i="8"/>
  <c r="S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10" i="8"/>
  <c r="T10" i="8"/>
  <c r="S10" i="8"/>
  <c r="R10" i="8"/>
  <c r="Q10" i="8"/>
  <c r="P10" i="8"/>
  <c r="N10" i="8"/>
  <c r="M10" i="8"/>
  <c r="L10" i="8"/>
  <c r="J10" i="8"/>
  <c r="I10" i="8"/>
  <c r="H10" i="8"/>
  <c r="G10" i="8"/>
  <c r="F10" i="8"/>
  <c r="E10" i="8"/>
  <c r="D10" i="8"/>
  <c r="C10" i="8"/>
  <c r="B9" i="8"/>
  <c r="V8" i="8"/>
  <c r="U8" i="8"/>
  <c r="T8" i="8"/>
  <c r="S8" i="8"/>
  <c r="R8" i="8"/>
  <c r="Q8" i="8"/>
  <c r="P8" i="8"/>
  <c r="N8" i="8"/>
  <c r="M8" i="8"/>
  <c r="L8" i="8"/>
  <c r="J8" i="8"/>
  <c r="G8" i="8"/>
  <c r="F8" i="8"/>
  <c r="E8" i="8"/>
  <c r="D8" i="8"/>
  <c r="C8" i="8"/>
  <c r="B8" i="8"/>
  <c r="V7" i="8"/>
  <c r="U7" i="8"/>
  <c r="S7" i="8"/>
  <c r="R7" i="8"/>
  <c r="Q7" i="8"/>
  <c r="P7" i="8"/>
  <c r="N7" i="8"/>
  <c r="M7" i="8"/>
  <c r="J7" i="8"/>
  <c r="I7" i="8"/>
  <c r="H7" i="8"/>
  <c r="G7" i="8"/>
  <c r="F7" i="8"/>
  <c r="C7" i="8"/>
  <c r="B7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1" i="8"/>
  <c r="A21" i="8"/>
  <c r="A20" i="8"/>
  <c r="A19" i="8"/>
  <c r="I18" i="8"/>
  <c r="C18" i="8"/>
  <c r="A18" i="8"/>
  <c r="E17" i="8"/>
  <c r="B17" i="8"/>
  <c r="A17" i="8"/>
  <c r="D16" i="8"/>
  <c r="A16" i="8"/>
  <c r="A15" i="8"/>
  <c r="S13" i="8"/>
  <c r="R13" i="8"/>
  <c r="Q13" i="8"/>
  <c r="N13" i="8"/>
  <c r="J13" i="8"/>
  <c r="B13" i="8"/>
  <c r="V12" i="8"/>
  <c r="A12" i="8"/>
  <c r="V11" i="8"/>
  <c r="S11" i="8"/>
  <c r="A11" i="8"/>
  <c r="V10" i="8"/>
  <c r="B10" i="8"/>
  <c r="A10" i="8"/>
  <c r="I8" i="8"/>
  <c r="H8" i="8"/>
  <c r="T7" i="8"/>
  <c r="L7" i="8"/>
  <c r="E7" i="8"/>
  <c r="D7" i="8"/>
  <c r="A6" i="8"/>
  <c r="R5" i="8"/>
  <c r="A5" i="8"/>
  <c r="C4" i="8"/>
  <c r="A4" i="8"/>
  <c r="A3" i="8"/>
  <c r="V21" i="6"/>
  <c r="U21" i="6"/>
  <c r="T21" i="6"/>
  <c r="S21" i="6"/>
  <c r="R21" i="6"/>
  <c r="Q21" i="6"/>
  <c r="P21" i="6"/>
  <c r="N21" i="6"/>
  <c r="M21" i="6"/>
  <c r="L21" i="6"/>
  <c r="J21" i="6"/>
  <c r="I21" i="6"/>
  <c r="H21" i="6"/>
  <c r="G21" i="6"/>
  <c r="F21" i="6"/>
  <c r="E21" i="6"/>
  <c r="D21" i="6"/>
  <c r="B21" i="6"/>
  <c r="B19" i="6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N15" i="6"/>
  <c r="M15" i="6"/>
  <c r="L15" i="6"/>
  <c r="J15" i="6"/>
  <c r="I15" i="6"/>
  <c r="H15" i="6"/>
  <c r="G15" i="6"/>
  <c r="F15" i="6"/>
  <c r="E15" i="6"/>
  <c r="D15" i="6"/>
  <c r="C15" i="6"/>
  <c r="B15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N10" i="6"/>
  <c r="M10" i="6"/>
  <c r="L10" i="6"/>
  <c r="J10" i="6"/>
  <c r="I10" i="6"/>
  <c r="H10" i="6"/>
  <c r="G10" i="6"/>
  <c r="F10" i="6"/>
  <c r="E10" i="6"/>
  <c r="D10" i="6"/>
  <c r="C10" i="6"/>
  <c r="B10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21" i="6"/>
  <c r="A20" i="6"/>
  <c r="A19" i="6"/>
  <c r="A17" i="6"/>
  <c r="A16" i="6"/>
  <c r="A15" i="6"/>
  <c r="A11" i="6"/>
  <c r="A10" i="6"/>
  <c r="A6" i="6"/>
  <c r="A5" i="6"/>
  <c r="A4" i="6"/>
  <c r="AE3" i="5"/>
  <c r="D3" i="6" s="1"/>
  <c r="AD3" i="5"/>
  <c r="C3" i="6" s="1"/>
  <c r="AC3" i="5"/>
  <c r="B3" i="6" s="1"/>
  <c r="A3" i="6"/>
  <c r="C3" i="3"/>
  <c r="F3" i="3"/>
  <c r="K3" i="3"/>
  <c r="R4" i="3"/>
  <c r="D5" i="3"/>
  <c r="I5" i="3"/>
  <c r="U5" i="3"/>
  <c r="C6" i="3"/>
  <c r="B7" i="3"/>
  <c r="D7" i="3"/>
  <c r="E7" i="3"/>
  <c r="J7" i="3"/>
  <c r="U7" i="3"/>
  <c r="V7" i="3"/>
  <c r="E8" i="3"/>
  <c r="H8" i="3"/>
  <c r="I8" i="3"/>
  <c r="K8" i="3"/>
  <c r="C10" i="3"/>
  <c r="F10" i="3"/>
  <c r="K10" i="3"/>
  <c r="F11" i="3"/>
  <c r="I11" i="3"/>
  <c r="R11" i="3"/>
  <c r="D12" i="3"/>
  <c r="I12" i="3"/>
  <c r="R12" i="3"/>
  <c r="U12" i="3"/>
  <c r="D13" i="3"/>
  <c r="G13" i="3"/>
  <c r="R13" i="3"/>
  <c r="U13" i="3"/>
  <c r="B14" i="3"/>
  <c r="B15" i="3"/>
  <c r="E15" i="3"/>
  <c r="J15" i="3"/>
  <c r="N15" i="3"/>
  <c r="R15" i="3"/>
  <c r="V15" i="3"/>
  <c r="B16" i="3"/>
  <c r="E16" i="3"/>
  <c r="H16" i="3"/>
  <c r="K16" i="3"/>
  <c r="N16" i="3"/>
  <c r="P16" i="3"/>
  <c r="H17" i="3"/>
  <c r="K17" i="3"/>
  <c r="T17" i="3"/>
  <c r="C18" i="3"/>
  <c r="F18" i="3"/>
  <c r="K18" i="3"/>
  <c r="O18" i="3"/>
  <c r="D21" i="3"/>
  <c r="G21" i="3"/>
  <c r="J21" i="3"/>
  <c r="P21" i="3"/>
  <c r="A20" i="3"/>
  <c r="A19" i="3"/>
  <c r="A12" i="3"/>
  <c r="A11" i="3"/>
  <c r="A6" i="3"/>
  <c r="A5" i="3"/>
  <c r="K134" i="4"/>
  <c r="H134" i="4"/>
  <c r="K133" i="4"/>
  <c r="H133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K128" i="4"/>
  <c r="H128" i="4"/>
  <c r="K127" i="4"/>
  <c r="H127" i="4"/>
  <c r="K126" i="4"/>
  <c r="H126" i="4"/>
  <c r="K125" i="4"/>
  <c r="H125" i="4"/>
  <c r="K124" i="4"/>
  <c r="H124" i="4"/>
  <c r="K123" i="4"/>
  <c r="H123" i="4"/>
  <c r="K122" i="4"/>
  <c r="H122" i="4"/>
  <c r="T121" i="4"/>
  <c r="K121" i="4"/>
  <c r="H121" i="4"/>
  <c r="Q120" i="4"/>
  <c r="N120" i="4"/>
  <c r="K120" i="4"/>
  <c r="H120" i="4"/>
  <c r="T119" i="4"/>
  <c r="N119" i="4"/>
  <c r="K119" i="4"/>
  <c r="H119" i="4"/>
  <c r="T118" i="4"/>
  <c r="N118" i="4"/>
  <c r="K118" i="4"/>
  <c r="H118" i="4"/>
  <c r="T117" i="4"/>
  <c r="N117" i="4"/>
  <c r="K117" i="4"/>
  <c r="H117" i="4"/>
  <c r="T116" i="4"/>
  <c r="N116" i="4"/>
  <c r="K116" i="4"/>
  <c r="H116" i="4"/>
  <c r="T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X15" i="3"/>
  <c r="W15" i="3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K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X10" i="3"/>
  <c r="W10" i="3"/>
  <c r="T52" i="4"/>
  <c r="Q52" i="4"/>
  <c r="N52" i="4"/>
  <c r="K52" i="4"/>
  <c r="H52" i="4"/>
  <c r="T51" i="4"/>
  <c r="Q51" i="4"/>
  <c r="N51" i="4"/>
  <c r="K51" i="4"/>
  <c r="H51" i="4"/>
  <c r="T50" i="4"/>
  <c r="Q50" i="4"/>
  <c r="N50" i="4"/>
  <c r="K50" i="4"/>
  <c r="H50" i="4"/>
  <c r="T49" i="4"/>
  <c r="N49" i="4"/>
  <c r="K49" i="4"/>
  <c r="H49" i="4"/>
  <c r="T48" i="4"/>
  <c r="N48" i="4"/>
  <c r="K48" i="4"/>
  <c r="H48" i="4"/>
  <c r="T47" i="4"/>
  <c r="N47" i="4"/>
  <c r="K47" i="4"/>
  <c r="H47" i="4"/>
  <c r="T46" i="4"/>
  <c r="N46" i="4"/>
  <c r="K46" i="4"/>
  <c r="H46" i="4"/>
  <c r="T45" i="4"/>
  <c r="N45" i="4"/>
  <c r="K45" i="4"/>
  <c r="H45" i="4"/>
  <c r="T44" i="4"/>
  <c r="Q44" i="4"/>
  <c r="N44" i="4"/>
  <c r="K44" i="4"/>
  <c r="H44" i="4"/>
  <c r="T43" i="4"/>
  <c r="Q43" i="4"/>
  <c r="N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B20" i="2"/>
  <c r="A20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X10" i="2"/>
  <c r="W10" i="2"/>
  <c r="V10" i="2"/>
  <c r="U10" i="2"/>
  <c r="T10" i="2"/>
  <c r="S10" i="2"/>
  <c r="R10" i="2"/>
  <c r="P10" i="2"/>
  <c r="K10" i="2"/>
  <c r="J10" i="2"/>
  <c r="I10" i="2"/>
  <c r="H10" i="2"/>
  <c r="G10" i="2"/>
  <c r="F10" i="2"/>
  <c r="E10" i="2"/>
  <c r="D10" i="2"/>
  <c r="C10" i="2"/>
  <c r="B10" i="2"/>
  <c r="A10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28" i="1"/>
  <c r="T127" i="1"/>
  <c r="T126" i="1"/>
  <c r="T125" i="1"/>
  <c r="T124" i="1"/>
  <c r="T123" i="1"/>
  <c r="T122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80" i="7" l="1"/>
  <c r="A14" i="8" s="1"/>
  <c r="AB73" i="7"/>
  <c r="A13" i="8" s="1"/>
  <c r="AB45" i="7"/>
  <c r="A9" i="8" s="1"/>
  <c r="AB38" i="7"/>
  <c r="A8" i="8" s="1"/>
  <c r="A9" i="6"/>
  <c r="A8" i="6"/>
  <c r="A14" i="6"/>
  <c r="A13" i="6"/>
  <c r="A13" i="3"/>
  <c r="A8" i="3"/>
  <c r="C19" i="3"/>
  <c r="AE45" i="4" l="1"/>
  <c r="A9" i="3" s="1"/>
  <c r="AE80" i="4"/>
  <c r="A14" i="3" s="1"/>
</calcChain>
</file>

<file path=xl/sharedStrings.xml><?xml version="1.0" encoding="utf-8"?>
<sst xmlns="http://schemas.openxmlformats.org/spreadsheetml/2006/main" count="3198" uniqueCount="362">
  <si>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</si>
  <si>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</si>
  <si>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</si>
  <si>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</si>
  <si>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</si>
  <si>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</si>
  <si>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</si>
  <si>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</si>
  <si>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</si>
  <si>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</si>
  <si>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</si>
  <si>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</si>
  <si>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</si>
  <si>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</si>
  <si>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</si>
  <si>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</si>
  <si>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</si>
  <si>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</si>
  <si>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</si>
  <si>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</si>
  <si>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</si>
  <si>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</si>
  <si>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</si>
  <si>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</si>
  <si>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</si>
  <si>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</si>
  <si>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</si>
  <si>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</si>
  <si>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</si>
  <si>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</si>
  <si>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</si>
  <si>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</si>
  <si>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</si>
  <si>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</si>
  <si>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</si>
  <si>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</si>
  <si>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</si>
  <si>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</si>
  <si>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</si>
  <si>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</si>
  <si>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</si>
  <si>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</si>
  <si>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</si>
  <si>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</si>
  <si>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</si>
  <si>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</si>
  <si>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絞肉</t>
  </si>
  <si>
    <t>油蔥酥</t>
  </si>
  <si>
    <t>時瓜</t>
  </si>
  <si>
    <t>豆腐</t>
  </si>
  <si>
    <t>水果</t>
  </si>
  <si>
    <t>保久乳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</si>
  <si>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</si>
  <si>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</si>
  <si>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</si>
  <si>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</si>
  <si>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</si>
  <si>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</si>
  <si>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</si>
  <si>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</si>
  <si>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</si>
  <si>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</si>
  <si>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</si>
  <si>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金針菜乾</t>
  </si>
  <si>
    <t>榨菜</t>
  </si>
  <si>
    <t>時瓜湯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</si>
  <si>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</si>
  <si>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</si>
  <si>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</si>
  <si>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</si>
  <si>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</si>
  <si>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</si>
  <si>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</si>
  <si>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</si>
  <si>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</si>
  <si>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</si>
  <si>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</si>
  <si>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</si>
  <si>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</si>
  <si>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美味豆包</t>
    <phoneticPr fontId="1" type="noConversion"/>
  </si>
  <si>
    <t>胡蘿蔔</t>
    <phoneticPr fontId="1" type="noConversion"/>
  </si>
  <si>
    <t>三色豆</t>
    <phoneticPr fontId="1" type="noConversion"/>
  </si>
  <si>
    <t/>
  </si>
  <si>
    <t>魚排</t>
    <phoneticPr fontId="1" type="noConversion"/>
  </si>
  <si>
    <t>大蒜</t>
    <phoneticPr fontId="1" type="noConversion"/>
  </si>
  <si>
    <t>一</t>
    <phoneticPr fontId="1" type="noConversion"/>
  </si>
  <si>
    <t>五</t>
    <phoneticPr fontId="1" type="noConversion"/>
  </si>
  <si>
    <t>醃漬花胡瓜</t>
  </si>
  <si>
    <t>滷煎蒸炒蛋</t>
    <phoneticPr fontId="1" type="noConversion"/>
  </si>
  <si>
    <t>燒烤雞翅</t>
    <phoneticPr fontId="1" type="noConversion"/>
  </si>
  <si>
    <t>鹹酥雞</t>
    <phoneticPr fontId="1" type="noConversion"/>
  </si>
  <si>
    <t>柴魚片</t>
    <phoneticPr fontId="1" type="noConversion"/>
  </si>
  <si>
    <t>時蔬炒蛋</t>
    <phoneticPr fontId="1" type="noConversion"/>
  </si>
  <si>
    <t>時蔬蛋花湯</t>
    <phoneticPr fontId="1" type="noConversion"/>
  </si>
  <si>
    <t>紫菜</t>
  </si>
  <si>
    <t>芹菜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</si>
  <si>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</si>
  <si>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</si>
  <si>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</si>
  <si>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蔬菜</t>
    <phoneticPr fontId="1" type="noConversion"/>
  </si>
  <si>
    <t>黑秈糯米</t>
  </si>
  <si>
    <t>刈包特餐</t>
  </si>
  <si>
    <t>刈包</t>
  </si>
  <si>
    <t>腿排</t>
    <phoneticPr fontId="1" type="noConversion"/>
  </si>
  <si>
    <t>綠豆芽</t>
  </si>
  <si>
    <t>韭菜</t>
  </si>
  <si>
    <t>肉絲花椰</t>
    <phoneticPr fontId="1" type="noConversion"/>
  </si>
  <si>
    <t>紅仁炒蛋</t>
    <phoneticPr fontId="1" type="noConversion"/>
  </si>
  <si>
    <t>培根</t>
    <phoneticPr fontId="1" type="noConversion"/>
  </si>
  <si>
    <t>麻竹筍干</t>
    <phoneticPr fontId="1" type="noConversion"/>
  </si>
  <si>
    <t>冷凍玉米粒</t>
    <phoneticPr fontId="1" type="noConversion"/>
  </si>
  <si>
    <t>螞蟻上樹</t>
  </si>
  <si>
    <t>豬後腿肉</t>
    <phoneticPr fontId="1" type="noConversion"/>
  </si>
  <si>
    <t>海帶根</t>
  </si>
  <si>
    <t>味噌豆腐湯</t>
    <phoneticPr fontId="1" type="noConversion"/>
  </si>
  <si>
    <t>排骨</t>
    <phoneticPr fontId="1" type="noConversion"/>
  </si>
  <si>
    <t>紅蘿蔔</t>
  </si>
  <si>
    <t>三絲羹湯</t>
    <phoneticPr fontId="1" type="noConversion"/>
  </si>
  <si>
    <t>沙茶醬</t>
  </si>
  <si>
    <t>排骨</t>
  </si>
  <si>
    <t>小餐包</t>
    <phoneticPr fontId="1" type="noConversion"/>
  </si>
  <si>
    <t>海苔</t>
    <phoneticPr fontId="1" type="noConversion"/>
  </si>
  <si>
    <t>冷凍毛豆仁</t>
    <phoneticPr fontId="1" type="noConversion"/>
  </si>
  <si>
    <t>素火腿</t>
    <phoneticPr fontId="1" type="noConversion"/>
  </si>
  <si>
    <t>若絲花椰</t>
    <phoneticPr fontId="1" type="noConversion"/>
  </si>
  <si>
    <t>乾木耳</t>
    <phoneticPr fontId="1" type="noConversion"/>
  </si>
  <si>
    <t>番茄炒蛋</t>
    <phoneticPr fontId="1" type="noConversion"/>
  </si>
  <si>
    <t>時瓜</t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</si>
  <si>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國民小學2.3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</si>
  <si>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國民中學2.3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</si>
  <si>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國民小學2.3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</si>
  <si>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國民中學2.3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</si>
  <si>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日期</t>
  </si>
  <si>
    <t>A2</t>
  </si>
  <si>
    <t>白米飯</t>
    <phoneticPr fontId="1" type="noConversion"/>
  </si>
  <si>
    <t>開學</t>
    <phoneticPr fontId="1" type="noConversion"/>
  </si>
  <si>
    <t>二</t>
  </si>
  <si>
    <t>A3</t>
  </si>
  <si>
    <t>拌麵特餐</t>
  </si>
  <si>
    <t>三</t>
  </si>
  <si>
    <t>A4</t>
  </si>
  <si>
    <t>四</t>
  </si>
  <si>
    <t>A5</t>
  </si>
  <si>
    <t>五</t>
  </si>
  <si>
    <t>B1</t>
  </si>
  <si>
    <t>一</t>
  </si>
  <si>
    <t>B2</t>
  </si>
  <si>
    <t>B3</t>
  </si>
  <si>
    <t>油飯特餐</t>
    <phoneticPr fontId="1" type="noConversion"/>
  </si>
  <si>
    <t>糯米</t>
  </si>
  <si>
    <t>B4</t>
  </si>
  <si>
    <t>B5</t>
  </si>
  <si>
    <t>小米飯</t>
  </si>
  <si>
    <t>小米</t>
  </si>
  <si>
    <t>C1</t>
  </si>
  <si>
    <t>c2</t>
    <phoneticPr fontId="1" type="noConversion"/>
  </si>
  <si>
    <t>C3</t>
  </si>
  <si>
    <t>越式特餐</t>
  </si>
  <si>
    <t>米粄條</t>
  </si>
  <si>
    <t>瑞穗  西式拌麵</t>
    <phoneticPr fontId="1" type="noConversion"/>
  </si>
  <si>
    <t>薯餅</t>
    <phoneticPr fontId="1" type="noConversion"/>
  </si>
  <si>
    <t>C4</t>
  </si>
  <si>
    <t>糙米飯</t>
    <phoneticPr fontId="1" type="noConversion"/>
  </si>
  <si>
    <t>糙米</t>
    <phoneticPr fontId="1" type="noConversion"/>
  </si>
  <si>
    <t>芝麻飯</t>
  </si>
  <si>
    <t>芝麻(熟)</t>
  </si>
  <si>
    <t>D1</t>
  </si>
  <si>
    <t>D2</t>
  </si>
  <si>
    <t>D3</t>
  </si>
  <si>
    <t>D4</t>
  </si>
  <si>
    <t>D5</t>
  </si>
  <si>
    <t>紫米飯</t>
    <phoneticPr fontId="1" type="noConversion"/>
  </si>
  <si>
    <t>E1</t>
  </si>
  <si>
    <t>E2</t>
  </si>
  <si>
    <t>E3</t>
  </si>
  <si>
    <t>中式米粉</t>
    <phoneticPr fontId="1" type="noConversion"/>
  </si>
  <si>
    <t>米粉</t>
  </si>
  <si>
    <t>E4</t>
  </si>
  <si>
    <t>E5</t>
  </si>
  <si>
    <t>大麥仁</t>
  </si>
  <si>
    <t>F1</t>
  </si>
  <si>
    <t>F2</t>
  </si>
  <si>
    <t>南瓜滷肉</t>
    <phoneticPr fontId="1" type="noConversion"/>
  </si>
  <si>
    <t>三杯雞丁</t>
    <phoneticPr fontId="1" type="noConversion"/>
  </si>
  <si>
    <t>清肉</t>
    <phoneticPr fontId="1" type="noConversion"/>
  </si>
  <si>
    <t>九層塔</t>
  </si>
  <si>
    <t>蔥油腿排</t>
    <phoneticPr fontId="1" type="noConversion"/>
  </si>
  <si>
    <t>青蔥</t>
    <phoneticPr fontId="1" type="noConversion"/>
  </si>
  <si>
    <t>油腐肉燥</t>
    <phoneticPr fontId="1" type="noConversion"/>
  </si>
  <si>
    <t>豬絞肉</t>
    <phoneticPr fontId="1" type="noConversion"/>
  </si>
  <si>
    <t>油蔥酥</t>
    <phoneticPr fontId="1" type="noConversion"/>
  </si>
  <si>
    <t>醬燒冬瓜封</t>
  </si>
  <si>
    <t>冬瓜</t>
  </si>
  <si>
    <t>咖哩雞</t>
    <phoneticPr fontId="1" type="noConversion"/>
  </si>
  <si>
    <t>馬鈴薯</t>
  </si>
  <si>
    <t>咖哩粉</t>
    <phoneticPr fontId="1" type="noConversion"/>
  </si>
  <si>
    <t>香滷棒腿</t>
    <phoneticPr fontId="1" type="noConversion"/>
  </si>
  <si>
    <t>棒腿</t>
    <phoneticPr fontId="1" type="noConversion"/>
  </si>
  <si>
    <t>京醬肉絲</t>
  </si>
  <si>
    <t>杏鮑菇</t>
    <phoneticPr fontId="1" type="noConversion"/>
  </si>
  <si>
    <t>甜麵醬</t>
  </si>
  <si>
    <t>打拋豬</t>
    <phoneticPr fontId="1" type="noConversion"/>
  </si>
  <si>
    <t>大番茄</t>
    <phoneticPr fontId="1" type="noConversion"/>
  </si>
  <si>
    <t>時蔬肉片</t>
    <phoneticPr fontId="1" type="noConversion"/>
  </si>
  <si>
    <t>瓜仔雞</t>
    <phoneticPr fontId="1" type="noConversion"/>
  </si>
  <si>
    <t>肉雞</t>
    <phoneticPr fontId="1" type="noConversion"/>
  </si>
  <si>
    <t>海結滷肉</t>
    <phoneticPr fontId="1" type="noConversion"/>
  </si>
  <si>
    <t>海帶結</t>
    <phoneticPr fontId="1" type="noConversion"/>
  </si>
  <si>
    <t>椒鹽魚排</t>
  </si>
  <si>
    <t>魚排</t>
  </si>
  <si>
    <t>胡椒鹽</t>
  </si>
  <si>
    <t>香滷肉排</t>
    <phoneticPr fontId="1" type="noConversion"/>
  </si>
  <si>
    <t>肉排</t>
    <phoneticPr fontId="1" type="noConversion"/>
  </si>
  <si>
    <t>茄汁雞丁</t>
    <phoneticPr fontId="1" type="noConversion"/>
  </si>
  <si>
    <t>番茄醬</t>
    <phoneticPr fontId="1" type="noConversion"/>
  </si>
  <si>
    <t>香菇肉燥</t>
  </si>
  <si>
    <t>泡菜滷肉</t>
    <phoneticPr fontId="1" type="noConversion"/>
  </si>
  <si>
    <t>香滷腿排</t>
    <phoneticPr fontId="1" type="noConversion"/>
  </si>
  <si>
    <t>杏鮑菇</t>
  </si>
  <si>
    <t>香酥魚排</t>
    <phoneticPr fontId="1" type="noConversion"/>
  </si>
  <si>
    <t>麵輪</t>
  </si>
  <si>
    <t>針菇豆腐</t>
  </si>
  <si>
    <t>金針菇</t>
  </si>
  <si>
    <t>拌麵配料</t>
  </si>
  <si>
    <t>甘藍</t>
  </si>
  <si>
    <t>油飯配料</t>
  </si>
  <si>
    <t>蘿蔔乾</t>
    <phoneticPr fontId="25" type="noConversion"/>
  </si>
  <si>
    <t>家常豆腐</t>
    <phoneticPr fontId="1" type="noConversion"/>
  </si>
  <si>
    <t>豆腐</t>
    <phoneticPr fontId="25" type="noConversion"/>
  </si>
  <si>
    <t>時蔬</t>
    <phoneticPr fontId="25" type="noConversion"/>
  </si>
  <si>
    <t>豆瓣海茸</t>
    <phoneticPr fontId="1" type="noConversion"/>
  </si>
  <si>
    <t>海帶茸</t>
  </si>
  <si>
    <t>豆瓣醬</t>
    <phoneticPr fontId="1" type="noConversion"/>
  </si>
  <si>
    <t>玉米炒蛋</t>
    <phoneticPr fontId="1" type="noConversion"/>
  </si>
  <si>
    <t>培根甘藍</t>
    <phoneticPr fontId="1" type="noConversion"/>
  </si>
  <si>
    <t>越式拌料</t>
  </si>
  <si>
    <t>茄汁干片</t>
    <phoneticPr fontId="1" type="noConversion"/>
  </si>
  <si>
    <t>絞肉</t>
    <phoneticPr fontId="1" type="noConversion"/>
  </si>
  <si>
    <t>鐵板豆腐</t>
    <phoneticPr fontId="1" type="noConversion"/>
  </si>
  <si>
    <t>脆筍</t>
    <phoneticPr fontId="25" type="noConversion"/>
  </si>
  <si>
    <t>洋蔥肉絲</t>
  </si>
  <si>
    <t>黑胡椒粒</t>
  </si>
  <si>
    <t>沙茶寬粉</t>
  </si>
  <si>
    <t>寬粉</t>
  </si>
  <si>
    <t>冷凍青花菜</t>
  </si>
  <si>
    <t>麻婆豆腐</t>
    <phoneticPr fontId="1" type="noConversion"/>
  </si>
  <si>
    <t>特餐配料</t>
  </si>
  <si>
    <t>乾香菇</t>
    <phoneticPr fontId="1" type="noConversion"/>
  </si>
  <si>
    <t>肉絲海根</t>
    <phoneticPr fontId="1" type="noConversion"/>
  </si>
  <si>
    <t>鮪魚玉米蛋</t>
    <phoneticPr fontId="1" type="noConversion"/>
  </si>
  <si>
    <t>鮪魚罐</t>
    <phoneticPr fontId="1" type="noConversion"/>
  </si>
  <si>
    <t>黑胡椒粒</t>
    <phoneticPr fontId="1" type="noConversion"/>
  </si>
  <si>
    <t>芹香干片</t>
    <phoneticPr fontId="1" type="noConversion"/>
  </si>
  <si>
    <t>乾魷魚</t>
    <phoneticPr fontId="1" type="noConversion"/>
  </si>
  <si>
    <t>豆皮甘藍</t>
  </si>
  <si>
    <t>豆皮</t>
  </si>
  <si>
    <t>海結麵輪</t>
  </si>
  <si>
    <t>蔬菜佃煮</t>
  </si>
  <si>
    <t>黑輪</t>
  </si>
  <si>
    <t>甜玉米</t>
  </si>
  <si>
    <t>滷豆干</t>
    <phoneticPr fontId="1" type="noConversion"/>
  </si>
  <si>
    <t>三角豆干2塊/人</t>
    <phoneticPr fontId="1" type="noConversion"/>
  </si>
  <si>
    <t>豆包時蔬</t>
    <phoneticPr fontId="1" type="noConversion"/>
  </si>
  <si>
    <t>洋蔥炒蛋</t>
    <phoneticPr fontId="1" type="noConversion"/>
  </si>
  <si>
    <t>關東煮</t>
    <phoneticPr fontId="1" type="noConversion"/>
  </si>
  <si>
    <t>紅白雙絲</t>
  </si>
  <si>
    <t>黑糖小饅頭</t>
  </si>
  <si>
    <t xml:space="preserve"> </t>
    <phoneticPr fontId="1" type="noConversion"/>
  </si>
  <si>
    <t>筍乾油腐</t>
    <phoneticPr fontId="1" type="noConversion"/>
  </si>
  <si>
    <t>炒南瓜</t>
    <phoneticPr fontId="1" type="noConversion"/>
  </si>
  <si>
    <t>時瓜黑輪</t>
  </si>
  <si>
    <t>蛋香甘藍</t>
    <phoneticPr fontId="1" type="noConversion"/>
  </si>
  <si>
    <t>塔香海茸</t>
  </si>
  <si>
    <t>蒸蛋</t>
    <phoneticPr fontId="1" type="noConversion"/>
  </si>
  <si>
    <t>年糕紙</t>
    <phoneticPr fontId="1" type="noConversion"/>
  </si>
  <si>
    <r>
      <rPr>
        <sz val="10"/>
        <color theme="1"/>
        <rFont val="Microsoft JhengHei"/>
        <family val="4"/>
        <charset val="136"/>
      </rPr>
      <t>時蔬</t>
    </r>
    <r>
      <rPr>
        <sz val="10"/>
        <color theme="1"/>
        <rFont val="標楷體"/>
        <family val="4"/>
        <charset val="136"/>
      </rPr>
      <t>蛋花湯</t>
    </r>
    <phoneticPr fontId="1" type="noConversion"/>
  </si>
  <si>
    <t>時瓜湯</t>
  </si>
  <si>
    <t>綠豆湯</t>
    <phoneticPr fontId="1" type="noConversion"/>
  </si>
  <si>
    <t>綠豆</t>
    <phoneticPr fontId="1" type="noConversion"/>
  </si>
  <si>
    <t>冬瓜糖磚</t>
  </si>
  <si>
    <t>番茄蛋花湯</t>
    <phoneticPr fontId="1" type="noConversion"/>
  </si>
  <si>
    <t>蘿蔔黑輪湯</t>
    <phoneticPr fontId="1" type="noConversion"/>
  </si>
  <si>
    <t>白蘿蔔</t>
    <phoneticPr fontId="1" type="noConversion"/>
  </si>
  <si>
    <t>黑輪</t>
    <phoneticPr fontId="1" type="noConversion"/>
  </si>
  <si>
    <t>麥茶珍奶</t>
    <phoneticPr fontId="1" type="noConversion"/>
  </si>
  <si>
    <t>粉圓</t>
  </si>
  <si>
    <t>全脂奶粉</t>
    <phoneticPr fontId="1" type="noConversion"/>
  </si>
  <si>
    <t>麥茶包</t>
    <phoneticPr fontId="1" type="noConversion"/>
  </si>
  <si>
    <t>味噌</t>
    <phoneticPr fontId="1" type="noConversion"/>
  </si>
  <si>
    <t>四神湯</t>
  </si>
  <si>
    <t>雞豆</t>
  </si>
  <si>
    <t>大薏仁</t>
    <phoneticPr fontId="1" type="noConversion"/>
  </si>
  <si>
    <t>淮山片</t>
  </si>
  <si>
    <t>枸杞</t>
  </si>
  <si>
    <t>綠豆地瓜圓</t>
    <phoneticPr fontId="1" type="noConversion"/>
  </si>
  <si>
    <t>地瓜圓</t>
    <phoneticPr fontId="1" type="noConversion"/>
  </si>
  <si>
    <t>紫菜豆腐湯</t>
  </si>
  <si>
    <t>鹹粥</t>
    <phoneticPr fontId="1" type="noConversion"/>
  </si>
  <si>
    <t>白米</t>
  </si>
  <si>
    <t>味噌豆皮湯</t>
  </si>
  <si>
    <t>地瓜圓</t>
  </si>
  <si>
    <t>點心1</t>
  </si>
  <si>
    <t>點心2</t>
  </si>
  <si>
    <t>水果</t>
    <phoneticPr fontId="1" type="noConversion"/>
  </si>
  <si>
    <t>果汁</t>
    <phoneticPr fontId="1" type="noConversion"/>
  </si>
  <si>
    <t>小餐包</t>
  </si>
  <si>
    <t>TAP豆奶</t>
    <phoneticPr fontId="1" type="noConversion"/>
  </si>
  <si>
    <t>有機豆漿</t>
    <phoneticPr fontId="1" type="noConversion"/>
  </si>
  <si>
    <t>保久乳</t>
    <phoneticPr fontId="1" type="noConversion"/>
  </si>
  <si>
    <t xml:space="preserve">   </t>
  </si>
  <si>
    <t>南瓜豆干</t>
    <phoneticPr fontId="1" type="noConversion"/>
  </si>
  <si>
    <t>三杯麵腸</t>
    <phoneticPr fontId="1" type="noConversion"/>
  </si>
  <si>
    <t>香滷豆包</t>
    <phoneticPr fontId="1" type="noConversion"/>
  </si>
  <si>
    <t>毛豆油腐</t>
    <phoneticPr fontId="1" type="noConversion"/>
  </si>
  <si>
    <t>醬燒麵腸</t>
    <phoneticPr fontId="1" type="noConversion"/>
  </si>
  <si>
    <t>咖哩凍腐</t>
    <phoneticPr fontId="1" type="noConversion"/>
  </si>
  <si>
    <t>京醬毛豆</t>
    <phoneticPr fontId="1" type="noConversion"/>
  </si>
  <si>
    <t>番茄油腐</t>
    <phoneticPr fontId="1" type="noConversion"/>
  </si>
  <si>
    <t>時蔬麵腸</t>
    <phoneticPr fontId="1" type="noConversion"/>
  </si>
  <si>
    <t>瓜仔豆干</t>
    <phoneticPr fontId="1" type="noConversion"/>
  </si>
  <si>
    <t>海結凍腐</t>
    <phoneticPr fontId="1" type="noConversion"/>
  </si>
  <si>
    <t>椒鹽素排</t>
    <phoneticPr fontId="1" type="noConversion"/>
  </si>
  <si>
    <t>美味素排</t>
    <phoneticPr fontId="1" type="noConversion"/>
  </si>
  <si>
    <t>茄汁麵腸</t>
    <phoneticPr fontId="1" type="noConversion"/>
  </si>
  <si>
    <t>時蔬豆干</t>
    <phoneticPr fontId="1" type="noConversion"/>
  </si>
  <si>
    <t>泡菜麵腸</t>
    <phoneticPr fontId="1" type="noConversion"/>
  </si>
  <si>
    <t>三杯豆包</t>
    <phoneticPr fontId="1" type="noConversion"/>
  </si>
  <si>
    <t>香滷豆腐</t>
    <phoneticPr fontId="1" type="noConversion"/>
  </si>
  <si>
    <t>蘿蔔滷麵輪</t>
    <phoneticPr fontId="1" type="noConversion"/>
  </si>
  <si>
    <t>咖哩豆干</t>
    <phoneticPr fontId="1" type="noConversion"/>
  </si>
  <si>
    <t>火腿甘藍</t>
    <phoneticPr fontId="1" type="noConversion"/>
  </si>
  <si>
    <t>若絲花椰</t>
  </si>
  <si>
    <t>芹香豆干</t>
    <phoneticPr fontId="1" type="noConversion"/>
  </si>
  <si>
    <t>若絲海根</t>
  </si>
  <si>
    <t>芹香玉米蛋</t>
    <phoneticPr fontId="1" type="noConversion"/>
  </si>
  <si>
    <t>蔬香冬粉</t>
    <phoneticPr fontId="1" type="noConversion"/>
  </si>
  <si>
    <t>素黑輪</t>
    <phoneticPr fontId="1" type="noConversion"/>
  </si>
  <si>
    <t>若絲時蔬</t>
  </si>
  <si>
    <t>素丸</t>
  </si>
  <si>
    <t>素羊肉</t>
    <phoneticPr fontId="1" type="noConversion"/>
  </si>
  <si>
    <t>三杯豬柳</t>
    <phoneticPr fontId="1" type="noConversion"/>
  </si>
  <si>
    <t>仙草雙Q甜湯</t>
    <phoneticPr fontId="1" type="noConversion"/>
  </si>
  <si>
    <t>仙草凍</t>
    <phoneticPr fontId="1" type="noConversion"/>
  </si>
  <si>
    <t>芋圓</t>
    <phoneticPr fontId="1" type="noConversion"/>
  </si>
  <si>
    <t>麥仁飯</t>
    <phoneticPr fontId="1" type="noConversion"/>
  </si>
  <si>
    <t>麵輪滷肉</t>
    <phoneticPr fontId="1" type="noConversion"/>
  </si>
  <si>
    <t>時蔬魚丸湯</t>
    <phoneticPr fontId="1" type="noConversion"/>
  </si>
  <si>
    <t>海帶根</t>
    <phoneticPr fontId="1" type="noConversion"/>
  </si>
  <si>
    <t>時蔬素丸湯</t>
    <phoneticPr fontId="1" type="noConversion"/>
  </si>
  <si>
    <t>冬瓜銀耳湯</t>
    <phoneticPr fontId="1" type="noConversion"/>
  </si>
  <si>
    <t>枸杞</t>
    <phoneticPr fontId="1" type="noConversion"/>
  </si>
  <si>
    <t>乾銀耳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</si>
  <si>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</si>
  <si>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</si>
  <si>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</si>
  <si>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沙茶油腐</t>
    <phoneticPr fontId="1" type="noConversion"/>
  </si>
  <si>
    <t>堅果</t>
  </si>
  <si>
    <t>黑糖小饅頭</t>
    <phoneticPr fontId="1" type="noConversion"/>
  </si>
  <si>
    <t>時瓜魚丸湯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</si>
  <si>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2.每周三供應有機豆奶（每月三次）。3.本店使用國產豬肉。4.3/11點心:國中供應海苔、國小供應黑糖小饅頭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</si>
  <si>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 3.本店使用國產豬肉。4.3/11點心:國中供應海苔、國小供應黑糖小饅頭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</si>
  <si>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2.每周三供應有機豆奶（每月三次）3.3/11點心:國中供應海苔、國小供應黑糖小饅頭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</si>
</sst>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</numFmts>
  <fonts count="26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8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theme="1"/>
      <name val="Microsoft JhengHei UI"/>
      <family val="4"/>
      <charset val="136"/>
    </font>
    <font>
      <sz val="10"/>
      <color theme="1"/>
      <name val="Microsoft JhengHei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9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9" fontId="4" fillId="0" borderId="0" xfId="0" applyNumberFormat="1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177" fontId="12" fillId="12" borderId="8" xfId="0" applyNumberFormat="1" applyFont="1" applyFill="1" applyBorder="1" applyAlignment="1">
      <alignment horizontal="left" vertical="center"/>
    </xf>
    <xf numFmtId="0" fontId="13" fillId="12" borderId="9" xfId="0" applyFont="1" applyFill="1" applyBorder="1" applyAlignment="1">
      <alignment horizontal="left" vertical="center" shrinkToFit="1"/>
    </xf>
    <xf numFmtId="177" fontId="12" fillId="3" borderId="1" xfId="0" applyNumberFormat="1" applyFont="1" applyFill="1" applyBorder="1" applyAlignment="1">
      <alignment horizontal="left" vertical="center" wrapText="1"/>
    </xf>
    <xf numFmtId="178" fontId="12" fillId="7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177" fontId="12" fillId="3" borderId="0" xfId="0" applyNumberFormat="1" applyFont="1" applyFill="1" applyAlignment="1">
      <alignment horizontal="left" vertical="center" wrapText="1"/>
    </xf>
    <xf numFmtId="177" fontId="12" fillId="3" borderId="11" xfId="0" applyNumberFormat="1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left" vertical="center"/>
    </xf>
    <xf numFmtId="177" fontId="12" fillId="12" borderId="10" xfId="0" applyNumberFormat="1" applyFont="1" applyFill="1" applyBorder="1" applyAlignment="1">
      <alignment horizontal="left" vertical="center"/>
    </xf>
    <xf numFmtId="177" fontId="12" fillId="12" borderId="7" xfId="0" applyNumberFormat="1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178" fontId="12" fillId="10" borderId="1" xfId="0" applyNumberFormat="1" applyFont="1" applyFill="1" applyBorder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177" fontId="12" fillId="12" borderId="0" xfId="0" applyNumberFormat="1" applyFont="1" applyFill="1" applyAlignment="1">
      <alignment horizontal="left" vertical="center"/>
    </xf>
    <xf numFmtId="177" fontId="12" fillId="4" borderId="5" xfId="1" applyNumberFormat="1" applyFont="1" applyFill="1" applyBorder="1" applyAlignment="1">
      <alignment horizontal="left" vertical="center"/>
    </xf>
    <xf numFmtId="180" fontId="12" fillId="4" borderId="5" xfId="1" applyNumberFormat="1" applyFont="1" applyFill="1" applyBorder="1" applyAlignment="1">
      <alignment horizontal="left" vertical="center"/>
    </xf>
    <xf numFmtId="0" fontId="12" fillId="0" borderId="1" xfId="1" applyFont="1" applyAlignment="1">
      <alignment horizontal="left" vertical="center" wrapText="1"/>
    </xf>
    <xf numFmtId="0" fontId="12" fillId="4" borderId="1" xfId="1" applyFont="1" applyFill="1" applyAlignment="1">
      <alignment horizontal="left" vertical="center"/>
    </xf>
    <xf numFmtId="177" fontId="12" fillId="4" borderId="1" xfId="1" applyNumberFormat="1" applyFont="1" applyFill="1" applyAlignment="1">
      <alignment horizontal="left" vertical="center"/>
    </xf>
    <xf numFmtId="180" fontId="12" fillId="4" borderId="1" xfId="1" applyNumberFormat="1" applyFont="1" applyFill="1" applyAlignment="1">
      <alignment horizontal="left" vertical="center"/>
    </xf>
    <xf numFmtId="0" fontId="12" fillId="0" borderId="1" xfId="1" applyFont="1" applyAlignment="1">
      <alignment horizontal="left" vertical="center"/>
    </xf>
    <xf numFmtId="178" fontId="12" fillId="4" borderId="1" xfId="1" applyNumberFormat="1" applyFont="1" applyFill="1" applyAlignment="1">
      <alignment horizontal="left" vertical="center"/>
    </xf>
    <xf numFmtId="0" fontId="12" fillId="6" borderId="1" xfId="1" applyFont="1" applyFill="1" applyAlignment="1">
      <alignment horizontal="left" vertical="center"/>
    </xf>
    <xf numFmtId="9" fontId="12" fillId="4" borderId="1" xfId="1" applyNumberFormat="1" applyFont="1" applyFill="1" applyAlignment="1">
      <alignment horizontal="left" vertical="center"/>
    </xf>
    <xf numFmtId="177" fontId="12" fillId="3" borderId="4" xfId="0" applyNumberFormat="1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177" fontId="12" fillId="3" borderId="4" xfId="0" applyNumberFormat="1" applyFont="1" applyFill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 shrinkToFit="1"/>
    </xf>
    <xf numFmtId="177" fontId="14" fillId="11" borderId="12" xfId="0" applyNumberFormat="1" applyFont="1" applyFill="1" applyBorder="1" applyAlignment="1">
      <alignment horizontal="left" vertical="center" wrapText="1"/>
    </xf>
    <xf numFmtId="0" fontId="14" fillId="11" borderId="12" xfId="0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 shrinkToFit="1"/>
    </xf>
    <xf numFmtId="0" fontId="4" fillId="4" borderId="11" xfId="0" applyFont="1" applyFill="1" applyBorder="1"/>
    <xf numFmtId="0" fontId="6" fillId="4" borderId="11" xfId="0" applyFont="1" applyFill="1" applyBorder="1" applyAlignment="1">
      <alignment vertical="center"/>
    </xf>
    <xf numFmtId="0" fontId="4" fillId="0" borderId="11" xfId="0" applyFont="1" applyBorder="1"/>
    <xf numFmtId="177" fontId="12" fillId="3" borderId="14" xfId="0" applyNumberFormat="1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178" fontId="4" fillId="4" borderId="14" xfId="0" applyNumberFormat="1" applyFont="1" applyFill="1" applyBorder="1" applyAlignment="1">
      <alignment vertical="center"/>
    </xf>
    <xf numFmtId="0" fontId="4" fillId="4" borderId="14" xfId="0" applyFont="1" applyFill="1" applyBorder="1"/>
    <xf numFmtId="0" fontId="4" fillId="6" borderId="14" xfId="0" applyFont="1" applyFill="1" applyBorder="1" applyAlignment="1">
      <alignment vertical="center"/>
    </xf>
    <xf numFmtId="9" fontId="4" fillId="6" borderId="14" xfId="0" applyNumberFormat="1" applyFont="1" applyFill="1" applyBorder="1" applyAlignment="1">
      <alignment vertical="center"/>
    </xf>
    <xf numFmtId="177" fontId="4" fillId="6" borderId="14" xfId="0" applyNumberFormat="1" applyFont="1" applyFill="1" applyBorder="1" applyAlignment="1">
      <alignment vertical="center"/>
    </xf>
    <xf numFmtId="179" fontId="4" fillId="6" borderId="14" xfId="0" applyNumberFormat="1" applyFont="1" applyFill="1" applyBorder="1" applyAlignment="1">
      <alignment vertical="center"/>
    </xf>
    <xf numFmtId="0" fontId="4" fillId="0" borderId="14" xfId="0" applyFont="1" applyBorder="1"/>
    <xf numFmtId="0" fontId="12" fillId="4" borderId="12" xfId="1" applyFont="1" applyFill="1" applyBorder="1" applyAlignment="1">
      <alignment horizontal="left" vertical="center"/>
    </xf>
    <xf numFmtId="0" fontId="13" fillId="5" borderId="12" xfId="1" applyFont="1" applyFill="1" applyBorder="1" applyAlignment="1">
      <alignment horizontal="left" vertical="center" shrinkToFit="1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78" fontId="12" fillId="8" borderId="14" xfId="1" applyNumberFormat="1" applyFont="1" applyFill="1" applyBorder="1" applyAlignment="1">
      <alignment horizontal="left" vertical="center"/>
    </xf>
    <xf numFmtId="0" fontId="12" fillId="8" borderId="14" xfId="1" applyFont="1" applyFill="1" applyBorder="1" applyAlignment="1">
      <alignment horizontal="left" vertical="center"/>
    </xf>
    <xf numFmtId="0" fontId="12" fillId="9" borderId="14" xfId="1" applyFont="1" applyFill="1" applyBorder="1" applyAlignment="1">
      <alignment horizontal="left" vertical="center"/>
    </xf>
    <xf numFmtId="9" fontId="12" fillId="8" borderId="14" xfId="1" applyNumberFormat="1" applyFont="1" applyFill="1" applyBorder="1" applyAlignment="1">
      <alignment horizontal="left" vertical="center"/>
    </xf>
    <xf numFmtId="177" fontId="12" fillId="8" borderId="14" xfId="1" applyNumberFormat="1" applyFont="1" applyFill="1" applyBorder="1" applyAlignment="1">
      <alignment horizontal="left" vertical="center"/>
    </xf>
    <xf numFmtId="180" fontId="12" fillId="8" borderId="14" xfId="1" applyNumberFormat="1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 wrapText="1"/>
    </xf>
    <xf numFmtId="0" fontId="12" fillId="4" borderId="11" xfId="1" applyFont="1" applyFill="1" applyBorder="1" applyAlignment="1">
      <alignment horizontal="left" vertical="center"/>
    </xf>
    <xf numFmtId="0" fontId="13" fillId="5" borderId="11" xfId="1" applyFont="1" applyFill="1" applyBorder="1" applyAlignment="1">
      <alignment horizontal="left" vertical="center" shrinkToFit="1"/>
    </xf>
    <xf numFmtId="0" fontId="12" fillId="0" borderId="11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178" fontId="12" fillId="4" borderId="14" xfId="1" applyNumberFormat="1" applyFont="1" applyFill="1" applyBorder="1" applyAlignment="1">
      <alignment horizontal="left" vertical="center"/>
    </xf>
    <xf numFmtId="0" fontId="12" fillId="4" borderId="14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horizontal="left" vertical="center"/>
    </xf>
    <xf numFmtId="9" fontId="12" fillId="4" borderId="14" xfId="1" applyNumberFormat="1" applyFont="1" applyFill="1" applyBorder="1" applyAlignment="1">
      <alignment horizontal="left" vertical="center"/>
    </xf>
    <xf numFmtId="177" fontId="12" fillId="4" borderId="14" xfId="1" applyNumberFormat="1" applyFont="1" applyFill="1" applyBorder="1" applyAlignment="1">
      <alignment horizontal="left" vertical="center"/>
    </xf>
    <xf numFmtId="180" fontId="12" fillId="4" borderId="14" xfId="1" applyNumberFormat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 shrinkToFit="1"/>
    </xf>
    <xf numFmtId="0" fontId="9" fillId="4" borderId="11" xfId="1" applyFont="1" applyFill="1" applyBorder="1"/>
    <xf numFmtId="0" fontId="11" fillId="4" borderId="11" xfId="1" applyFont="1" applyFill="1" applyBorder="1" applyAlignment="1">
      <alignment horizontal="center" vertical="center"/>
    </xf>
    <xf numFmtId="179" fontId="11" fillId="4" borderId="11" xfId="1" applyNumberFormat="1" applyFont="1" applyFill="1" applyBorder="1" applyAlignment="1">
      <alignment horizontal="center" vertical="center"/>
    </xf>
    <xf numFmtId="177" fontId="9" fillId="0" borderId="11" xfId="1" applyNumberFormat="1" applyFont="1" applyBorder="1"/>
    <xf numFmtId="0" fontId="9" fillId="0" borderId="11" xfId="1" applyFont="1" applyBorder="1"/>
    <xf numFmtId="0" fontId="9" fillId="0" borderId="14" xfId="1" applyFont="1" applyBorder="1" applyAlignment="1">
      <alignment horizontal="center" vertical="center" wrapText="1"/>
    </xf>
    <xf numFmtId="178" fontId="9" fillId="4" borderId="14" xfId="1" applyNumberFormat="1" applyFont="1" applyFill="1" applyBorder="1" applyAlignment="1">
      <alignment horizontal="center" vertical="center"/>
    </xf>
    <xf numFmtId="0" fontId="9" fillId="4" borderId="14" xfId="1" applyFont="1" applyFill="1" applyBorder="1"/>
    <xf numFmtId="0" fontId="9" fillId="6" borderId="14" xfId="1" applyFont="1" applyFill="1" applyBorder="1" applyAlignment="1">
      <alignment horizontal="center" vertical="center"/>
    </xf>
    <xf numFmtId="9" fontId="9" fillId="4" borderId="14" xfId="1" applyNumberFormat="1" applyFont="1" applyFill="1" applyBorder="1"/>
    <xf numFmtId="179" fontId="9" fillId="4" borderId="14" xfId="1" applyNumberFormat="1" applyFont="1" applyFill="1" applyBorder="1"/>
    <xf numFmtId="177" fontId="9" fillId="4" borderId="14" xfId="1" applyNumberFormat="1" applyFont="1" applyFill="1" applyBorder="1" applyAlignment="1">
      <alignment horizontal="center" vertical="center"/>
    </xf>
    <xf numFmtId="177" fontId="9" fillId="0" borderId="14" xfId="1" applyNumberFormat="1" applyFont="1" applyBorder="1"/>
    <xf numFmtId="0" fontId="9" fillId="0" borderId="14" xfId="1" applyFont="1" applyBorder="1"/>
    <xf numFmtId="0" fontId="19" fillId="0" borderId="20" xfId="0" applyFont="1" applyBorder="1" applyAlignment="1">
      <alignment vertical="center"/>
    </xf>
    <xf numFmtId="176" fontId="19" fillId="13" borderId="16" xfId="0" applyNumberFormat="1" applyFont="1" applyFill="1" applyBorder="1" applyAlignment="1">
      <alignment vertical="center"/>
    </xf>
    <xf numFmtId="176" fontId="20" fillId="13" borderId="16" xfId="0" applyNumberFormat="1" applyFont="1" applyFill="1" applyBorder="1" applyAlignment="1">
      <alignment horizontal="center" vertical="center" shrinkToFit="1"/>
    </xf>
    <xf numFmtId="176" fontId="19" fillId="13" borderId="17" xfId="0" applyNumberFormat="1" applyFont="1" applyFill="1" applyBorder="1" applyAlignment="1">
      <alignment horizontal="center" vertical="center"/>
    </xf>
    <xf numFmtId="176" fontId="21" fillId="13" borderId="18" xfId="0" applyNumberFormat="1" applyFont="1" applyFill="1" applyBorder="1" applyAlignment="1">
      <alignment horizontal="center" vertical="center"/>
    </xf>
    <xf numFmtId="176" fontId="19" fillId="13" borderId="19" xfId="0" applyNumberFormat="1" applyFont="1" applyFill="1" applyBorder="1" applyAlignment="1">
      <alignment horizontal="center" vertical="center"/>
    </xf>
    <xf numFmtId="176" fontId="19" fillId="13" borderId="18" xfId="0" applyNumberFormat="1" applyFont="1" applyFill="1" applyBorder="1" applyAlignment="1">
      <alignment horizontal="center" vertical="center"/>
    </xf>
    <xf numFmtId="176" fontId="19" fillId="14" borderId="17" xfId="0" applyNumberFormat="1" applyFont="1" applyFill="1" applyBorder="1" applyAlignment="1">
      <alignment horizontal="center" vertical="center"/>
    </xf>
    <xf numFmtId="176" fontId="19" fillId="14" borderId="18" xfId="0" applyNumberFormat="1" applyFont="1" applyFill="1" applyBorder="1" applyAlignment="1">
      <alignment horizontal="center" vertical="center"/>
    </xf>
    <xf numFmtId="176" fontId="19" fillId="14" borderId="19" xfId="0" applyNumberFormat="1" applyFont="1" applyFill="1" applyBorder="1" applyAlignment="1">
      <alignment horizontal="center" vertical="center"/>
    </xf>
    <xf numFmtId="176" fontId="19" fillId="13" borderId="20" xfId="0" applyNumberFormat="1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shrinkToFit="1"/>
    </xf>
    <xf numFmtId="0" fontId="15" fillId="0" borderId="6" xfId="0" applyFont="1" applyBorder="1" applyAlignment="1">
      <alignment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9" fontId="19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left" shrinkToFit="1"/>
    </xf>
    <xf numFmtId="0" fontId="16" fillId="0" borderId="6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horizontal="left"/>
    </xf>
    <xf numFmtId="181" fontId="13" fillId="12" borderId="9" xfId="0" applyNumberFormat="1" applyFont="1" applyFill="1" applyBorder="1" applyAlignment="1">
      <alignment horizontal="left" vertical="center" shrinkToFit="1"/>
    </xf>
    <xf numFmtId="181" fontId="14" fillId="11" borderId="12" xfId="0" applyNumberFormat="1" applyFont="1" applyFill="1" applyBorder="1" applyAlignment="1">
      <alignment horizontal="left" vertical="center" wrapText="1"/>
    </xf>
    <xf numFmtId="181" fontId="12" fillId="3" borderId="1" xfId="0" applyNumberFormat="1" applyFont="1" applyFill="1" applyBorder="1" applyAlignment="1">
      <alignment horizontal="left" vertical="center" wrapText="1"/>
    </xf>
    <xf numFmtId="181" fontId="12" fillId="3" borderId="0" xfId="0" applyNumberFormat="1" applyFont="1" applyFill="1" applyAlignment="1">
      <alignment horizontal="left" vertical="center" wrapText="1"/>
    </xf>
    <xf numFmtId="181" fontId="13" fillId="12" borderId="0" xfId="0" applyNumberFormat="1" applyFont="1" applyFill="1" applyAlignment="1">
      <alignment horizontal="left" vertical="center"/>
    </xf>
    <xf numFmtId="181" fontId="12" fillId="12" borderId="0" xfId="0" applyNumberFormat="1" applyFont="1" applyFill="1" applyAlignment="1">
      <alignment horizontal="left" vertical="center"/>
    </xf>
    <xf numFmtId="0" fontId="9" fillId="0" borderId="21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shrinkToFit="1"/>
    </xf>
    <xf numFmtId="0" fontId="19" fillId="0" borderId="23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shrinkToFit="1"/>
    </xf>
    <xf numFmtId="177" fontId="13" fillId="12" borderId="9" xfId="0" applyNumberFormat="1" applyFont="1" applyFill="1" applyBorder="1" applyAlignment="1">
      <alignment horizontal="left" vertical="center" shrinkToFit="1"/>
    </xf>
    <xf numFmtId="177" fontId="13" fillId="12" borderId="0" xfId="0" applyNumberFormat="1" applyFont="1" applyFill="1" applyAlignment="1">
      <alignment horizontal="left" vertical="center"/>
    </xf>
    <xf numFmtId="0" fontId="19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834"/>
  <sheetViews>
    <sheetView zoomScale="50" zoomScaleNormal="50" workbookViewId="0">
      <pane xSplit="1" ySplit="1" topLeftCell="B59" activePane="bottomRight" state="frozen"/>
      <selection pane="topRight" activeCell="B1" sqref="B1"/>
      <selection pane="bottomLeft" activeCell="A3" sqref="A3"/>
      <selection pane="bottomRight" activeCell="U80" sqref="U80"/>
    </sheetView>
  </sheetViews>
  <sheetFormatPr defaultColWidth="11.19921875" defaultRowHeight="15" customHeight="1"/>
  <cols>
    <col min="1" max="1" width="6.69921875" style="142" customWidth="1"/>
    <col min="2" max="2" width="6.69921875" style="153" customWidth="1"/>
    <col min="3" max="3" width="10.69921875" style="153" customWidth="1"/>
    <col min="4" max="4" width="6.69921875" style="153" customWidth="1"/>
    <col min="5" max="5" width="5.69921875" style="159" customWidth="1"/>
    <col min="6" max="6" width="10.69921875" style="155" customWidth="1"/>
    <col min="7" max="7" width="6.69921875" style="155" customWidth="1"/>
    <col min="8" max="8" width="5.69921875" style="159" customWidth="1"/>
    <col min="9" max="9" width="10.69921875" style="155" customWidth="1"/>
    <col min="10" max="10" width="6.69921875" style="155" customWidth="1"/>
    <col min="11" max="11" width="5.69921875" style="159" customWidth="1"/>
    <col min="12" max="12" width="10.69921875" style="155" customWidth="1"/>
    <col min="13" max="13" width="6.69921875" style="155" customWidth="1"/>
    <col min="14" max="14" width="5.69921875" style="159" customWidth="1"/>
    <col min="15" max="16" width="10.5" style="178" customWidth="1"/>
    <col min="17" max="17" width="10.5" style="159" customWidth="1"/>
    <col min="18" max="18" width="10.69921875" style="155" customWidth="1"/>
    <col min="19" max="19" width="6.69921875" style="155" customWidth="1"/>
    <col min="20" max="20" width="10.5" style="159" customWidth="1"/>
    <col min="21" max="22" width="8.69921875" style="153" customWidth="1"/>
    <col min="23" max="29" width="8.69921875" style="69" customWidth="1"/>
    <col min="30" max="30" width="8.69921875" style="82" customWidth="1"/>
    <col min="31" max="31" width="10.5" style="63" customWidth="1"/>
    <col min="32" max="54" width="8.19921875" style="63" customWidth="1"/>
    <col min="55" max="16384" width="11.19921875" style="56"/>
  </cols>
  <sheetData>
    <row r="1" spans="1:55" ht="25.2" customHeight="1" thickBot="1">
      <c r="A1" s="143"/>
      <c r="B1" s="153" t="s">
        <v>0</v>
      </c>
      <c r="E1" s="154"/>
      <c r="H1" s="154"/>
      <c r="K1" s="154"/>
      <c r="N1" s="154"/>
      <c r="O1" s="156"/>
      <c r="P1" s="156"/>
      <c r="Q1" s="154"/>
      <c r="T1" s="154"/>
      <c r="U1" s="157"/>
      <c r="V1" s="157"/>
      <c r="W1" s="52"/>
      <c r="X1" s="52"/>
      <c r="Y1" s="52"/>
      <c r="Z1" s="52"/>
      <c r="AA1" s="52"/>
      <c r="AB1" s="52"/>
      <c r="AC1" s="192"/>
      <c r="AD1" s="80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</row>
    <row r="2" spans="1:55" s="105" customFormat="1" ht="25.2" customHeight="1" thickBot="1">
      <c r="A2" s="144" t="s">
        <v>132</v>
      </c>
      <c r="B2" s="158" t="s">
        <v>1</v>
      </c>
      <c r="C2" s="158" t="s">
        <v>9</v>
      </c>
      <c r="D2" s="158" t="s">
        <v>10</v>
      </c>
      <c r="E2" s="159" t="s">
        <v>11</v>
      </c>
      <c r="F2" s="160" t="s">
        <v>37</v>
      </c>
      <c r="G2" s="160" t="s">
        <v>10</v>
      </c>
      <c r="H2" s="159" t="s">
        <v>11</v>
      </c>
      <c r="I2" s="160" t="s">
        <v>38</v>
      </c>
      <c r="J2" s="160" t="s">
        <v>10</v>
      </c>
      <c r="K2" s="159" t="s">
        <v>11</v>
      </c>
      <c r="L2" s="160" t="s">
        <v>34</v>
      </c>
      <c r="M2" s="160" t="s">
        <v>10</v>
      </c>
      <c r="N2" s="159" t="s">
        <v>11</v>
      </c>
      <c r="O2" s="161" t="s">
        <v>12</v>
      </c>
      <c r="P2" s="161" t="s">
        <v>10</v>
      </c>
      <c r="Q2" s="159" t="s">
        <v>11</v>
      </c>
      <c r="R2" s="160" t="s">
        <v>35</v>
      </c>
      <c r="S2" s="160" t="s">
        <v>10</v>
      </c>
      <c r="T2" s="159" t="s">
        <v>11</v>
      </c>
      <c r="U2" s="157" t="s">
        <v>301</v>
      </c>
      <c r="V2" s="157" t="s">
        <v>302</v>
      </c>
      <c r="W2" s="84" t="s">
        <v>2</v>
      </c>
      <c r="X2" s="84" t="s">
        <v>3</v>
      </c>
      <c r="Y2" s="84" t="s">
        <v>4</v>
      </c>
      <c r="Z2" s="84" t="s">
        <v>5</v>
      </c>
      <c r="AA2" s="84" t="s">
        <v>6</v>
      </c>
      <c r="AB2" s="84" t="s">
        <v>7</v>
      </c>
      <c r="AC2" s="84" t="s">
        <v>8</v>
      </c>
      <c r="AD2" s="86"/>
      <c r="AE2" s="102" t="s">
        <v>31</v>
      </c>
      <c r="AF2" s="102" t="s">
        <v>32</v>
      </c>
      <c r="AG2" s="102" t="s">
        <v>36</v>
      </c>
      <c r="AH2" s="103" t="s">
        <v>9</v>
      </c>
      <c r="AI2" s="102" t="s">
        <v>33</v>
      </c>
      <c r="AJ2" s="102" t="s">
        <v>37</v>
      </c>
      <c r="AK2" s="102" t="s">
        <v>33</v>
      </c>
      <c r="AL2" s="102" t="s">
        <v>38</v>
      </c>
      <c r="AM2" s="102" t="s">
        <v>33</v>
      </c>
      <c r="AN2" s="102" t="s">
        <v>34</v>
      </c>
      <c r="AO2" s="102" t="s">
        <v>33</v>
      </c>
      <c r="AP2" s="102" t="s">
        <v>29</v>
      </c>
      <c r="AQ2" s="102" t="s">
        <v>33</v>
      </c>
      <c r="AR2" s="102" t="s">
        <v>35</v>
      </c>
      <c r="AS2" s="102" t="s">
        <v>33</v>
      </c>
      <c r="AT2" s="102" t="s">
        <v>40</v>
      </c>
      <c r="AU2" s="102" t="s">
        <v>41</v>
      </c>
      <c r="AV2" s="84" t="s">
        <v>2</v>
      </c>
      <c r="AW2" s="84" t="s">
        <v>3</v>
      </c>
      <c r="AX2" s="84" t="s">
        <v>5</v>
      </c>
      <c r="AY2" s="84" t="s">
        <v>5</v>
      </c>
      <c r="AZ2" s="84" t="s">
        <v>6</v>
      </c>
      <c r="BA2" s="84" t="s">
        <v>7</v>
      </c>
      <c r="BB2" s="181" t="s">
        <v>8</v>
      </c>
      <c r="BC2" s="104"/>
    </row>
    <row r="3" spans="1:55" s="112" customFormat="1" ht="25.2" customHeight="1" thickBot="1">
      <c r="A3" s="145">
        <v>45711</v>
      </c>
      <c r="B3" s="157" t="s">
        <v>133</v>
      </c>
      <c r="C3" s="162" t="s">
        <v>134</v>
      </c>
      <c r="D3" s="163"/>
      <c r="E3" s="164" t="str">
        <f t="shared" ref="E3:E59" si="0">IF(D3,"公斤","")</f>
        <v/>
      </c>
      <c r="F3" s="162" t="s">
        <v>182</v>
      </c>
      <c r="G3" s="162"/>
      <c r="H3" s="164" t="str">
        <f t="shared" ref="H3" si="1">IF(G3,"公斤","")</f>
        <v/>
      </c>
      <c r="I3" s="162" t="s">
        <v>126</v>
      </c>
      <c r="J3" s="165"/>
      <c r="K3" s="164" t="str">
        <f t="shared" ref="K3" si="2">IF(J3,"公斤","")</f>
        <v/>
      </c>
      <c r="L3" s="166" t="s">
        <v>254</v>
      </c>
      <c r="M3" s="166"/>
      <c r="N3" s="164" t="str">
        <f t="shared" ref="N3" si="3">IF(M3,"公斤","")</f>
        <v/>
      </c>
      <c r="O3" s="167" t="s">
        <v>14</v>
      </c>
      <c r="P3" s="168"/>
      <c r="Q3" s="164" t="s">
        <v>82</v>
      </c>
      <c r="R3" s="166" t="s">
        <v>98</v>
      </c>
      <c r="S3" s="166"/>
      <c r="T3" s="164" t="str">
        <f t="shared" ref="T3:T59" si="4">IF(S3,"公斤","")</f>
        <v/>
      </c>
      <c r="U3" s="169" t="s">
        <v>121</v>
      </c>
      <c r="V3" s="169"/>
      <c r="W3" s="92">
        <v>5.5</v>
      </c>
      <c r="X3" s="92">
        <v>3.089177489177489</v>
      </c>
      <c r="Y3" s="92">
        <v>2.0750000000000002</v>
      </c>
      <c r="Z3" s="92">
        <v>2.5820887445887446</v>
      </c>
      <c r="AA3" s="92"/>
      <c r="AB3" s="92"/>
      <c r="AC3" s="92">
        <v>812.25730519480521</v>
      </c>
      <c r="AD3" s="94"/>
      <c r="AE3" s="106">
        <f>A3</f>
        <v>45711</v>
      </c>
      <c r="AF3" s="106" t="str">
        <f>A4</f>
        <v>一</v>
      </c>
      <c r="AG3" s="106" t="str">
        <f>B3</f>
        <v>A2</v>
      </c>
      <c r="AH3" s="107" t="str">
        <f>C3</f>
        <v>白米飯</v>
      </c>
      <c r="AI3" s="108" t="str">
        <f>C4&amp;" "&amp;C5&amp;" "&amp;C6&amp;" "&amp;C7&amp;" "&amp;C8&amp;" "&amp;C9</f>
        <v xml:space="preserve">米     </v>
      </c>
      <c r="AJ3" s="107" t="str">
        <f>F3</f>
        <v>南瓜滷肉</v>
      </c>
      <c r="AK3" s="108" t="str">
        <f>F4&amp;" "&amp;F5&amp;" "&amp;F6&amp;" "&amp;F7&amp;" "&amp;F8&amp;" "&amp;F9</f>
        <v xml:space="preserve">豬後腿肉 南瓜 胡蘿蔔 大蒜  </v>
      </c>
      <c r="AL3" s="107" t="str">
        <f>I3</f>
        <v>番茄炒蛋</v>
      </c>
      <c r="AM3" s="108" t="str">
        <f>I4&amp;" "&amp;I5&amp;" "&amp;I6&amp;" "&amp;I7&amp;" "&amp;I8&amp;" "&amp;I9</f>
        <v xml:space="preserve">大番茄 雞蛋 大蒜   </v>
      </c>
      <c r="AN3" s="107" t="str">
        <f>L3</f>
        <v>豆皮甘藍</v>
      </c>
      <c r="AO3" s="108" t="str">
        <f>L4&amp;" "&amp;L5&amp;" "&amp;L6&amp;" "&amp;L7&amp;" "&amp;L8&amp;" "&amp;L9</f>
        <v xml:space="preserve">豆皮 甘藍 大蒜   </v>
      </c>
      <c r="AP3" s="107" t="str">
        <f>O3</f>
        <v>時蔬</v>
      </c>
      <c r="AQ3" s="108" t="str">
        <f>O4&amp;" "&amp;O5&amp;" "&amp;O6&amp;" "&amp;O7&amp;" "&amp;O8&amp;" "&amp;O9</f>
        <v xml:space="preserve">蔬菜 大蒜    </v>
      </c>
      <c r="AR3" s="107" t="str">
        <f>R3</f>
        <v>金針湯</v>
      </c>
      <c r="AS3" s="108" t="str">
        <f>R4&amp;" "&amp;R5&amp;" "&amp;R6&amp;" "&amp;R7&amp;" "&amp;R8&amp;" "&amp;R9</f>
        <v xml:space="preserve">金針菜乾 榨菜 薑 肉絲  </v>
      </c>
      <c r="AT3" s="109" t="str">
        <f t="shared" ref="AT3:BB3" si="5">U3</f>
        <v>海苔</v>
      </c>
      <c r="AU3" s="107">
        <f t="shared" si="5"/>
        <v>0</v>
      </c>
      <c r="AV3" s="110">
        <f t="shared" si="5"/>
        <v>5.5</v>
      </c>
      <c r="AW3" s="110">
        <f t="shared" si="5"/>
        <v>3.089177489177489</v>
      </c>
      <c r="AX3" s="110">
        <f t="shared" si="5"/>
        <v>2.0750000000000002</v>
      </c>
      <c r="AY3" s="110">
        <f t="shared" si="5"/>
        <v>2.5820887445887446</v>
      </c>
      <c r="AZ3" s="110">
        <f t="shared" si="5"/>
        <v>0</v>
      </c>
      <c r="BA3" s="110">
        <f t="shared" si="5"/>
        <v>0</v>
      </c>
      <c r="BB3" s="111">
        <f t="shared" si="5"/>
        <v>812.25730519480521</v>
      </c>
    </row>
    <row r="4" spans="1:55" ht="25.2" customHeight="1">
      <c r="A4" s="146" t="s">
        <v>85</v>
      </c>
      <c r="B4" s="157"/>
      <c r="C4" s="162" t="s">
        <v>15</v>
      </c>
      <c r="D4" s="162">
        <v>10</v>
      </c>
      <c r="E4" s="164" t="str">
        <f>IF(D4,"公斤","")</f>
        <v>公斤</v>
      </c>
      <c r="F4" s="162" t="s">
        <v>42</v>
      </c>
      <c r="G4" s="162">
        <v>6.5</v>
      </c>
      <c r="H4" s="164" t="str">
        <f>IF(G4,"公斤","")</f>
        <v>公斤</v>
      </c>
      <c r="I4" s="162" t="s">
        <v>202</v>
      </c>
      <c r="J4" s="165">
        <v>4</v>
      </c>
      <c r="K4" s="164" t="str">
        <f>IF(J4,"公斤","")</f>
        <v>公斤</v>
      </c>
      <c r="L4" s="162" t="s">
        <v>255</v>
      </c>
      <c r="M4" s="166">
        <v>0.5</v>
      </c>
      <c r="N4" s="164" t="str">
        <f>IF(M4,"公斤","")</f>
        <v>公斤</v>
      </c>
      <c r="O4" s="167" t="s">
        <v>99</v>
      </c>
      <c r="P4" s="168">
        <v>7</v>
      </c>
      <c r="Q4" s="164" t="s">
        <v>11</v>
      </c>
      <c r="R4" s="166" t="s">
        <v>63</v>
      </c>
      <c r="S4" s="166">
        <v>0.15</v>
      </c>
      <c r="T4" s="164" t="str">
        <f>IF(S4,"公斤","")</f>
        <v>公斤</v>
      </c>
      <c r="W4" s="54"/>
      <c r="X4" s="54"/>
      <c r="Y4" s="54"/>
      <c r="Z4" s="54"/>
      <c r="AA4" s="54"/>
      <c r="AB4" s="54"/>
      <c r="AC4" s="54"/>
      <c r="AD4" s="81"/>
    </row>
    <row r="5" spans="1:55" ht="25.2" customHeight="1">
      <c r="A5" s="145"/>
      <c r="B5" s="157"/>
      <c r="C5" s="162"/>
      <c r="D5" s="162"/>
      <c r="E5" s="164" t="str">
        <f t="shared" si="0"/>
        <v/>
      </c>
      <c r="F5" s="162" t="s">
        <v>77</v>
      </c>
      <c r="G5" s="162">
        <v>4</v>
      </c>
      <c r="H5" s="164" t="str">
        <f t="shared" ref="H5:H61" si="6">IF(G5,"公斤","")</f>
        <v>公斤</v>
      </c>
      <c r="I5" s="162" t="s">
        <v>57</v>
      </c>
      <c r="J5" s="165">
        <v>4</v>
      </c>
      <c r="K5" s="164" t="str">
        <f t="shared" ref="K5" si="7">IF(J5,"公斤","")</f>
        <v>公斤</v>
      </c>
      <c r="L5" s="166" t="s">
        <v>224</v>
      </c>
      <c r="M5" s="166">
        <v>7</v>
      </c>
      <c r="N5" s="164" t="str">
        <f t="shared" ref="N5" si="8">IF(M5,"公斤","")</f>
        <v>公斤</v>
      </c>
      <c r="O5" s="167" t="s">
        <v>17</v>
      </c>
      <c r="P5" s="168">
        <v>0.05</v>
      </c>
      <c r="Q5" s="164" t="s">
        <v>11</v>
      </c>
      <c r="R5" s="162" t="s">
        <v>64</v>
      </c>
      <c r="S5" s="165">
        <v>2</v>
      </c>
      <c r="T5" s="164" t="str">
        <f t="shared" si="4"/>
        <v>公斤</v>
      </c>
      <c r="U5" s="157"/>
      <c r="V5" s="157"/>
      <c r="W5" s="59"/>
      <c r="X5" s="54"/>
      <c r="Y5" s="59"/>
      <c r="Z5" s="59"/>
      <c r="AA5" s="59"/>
      <c r="AB5" s="59"/>
      <c r="AC5" s="59"/>
      <c r="AD5" s="81"/>
    </row>
    <row r="6" spans="1:55" ht="25.2" customHeight="1">
      <c r="A6" s="145" t="s">
        <v>135</v>
      </c>
      <c r="B6" s="157"/>
      <c r="C6" s="162"/>
      <c r="D6" s="162"/>
      <c r="E6" s="164" t="str">
        <f t="shared" si="0"/>
        <v/>
      </c>
      <c r="F6" s="166" t="s">
        <v>18</v>
      </c>
      <c r="G6" s="166">
        <v>0.5</v>
      </c>
      <c r="H6" s="164" t="str">
        <f t="shared" si="6"/>
        <v>公斤</v>
      </c>
      <c r="I6" s="162" t="s">
        <v>17</v>
      </c>
      <c r="J6" s="165">
        <v>0.05</v>
      </c>
      <c r="K6" s="164" t="str">
        <f t="shared" ref="K6" si="9">IF(J6,"公斤","")</f>
        <v>公斤</v>
      </c>
      <c r="L6" s="162" t="s">
        <v>17</v>
      </c>
      <c r="M6" s="162">
        <v>0.05</v>
      </c>
      <c r="N6" s="164" t="str">
        <f t="shared" ref="N6" si="10">IF(M6,"公斤","")</f>
        <v>公斤</v>
      </c>
      <c r="O6" s="167"/>
      <c r="P6" s="168"/>
      <c r="Q6" s="164" t="s">
        <v>82</v>
      </c>
      <c r="R6" s="162" t="s">
        <v>19</v>
      </c>
      <c r="S6" s="162">
        <v>0.05</v>
      </c>
      <c r="T6" s="164" t="str">
        <f t="shared" si="4"/>
        <v>公斤</v>
      </c>
      <c r="U6" s="157"/>
      <c r="V6" s="157"/>
      <c r="W6" s="59"/>
      <c r="X6" s="59"/>
      <c r="Y6" s="59"/>
      <c r="Z6" s="59"/>
      <c r="AA6" s="59"/>
      <c r="AB6" s="59"/>
      <c r="AC6" s="59"/>
      <c r="AD6" s="81"/>
    </row>
    <row r="7" spans="1:55" ht="25.2" customHeight="1">
      <c r="A7" s="145"/>
      <c r="B7" s="157"/>
      <c r="C7" s="162"/>
      <c r="D7" s="162"/>
      <c r="E7" s="164" t="str">
        <f t="shared" si="0"/>
        <v/>
      </c>
      <c r="F7" s="162" t="s">
        <v>17</v>
      </c>
      <c r="G7" s="162">
        <v>0.05</v>
      </c>
      <c r="H7" s="164" t="str">
        <f t="shared" si="6"/>
        <v>公斤</v>
      </c>
      <c r="I7" s="162"/>
      <c r="J7" s="165"/>
      <c r="K7" s="164" t="str">
        <f t="shared" ref="K7" si="11">IF(J7,"公斤","")</f>
        <v/>
      </c>
      <c r="L7" s="162"/>
      <c r="M7" s="162"/>
      <c r="N7" s="164" t="str">
        <f t="shared" ref="N7" si="12">IF(M7,"公斤","")</f>
        <v/>
      </c>
      <c r="O7" s="167"/>
      <c r="P7" s="168"/>
      <c r="Q7" s="164" t="s">
        <v>82</v>
      </c>
      <c r="R7" s="166" t="s">
        <v>60</v>
      </c>
      <c r="S7" s="166">
        <v>0.6</v>
      </c>
      <c r="T7" s="164" t="str">
        <f t="shared" si="4"/>
        <v>公斤</v>
      </c>
      <c r="U7" s="157"/>
      <c r="V7" s="157"/>
      <c r="W7" s="59"/>
      <c r="X7" s="59"/>
      <c r="Y7" s="59"/>
      <c r="Z7" s="59"/>
      <c r="AA7" s="59"/>
      <c r="AB7" s="59"/>
      <c r="AC7" s="59"/>
      <c r="AD7" s="81"/>
    </row>
    <row r="8" spans="1:55" ht="25.2" customHeight="1">
      <c r="A8" s="145"/>
      <c r="B8" s="157"/>
      <c r="C8" s="162"/>
      <c r="D8" s="162"/>
      <c r="E8" s="164" t="str">
        <f t="shared" si="0"/>
        <v/>
      </c>
      <c r="F8" s="162"/>
      <c r="G8" s="162"/>
      <c r="H8" s="164" t="str">
        <f t="shared" si="6"/>
        <v/>
      </c>
      <c r="I8" s="162"/>
      <c r="J8" s="162"/>
      <c r="K8" s="164" t="str">
        <f t="shared" ref="K8" si="13">IF(J8,"公斤","")</f>
        <v/>
      </c>
      <c r="L8" s="162"/>
      <c r="M8" s="162"/>
      <c r="N8" s="164" t="str">
        <f t="shared" ref="N8" si="14">IF(M8,"公斤","")</f>
        <v/>
      </c>
      <c r="O8" s="167"/>
      <c r="P8" s="168"/>
      <c r="Q8" s="164" t="s">
        <v>82</v>
      </c>
      <c r="R8" s="162"/>
      <c r="T8" s="164" t="str">
        <f t="shared" si="4"/>
        <v/>
      </c>
      <c r="U8" s="157"/>
      <c r="V8" s="157"/>
      <c r="W8" s="59"/>
      <c r="X8" s="59"/>
      <c r="Y8" s="59"/>
      <c r="Z8" s="59"/>
      <c r="AA8" s="59"/>
      <c r="AB8" s="59"/>
      <c r="AC8" s="59"/>
      <c r="AD8" s="81"/>
    </row>
    <row r="9" spans="1:55" ht="26.4" customHeight="1" thickBot="1">
      <c r="A9" s="147"/>
      <c r="B9" s="157"/>
      <c r="C9" s="162"/>
      <c r="D9" s="162"/>
      <c r="E9" s="164" t="str">
        <f t="shared" si="0"/>
        <v/>
      </c>
      <c r="F9" s="162"/>
      <c r="G9" s="162"/>
      <c r="H9" s="164" t="str">
        <f t="shared" si="6"/>
        <v/>
      </c>
      <c r="I9" s="166"/>
      <c r="J9" s="166"/>
      <c r="K9" s="164" t="str">
        <f t="shared" ref="K9" si="15">IF(J9,"公斤","")</f>
        <v/>
      </c>
      <c r="L9" s="166"/>
      <c r="M9" s="166"/>
      <c r="N9" s="164" t="str">
        <f t="shared" ref="N9" si="16">IF(M9,"公斤","")</f>
        <v/>
      </c>
      <c r="O9" s="167"/>
      <c r="P9" s="168"/>
      <c r="Q9" s="164" t="s">
        <v>82</v>
      </c>
      <c r="R9" s="162"/>
      <c r="S9" s="162"/>
      <c r="T9" s="164" t="str">
        <f t="shared" si="4"/>
        <v/>
      </c>
      <c r="U9" s="157"/>
      <c r="V9" s="157"/>
      <c r="W9" s="54"/>
      <c r="X9" s="54"/>
      <c r="Y9" s="54"/>
      <c r="Z9" s="54"/>
      <c r="AA9" s="54"/>
      <c r="AB9" s="54"/>
      <c r="AC9" s="54"/>
      <c r="AD9" s="81"/>
    </row>
    <row r="10" spans="1:55" s="112" customFormat="1" ht="25.2" customHeight="1" thickBot="1">
      <c r="A10" s="145">
        <v>45712</v>
      </c>
      <c r="B10" s="157" t="s">
        <v>133</v>
      </c>
      <c r="C10" s="162" t="s">
        <v>20</v>
      </c>
      <c r="D10" s="163"/>
      <c r="E10" s="164" t="str">
        <f t="shared" si="0"/>
        <v/>
      </c>
      <c r="F10" s="162" t="s">
        <v>183</v>
      </c>
      <c r="G10" s="162"/>
      <c r="H10" s="164" t="str">
        <f t="shared" si="6"/>
        <v/>
      </c>
      <c r="I10" s="162" t="s">
        <v>221</v>
      </c>
      <c r="J10" s="162"/>
      <c r="K10" s="164" t="str">
        <f t="shared" ref="K10" si="17">IF(J10,"公斤","")</f>
        <v/>
      </c>
      <c r="L10" s="166" t="s">
        <v>111</v>
      </c>
      <c r="M10" s="166"/>
      <c r="N10" s="164" t="str">
        <f t="shared" ref="N10" si="18">IF(M10,"公斤","")</f>
        <v/>
      </c>
      <c r="O10" s="167" t="s">
        <v>29</v>
      </c>
      <c r="P10" s="168"/>
      <c r="Q10" s="164" t="s">
        <v>82</v>
      </c>
      <c r="R10" s="162" t="s">
        <v>275</v>
      </c>
      <c r="S10" s="165"/>
      <c r="T10" s="164" t="str">
        <f t="shared" si="4"/>
        <v/>
      </c>
      <c r="U10" s="169" t="s">
        <v>303</v>
      </c>
      <c r="V10" s="169"/>
      <c r="W10" s="92">
        <v>6</v>
      </c>
      <c r="X10" s="92">
        <v>3.3889610389610385</v>
      </c>
      <c r="Y10" s="92">
        <v>1.6759999999999999</v>
      </c>
      <c r="Z10" s="92">
        <v>2.5324805194805191</v>
      </c>
      <c r="AA10" s="92"/>
      <c r="AB10" s="92"/>
      <c r="AC10" s="92">
        <v>860.0337012987012</v>
      </c>
      <c r="AD10" s="94"/>
      <c r="AE10" s="106">
        <f t="shared" ref="AE10" si="19">A10</f>
        <v>45712</v>
      </c>
      <c r="AF10" s="106" t="str">
        <f t="shared" ref="AF10" si="20">A11</f>
        <v>二</v>
      </c>
      <c r="AG10" s="106" t="str">
        <f t="shared" ref="AG10" si="21">B10</f>
        <v>A2</v>
      </c>
      <c r="AH10" s="107" t="str">
        <f t="shared" ref="AH10" si="22">C10</f>
        <v>糙米飯</v>
      </c>
      <c r="AI10" s="108" t="str">
        <f t="shared" ref="AI10" si="23">C11&amp;" "&amp;C12&amp;" "&amp;C13&amp;" "&amp;C14&amp;" "&amp;C15&amp;" "&amp;C16</f>
        <v xml:space="preserve">米 糙米    </v>
      </c>
      <c r="AJ10" s="107" t="str">
        <f t="shared" ref="AJ10" si="24">F10</f>
        <v>三杯雞丁</v>
      </c>
      <c r="AK10" s="108" t="str">
        <f t="shared" ref="AK10" si="25">F11&amp;" "&amp;F12&amp;" "&amp;F13&amp;" "&amp;F14&amp;" "&amp;F15&amp;" "&amp;F16</f>
        <v xml:space="preserve">清肉 洋蔥 九層塔 大蒜  </v>
      </c>
      <c r="AL10" s="107" t="str">
        <f t="shared" ref="AL10" si="26">I10</f>
        <v>針菇豆腐</v>
      </c>
      <c r="AM10" s="108" t="str">
        <f t="shared" ref="AM10" si="27">I11&amp;" "&amp;I12&amp;" "&amp;I13&amp;" "&amp;I14&amp;" "&amp;I15&amp;" "&amp;I16</f>
        <v xml:space="preserve">豆腐 金針菇 豬絞肉 胡蘿蔔 大蒜 </v>
      </c>
      <c r="AN10" s="107" t="str">
        <f t="shared" ref="AN10" si="28">L10</f>
        <v>螞蟻上樹</v>
      </c>
      <c r="AO10" s="108" t="str">
        <f t="shared" ref="AO10" si="29">L11&amp;" "&amp;L12&amp;" "&amp;L13&amp;" "&amp;L14&amp;" "&amp;L15&amp;" "&amp;L16</f>
        <v xml:space="preserve">豬後腿肉 冬粉 時蔬 乾木耳 大蒜 </v>
      </c>
      <c r="AP10" s="107" t="str">
        <f t="shared" ref="AP10" si="30">O10</f>
        <v>時蔬</v>
      </c>
      <c r="AQ10" s="108" t="str">
        <f t="shared" ref="AQ10" si="31">O11&amp;" "&amp;O12&amp;" "&amp;O13&amp;" "&amp;O14&amp;" "&amp;O15&amp;" "&amp;O16</f>
        <v xml:space="preserve">蔬菜 大蒜    </v>
      </c>
      <c r="AR10" s="107" t="str">
        <f t="shared" ref="AR10" si="32">R10</f>
        <v>時蔬蛋花湯</v>
      </c>
      <c r="AS10" s="108" t="str">
        <f t="shared" ref="AS10" si="33">R11&amp;" "&amp;R12&amp;" "&amp;R13&amp;" "&amp;R14&amp;" "&amp;R15&amp;" "&amp;R16</f>
        <v xml:space="preserve">時蔬 雞蛋 薑   </v>
      </c>
      <c r="AT10" s="109" t="str">
        <f t="shared" ref="AT10" si="34">U10</f>
        <v>水果</v>
      </c>
      <c r="AU10" s="107">
        <f t="shared" ref="AU10" si="35">V10</f>
        <v>0</v>
      </c>
      <c r="AV10" s="110">
        <f t="shared" ref="AV10" si="36">W10</f>
        <v>6</v>
      </c>
      <c r="AW10" s="110">
        <f t="shared" ref="AW10" si="37">X10</f>
        <v>3.3889610389610385</v>
      </c>
      <c r="AX10" s="110">
        <f t="shared" ref="AX10" si="38">Y10</f>
        <v>1.6759999999999999</v>
      </c>
      <c r="AY10" s="110">
        <f t="shared" ref="AY10" si="39">Z10</f>
        <v>2.5324805194805191</v>
      </c>
      <c r="AZ10" s="110">
        <f t="shared" ref="AZ10" si="40">AA10</f>
        <v>0</v>
      </c>
      <c r="BA10" s="110">
        <f t="shared" ref="BA10" si="41">AB10</f>
        <v>0</v>
      </c>
      <c r="BB10" s="111">
        <f t="shared" ref="BB10" si="42">AC10</f>
        <v>860.0337012987012</v>
      </c>
    </row>
    <row r="11" spans="1:55" ht="25.2" customHeight="1">
      <c r="A11" s="148" t="s">
        <v>136</v>
      </c>
      <c r="B11" s="157"/>
      <c r="C11" s="162" t="s">
        <v>15</v>
      </c>
      <c r="D11" s="162">
        <v>7</v>
      </c>
      <c r="E11" s="164" t="str">
        <f t="shared" si="0"/>
        <v>公斤</v>
      </c>
      <c r="F11" s="162" t="s">
        <v>184</v>
      </c>
      <c r="G11" s="162">
        <v>6.5</v>
      </c>
      <c r="H11" s="164" t="str">
        <f t="shared" si="6"/>
        <v>公斤</v>
      </c>
      <c r="I11" s="162" t="s">
        <v>49</v>
      </c>
      <c r="J11" s="162">
        <v>6</v>
      </c>
      <c r="K11" s="164" t="str">
        <f t="shared" ref="K11" si="43">IF(J11,"公斤","")</f>
        <v>公斤</v>
      </c>
      <c r="L11" s="162" t="s">
        <v>42</v>
      </c>
      <c r="M11" s="166">
        <v>0.6</v>
      </c>
      <c r="N11" s="164" t="str">
        <f t="shared" ref="N11" si="44">IF(M11,"公斤","")</f>
        <v>公斤</v>
      </c>
      <c r="O11" s="167" t="s">
        <v>99</v>
      </c>
      <c r="P11" s="168">
        <v>7</v>
      </c>
      <c r="Q11" s="164" t="s">
        <v>11</v>
      </c>
      <c r="R11" s="162" t="s">
        <v>29</v>
      </c>
      <c r="S11" s="162">
        <v>3</v>
      </c>
      <c r="T11" s="164" t="str">
        <f t="shared" si="4"/>
        <v>公斤</v>
      </c>
      <c r="W11" s="54"/>
      <c r="X11" s="54"/>
      <c r="Y11" s="54"/>
      <c r="Z11" s="54"/>
      <c r="AA11" s="54"/>
      <c r="AB11" s="54"/>
      <c r="AC11" s="54"/>
      <c r="AD11" s="81"/>
    </row>
    <row r="12" spans="1:55" ht="25.2" customHeight="1">
      <c r="A12" s="145"/>
      <c r="B12" s="157"/>
      <c r="C12" s="162" t="s">
        <v>22</v>
      </c>
      <c r="D12" s="162">
        <v>3</v>
      </c>
      <c r="E12" s="164" t="str">
        <f t="shared" si="0"/>
        <v>公斤</v>
      </c>
      <c r="F12" s="166" t="s">
        <v>62</v>
      </c>
      <c r="G12" s="166">
        <v>2</v>
      </c>
      <c r="H12" s="164" t="str">
        <f t="shared" si="6"/>
        <v>公斤</v>
      </c>
      <c r="I12" s="162" t="s">
        <v>222</v>
      </c>
      <c r="J12" s="162">
        <v>1</v>
      </c>
      <c r="K12" s="164" t="str">
        <f t="shared" ref="K12" si="45">IF(J12,"公斤","")</f>
        <v>公斤</v>
      </c>
      <c r="L12" s="166" t="s">
        <v>28</v>
      </c>
      <c r="M12" s="166">
        <v>1.5</v>
      </c>
      <c r="N12" s="164" t="str">
        <f t="shared" ref="N12" si="46">IF(M12,"公斤","")</f>
        <v>公斤</v>
      </c>
      <c r="O12" s="167" t="s">
        <v>84</v>
      </c>
      <c r="P12" s="168">
        <v>0.05</v>
      </c>
      <c r="Q12" s="164" t="s">
        <v>11</v>
      </c>
      <c r="R12" s="162" t="s">
        <v>57</v>
      </c>
      <c r="S12" s="162">
        <v>1</v>
      </c>
      <c r="T12" s="164" t="str">
        <f t="shared" si="4"/>
        <v>公斤</v>
      </c>
      <c r="U12" s="157"/>
      <c r="V12" s="157"/>
      <c r="W12" s="59"/>
      <c r="X12" s="54"/>
      <c r="Y12" s="59"/>
      <c r="Z12" s="59"/>
      <c r="AA12" s="59"/>
      <c r="AB12" s="59"/>
      <c r="AC12" s="59"/>
      <c r="AD12" s="81"/>
    </row>
    <row r="13" spans="1:55" ht="25.2" customHeight="1">
      <c r="A13" s="145"/>
      <c r="B13" s="157"/>
      <c r="C13" s="162"/>
      <c r="D13" s="162"/>
      <c r="E13" s="164" t="str">
        <f t="shared" si="0"/>
        <v/>
      </c>
      <c r="F13" s="162" t="s">
        <v>185</v>
      </c>
      <c r="G13" s="162">
        <v>0.2</v>
      </c>
      <c r="H13" s="164" t="str">
        <f t="shared" si="6"/>
        <v>公斤</v>
      </c>
      <c r="I13" s="162" t="s">
        <v>45</v>
      </c>
      <c r="J13" s="162">
        <v>1.5</v>
      </c>
      <c r="K13" s="164" t="str">
        <f t="shared" ref="K13" si="47">IF(J13,"公斤","")</f>
        <v>公斤</v>
      </c>
      <c r="L13" s="166" t="s">
        <v>14</v>
      </c>
      <c r="M13" s="166">
        <v>3</v>
      </c>
      <c r="N13" s="164" t="str">
        <f t="shared" ref="N13" si="48">IF(M13,"公斤","")</f>
        <v>公斤</v>
      </c>
      <c r="O13" s="167"/>
      <c r="P13" s="168"/>
      <c r="Q13" s="164" t="s">
        <v>82</v>
      </c>
      <c r="R13" s="162" t="s">
        <v>19</v>
      </c>
      <c r="S13" s="162">
        <v>0.05</v>
      </c>
      <c r="T13" s="164" t="str">
        <f t="shared" si="4"/>
        <v>公斤</v>
      </c>
      <c r="U13" s="157"/>
      <c r="V13" s="157"/>
      <c r="W13" s="59"/>
      <c r="X13" s="59"/>
      <c r="Y13" s="59"/>
      <c r="Z13" s="59"/>
      <c r="AA13" s="59"/>
      <c r="AB13" s="59"/>
      <c r="AC13" s="59"/>
      <c r="AD13" s="81"/>
    </row>
    <row r="14" spans="1:55" ht="25.2" customHeight="1">
      <c r="A14" s="145"/>
      <c r="B14" s="157"/>
      <c r="C14" s="162"/>
      <c r="D14" s="162"/>
      <c r="E14" s="164" t="str">
        <f t="shared" si="0"/>
        <v/>
      </c>
      <c r="F14" s="162" t="s">
        <v>17</v>
      </c>
      <c r="G14" s="162">
        <v>0.05</v>
      </c>
      <c r="H14" s="164" t="str">
        <f t="shared" si="6"/>
        <v>公斤</v>
      </c>
      <c r="I14" s="162" t="s">
        <v>18</v>
      </c>
      <c r="J14" s="162">
        <v>0.5</v>
      </c>
      <c r="K14" s="164" t="str">
        <f t="shared" ref="K14" si="49">IF(J14,"公斤","")</f>
        <v>公斤</v>
      </c>
      <c r="L14" s="162" t="s">
        <v>25</v>
      </c>
      <c r="M14" s="162">
        <v>0.01</v>
      </c>
      <c r="N14" s="164" t="str">
        <f t="shared" ref="N14" si="50">IF(M14,"公斤","")</f>
        <v>公斤</v>
      </c>
      <c r="O14" s="167"/>
      <c r="P14" s="168"/>
      <c r="Q14" s="164" t="s">
        <v>82</v>
      </c>
      <c r="R14" s="162"/>
      <c r="S14" s="162"/>
      <c r="T14" s="164" t="str">
        <f t="shared" si="4"/>
        <v/>
      </c>
      <c r="U14" s="157"/>
      <c r="V14" s="157"/>
      <c r="W14" s="59"/>
      <c r="X14" s="59"/>
      <c r="Y14" s="59"/>
      <c r="Z14" s="59"/>
      <c r="AA14" s="59"/>
      <c r="AB14" s="59"/>
      <c r="AC14" s="59"/>
      <c r="AD14" s="81"/>
    </row>
    <row r="15" spans="1:55" ht="25.2" customHeight="1">
      <c r="A15" s="145"/>
      <c r="B15" s="157"/>
      <c r="C15" s="162"/>
      <c r="D15" s="162"/>
      <c r="E15" s="164" t="str">
        <f t="shared" si="0"/>
        <v/>
      </c>
      <c r="F15" s="162"/>
      <c r="G15" s="162"/>
      <c r="H15" s="164" t="str">
        <f t="shared" si="6"/>
        <v/>
      </c>
      <c r="I15" s="162" t="s">
        <v>17</v>
      </c>
      <c r="J15" s="162">
        <v>0.05</v>
      </c>
      <c r="K15" s="164" t="str">
        <f t="shared" ref="K15" si="51">IF(J15,"公斤","")</f>
        <v>公斤</v>
      </c>
      <c r="L15" s="162" t="s">
        <v>17</v>
      </c>
      <c r="M15" s="162">
        <v>0.05</v>
      </c>
      <c r="N15" s="164" t="str">
        <f t="shared" ref="N15" si="52">IF(M15,"公斤","")</f>
        <v>公斤</v>
      </c>
      <c r="O15" s="167"/>
      <c r="P15" s="168"/>
      <c r="Q15" s="164" t="s">
        <v>82</v>
      </c>
      <c r="R15" s="162"/>
      <c r="S15" s="162"/>
      <c r="T15" s="164" t="str">
        <f t="shared" si="4"/>
        <v/>
      </c>
      <c r="U15" s="157"/>
      <c r="V15" s="157"/>
      <c r="W15" s="59"/>
      <c r="X15" s="59"/>
      <c r="Y15" s="59"/>
      <c r="Z15" s="59"/>
      <c r="AA15" s="59"/>
      <c r="AB15" s="59"/>
      <c r="AC15" s="59"/>
      <c r="AD15" s="81"/>
    </row>
    <row r="16" spans="1:55" ht="25.2" customHeight="1" thickBot="1">
      <c r="A16" s="147"/>
      <c r="B16" s="157"/>
      <c r="C16" s="162"/>
      <c r="D16" s="162"/>
      <c r="E16" s="164" t="str">
        <f t="shared" si="0"/>
        <v/>
      </c>
      <c r="F16" s="162"/>
      <c r="G16" s="162"/>
      <c r="H16" s="164" t="str">
        <f t="shared" si="6"/>
        <v/>
      </c>
      <c r="I16" s="162"/>
      <c r="J16" s="162"/>
      <c r="K16" s="164" t="str">
        <f t="shared" ref="K16" si="53">IF(J16,"公斤","")</f>
        <v/>
      </c>
      <c r="L16" s="166"/>
      <c r="M16" s="166"/>
      <c r="N16" s="164" t="str">
        <f t="shared" ref="N16" si="54">IF(M16,"公斤","")</f>
        <v/>
      </c>
      <c r="O16" s="167"/>
      <c r="P16" s="168"/>
      <c r="Q16" s="164" t="s">
        <v>82</v>
      </c>
      <c r="R16" s="162"/>
      <c r="S16" s="162"/>
      <c r="T16" s="164" t="str">
        <f t="shared" si="4"/>
        <v/>
      </c>
      <c r="U16" s="157"/>
      <c r="V16" s="157"/>
      <c r="W16" s="54"/>
      <c r="X16" s="54"/>
      <c r="Y16" s="54"/>
      <c r="Z16" s="54"/>
      <c r="AA16" s="54"/>
      <c r="AB16" s="54"/>
      <c r="AC16" s="54"/>
      <c r="AD16" s="81"/>
    </row>
    <row r="17" spans="1:54" s="112" customFormat="1" ht="25.2" customHeight="1" thickBot="1">
      <c r="A17" s="145">
        <f>A10+1</f>
        <v>45713</v>
      </c>
      <c r="B17" s="157" t="s">
        <v>137</v>
      </c>
      <c r="C17" s="196" t="s">
        <v>138</v>
      </c>
      <c r="D17" s="197"/>
      <c r="E17" s="164" t="str">
        <f t="shared" si="0"/>
        <v/>
      </c>
      <c r="F17" s="162" t="s">
        <v>186</v>
      </c>
      <c r="G17" s="162"/>
      <c r="H17" s="164" t="str">
        <f t="shared" si="6"/>
        <v/>
      </c>
      <c r="I17" s="162" t="s">
        <v>223</v>
      </c>
      <c r="J17" s="162"/>
      <c r="K17" s="164" t="str">
        <f t="shared" ref="K17" si="55">IF(J17,"公斤","")</f>
        <v/>
      </c>
      <c r="L17" s="162" t="s">
        <v>256</v>
      </c>
      <c r="M17" s="165"/>
      <c r="N17" s="164" t="str">
        <f t="shared" ref="N17" si="56">IF(M17,"公斤","")</f>
        <v/>
      </c>
      <c r="O17" s="167" t="s">
        <v>14</v>
      </c>
      <c r="P17" s="168"/>
      <c r="Q17" s="164" t="s">
        <v>82</v>
      </c>
      <c r="R17" s="162" t="s">
        <v>276</v>
      </c>
      <c r="S17" s="165"/>
      <c r="T17" s="164" t="str">
        <f t="shared" si="4"/>
        <v/>
      </c>
      <c r="U17" s="169" t="s">
        <v>304</v>
      </c>
      <c r="V17" s="169"/>
      <c r="W17" s="92">
        <v>5</v>
      </c>
      <c r="X17" s="92">
        <v>4.0238095238095237</v>
      </c>
      <c r="Y17" s="92">
        <v>1.85</v>
      </c>
      <c r="Z17" s="92">
        <v>2.9369047619047617</v>
      </c>
      <c r="AA17" s="92"/>
      <c r="AB17" s="92"/>
      <c r="AC17" s="92">
        <v>855.19642857142844</v>
      </c>
      <c r="AD17" s="94"/>
      <c r="AE17" s="106">
        <f t="shared" ref="AE17" si="57">A17</f>
        <v>45713</v>
      </c>
      <c r="AF17" s="106" t="str">
        <f t="shared" ref="AF17" si="58">A18</f>
        <v>三</v>
      </c>
      <c r="AG17" s="106" t="str">
        <f t="shared" ref="AG17" si="59">B17</f>
        <v>A3</v>
      </c>
      <c r="AH17" s="107" t="str">
        <f t="shared" ref="AH17" si="60">C17</f>
        <v>拌麵特餐</v>
      </c>
      <c r="AI17" s="108" t="str">
        <f t="shared" ref="AI17" si="61">C18&amp;" "&amp;C19&amp;" "&amp;C20&amp;" "&amp;C21&amp;" "&amp;C22&amp;" "&amp;C23</f>
        <v xml:space="preserve">麵條     </v>
      </c>
      <c r="AJ17" s="107" t="str">
        <f t="shared" ref="AJ17" si="62">F17</f>
        <v>蔥油腿排</v>
      </c>
      <c r="AK17" s="108" t="str">
        <f t="shared" ref="AK17" si="63">F18&amp;" "&amp;F19&amp;" "&amp;F20&amp;" "&amp;F21&amp;" "&amp;F22&amp;" "&amp;F23</f>
        <v xml:space="preserve">腿排 青蔥    </v>
      </c>
      <c r="AL17" s="107" t="str">
        <f t="shared" ref="AL17" si="64">I17</f>
        <v>拌麵配料</v>
      </c>
      <c r="AM17" s="108" t="str">
        <f t="shared" ref="AM17" si="65">I18&amp;" "&amp;I19&amp;" "&amp;I20&amp;" "&amp;I21&amp;" "&amp;I22&amp;" "&amp;I23</f>
        <v>豬後腿肉 甘藍 胡蘿蔔 洋蔥 乾香菇 油蔥酥</v>
      </c>
      <c r="AN17" s="107" t="str">
        <f t="shared" ref="AN17" si="66">L17</f>
        <v>海結麵輪</v>
      </c>
      <c r="AO17" s="108" t="str">
        <f t="shared" ref="AO17" si="67">L18&amp;" "&amp;L19&amp;" "&amp;L20&amp;" "&amp;L21&amp;" "&amp;L22&amp;" "&amp;L23</f>
        <v xml:space="preserve">海帶結 麵輪 紅蘿蔔 大蒜  </v>
      </c>
      <c r="AP17" s="107" t="str">
        <f t="shared" ref="AP17" si="68">O17</f>
        <v>時蔬</v>
      </c>
      <c r="AQ17" s="108" t="str">
        <f t="shared" ref="AQ17" si="69">O18&amp;" "&amp;O19&amp;" "&amp;O20&amp;" "&amp;O21&amp;" "&amp;O22&amp;" "&amp;O23</f>
        <v xml:space="preserve">蔬菜 大蒜    </v>
      </c>
      <c r="AR17" s="107" t="str">
        <f t="shared" ref="AR17" si="70">R17</f>
        <v>時瓜湯</v>
      </c>
      <c r="AS17" s="108" t="str">
        <f t="shared" ref="AS17" si="71">R18&amp;" "&amp;R19&amp;" "&amp;R20&amp;" "&amp;R21&amp;" "&amp;R22&amp;" "&amp;R23</f>
        <v xml:space="preserve">時瓜 薑 排骨   </v>
      </c>
      <c r="AT17" s="109" t="str">
        <f t="shared" ref="AT17" si="72">U17</f>
        <v>果汁</v>
      </c>
      <c r="AU17" s="107">
        <f t="shared" ref="AU17" si="73">V17</f>
        <v>0</v>
      </c>
      <c r="AV17" s="110">
        <f t="shared" ref="AV17" si="74">W17</f>
        <v>5</v>
      </c>
      <c r="AW17" s="110">
        <f t="shared" ref="AW17" si="75">X17</f>
        <v>4.0238095238095237</v>
      </c>
      <c r="AX17" s="110">
        <f t="shared" ref="AX17" si="76">Y17</f>
        <v>1.85</v>
      </c>
      <c r="AY17" s="110">
        <f t="shared" ref="AY17" si="77">Z17</f>
        <v>2.9369047619047617</v>
      </c>
      <c r="AZ17" s="110">
        <f t="shared" ref="AZ17" si="78">AA17</f>
        <v>0</v>
      </c>
      <c r="BA17" s="110">
        <f t="shared" ref="BA17" si="79">AB17</f>
        <v>0</v>
      </c>
      <c r="BB17" s="111">
        <f t="shared" ref="BB17" si="80">AC17</f>
        <v>855.19642857142844</v>
      </c>
    </row>
    <row r="18" spans="1:54" ht="25.2" customHeight="1">
      <c r="A18" s="148" t="s">
        <v>139</v>
      </c>
      <c r="B18" s="157"/>
      <c r="C18" s="162" t="s">
        <v>76</v>
      </c>
      <c r="D18" s="162">
        <v>15</v>
      </c>
      <c r="E18" s="164" t="str">
        <f t="shared" si="0"/>
        <v>公斤</v>
      </c>
      <c r="F18" s="162" t="s">
        <v>103</v>
      </c>
      <c r="G18" s="162">
        <v>10</v>
      </c>
      <c r="H18" s="164" t="str">
        <f t="shared" si="6"/>
        <v>公斤</v>
      </c>
      <c r="I18" s="162" t="s">
        <v>42</v>
      </c>
      <c r="J18" s="162">
        <v>2</v>
      </c>
      <c r="K18" s="164" t="str">
        <f t="shared" ref="K18" si="81">IF(J18,"公斤","")</f>
        <v>公斤</v>
      </c>
      <c r="L18" s="162" t="s">
        <v>68</v>
      </c>
      <c r="M18" s="162">
        <v>3</v>
      </c>
      <c r="N18" s="164" t="str">
        <f t="shared" ref="N18" si="82">IF(M18,"公斤","")</f>
        <v>公斤</v>
      </c>
      <c r="O18" s="167" t="s">
        <v>99</v>
      </c>
      <c r="P18" s="168">
        <v>7</v>
      </c>
      <c r="Q18" s="164" t="s">
        <v>11</v>
      </c>
      <c r="R18" s="162" t="s">
        <v>48</v>
      </c>
      <c r="S18" s="162">
        <v>5</v>
      </c>
      <c r="T18" s="164" t="str">
        <f t="shared" si="4"/>
        <v>公斤</v>
      </c>
      <c r="W18" s="54"/>
      <c r="X18" s="54"/>
      <c r="Y18" s="54"/>
      <c r="Z18" s="54"/>
      <c r="AA18" s="54"/>
      <c r="AB18" s="54"/>
      <c r="AC18" s="54"/>
      <c r="AD18" s="81"/>
    </row>
    <row r="19" spans="1:54" ht="25.2" customHeight="1">
      <c r="A19" s="145"/>
      <c r="B19" s="157"/>
      <c r="C19" s="162"/>
      <c r="D19" s="162"/>
      <c r="E19" s="164" t="str">
        <f t="shared" si="0"/>
        <v/>
      </c>
      <c r="F19" s="162" t="s">
        <v>187</v>
      </c>
      <c r="G19" s="162">
        <v>0.3</v>
      </c>
      <c r="H19" s="164" t="str">
        <f t="shared" si="6"/>
        <v>公斤</v>
      </c>
      <c r="I19" s="162" t="s">
        <v>224</v>
      </c>
      <c r="J19" s="162">
        <v>2</v>
      </c>
      <c r="K19" s="164" t="str">
        <f t="shared" ref="K19" si="83">IF(J19,"公斤","")</f>
        <v>公斤</v>
      </c>
      <c r="L19" s="162" t="s">
        <v>220</v>
      </c>
      <c r="M19" s="162">
        <v>1</v>
      </c>
      <c r="N19" s="164" t="str">
        <f t="shared" ref="N19" si="84">IF(M19,"公斤","")</f>
        <v>公斤</v>
      </c>
      <c r="O19" s="167" t="s">
        <v>17</v>
      </c>
      <c r="P19" s="168">
        <v>0.05</v>
      </c>
      <c r="Q19" s="164" t="s">
        <v>11</v>
      </c>
      <c r="R19" s="162" t="s">
        <v>19</v>
      </c>
      <c r="S19" s="162">
        <v>0.05</v>
      </c>
      <c r="T19" s="164" t="str">
        <f t="shared" si="4"/>
        <v>公斤</v>
      </c>
      <c r="U19" s="157"/>
      <c r="V19" s="157"/>
      <c r="W19" s="59"/>
      <c r="X19" s="54"/>
      <c r="Y19" s="59"/>
      <c r="Z19" s="59"/>
      <c r="AA19" s="59"/>
      <c r="AB19" s="59"/>
      <c r="AC19" s="59"/>
      <c r="AD19" s="81"/>
    </row>
    <row r="20" spans="1:54" ht="25.2" customHeight="1">
      <c r="A20" s="145"/>
      <c r="B20" s="157"/>
      <c r="C20" s="162"/>
      <c r="D20" s="162"/>
      <c r="E20" s="164" t="str">
        <f t="shared" si="0"/>
        <v/>
      </c>
      <c r="F20" s="162"/>
      <c r="G20" s="166"/>
      <c r="H20" s="164" t="str">
        <f t="shared" si="6"/>
        <v/>
      </c>
      <c r="I20" s="162" t="s">
        <v>18</v>
      </c>
      <c r="J20" s="162">
        <v>0.5</v>
      </c>
      <c r="K20" s="164" t="str">
        <f t="shared" ref="K20" si="85">IF(J20,"公斤","")</f>
        <v>公斤</v>
      </c>
      <c r="L20" s="162" t="s">
        <v>116</v>
      </c>
      <c r="M20" s="162">
        <v>0.5</v>
      </c>
      <c r="N20" s="164" t="str">
        <f t="shared" ref="N20" si="86">IF(M20,"公斤","")</f>
        <v>公斤</v>
      </c>
      <c r="O20" s="167"/>
      <c r="P20" s="168"/>
      <c r="Q20" s="164" t="s">
        <v>82</v>
      </c>
      <c r="R20" s="162" t="s">
        <v>119</v>
      </c>
      <c r="S20" s="162">
        <v>1</v>
      </c>
      <c r="T20" s="164" t="str">
        <f t="shared" si="4"/>
        <v>公斤</v>
      </c>
      <c r="U20" s="157"/>
      <c r="V20" s="157"/>
      <c r="W20" s="59"/>
      <c r="X20" s="59"/>
      <c r="Y20" s="59"/>
      <c r="Z20" s="59"/>
      <c r="AA20" s="59"/>
      <c r="AB20" s="59"/>
      <c r="AC20" s="59"/>
      <c r="AD20" s="81"/>
    </row>
    <row r="21" spans="1:54" ht="25.2" customHeight="1">
      <c r="A21" s="145"/>
      <c r="B21" s="157"/>
      <c r="C21" s="162"/>
      <c r="D21" s="162"/>
      <c r="E21" s="164" t="str">
        <f t="shared" si="0"/>
        <v/>
      </c>
      <c r="F21" s="162"/>
      <c r="G21" s="162"/>
      <c r="H21" s="164" t="str">
        <f t="shared" si="6"/>
        <v/>
      </c>
      <c r="I21" s="162" t="s">
        <v>43</v>
      </c>
      <c r="J21" s="162">
        <v>1</v>
      </c>
      <c r="K21" s="164" t="str">
        <f t="shared" ref="K21" si="87">IF(J21,"公斤","")</f>
        <v>公斤</v>
      </c>
      <c r="L21" s="162" t="s">
        <v>17</v>
      </c>
      <c r="M21" s="162">
        <v>0.05</v>
      </c>
      <c r="N21" s="164" t="str">
        <f t="shared" ref="N21" si="88">IF(M21,"公斤","")</f>
        <v>公斤</v>
      </c>
      <c r="O21" s="167"/>
      <c r="P21" s="168"/>
      <c r="Q21" s="164" t="s">
        <v>82</v>
      </c>
      <c r="R21" s="162"/>
      <c r="S21" s="162"/>
      <c r="T21" s="164" t="str">
        <f t="shared" si="4"/>
        <v/>
      </c>
      <c r="U21" s="157"/>
      <c r="V21" s="157"/>
      <c r="W21" s="59"/>
      <c r="X21" s="59"/>
      <c r="Y21" s="59"/>
      <c r="Z21" s="59"/>
      <c r="AA21" s="59"/>
      <c r="AB21" s="59"/>
      <c r="AC21" s="59"/>
      <c r="AD21" s="81"/>
    </row>
    <row r="22" spans="1:54" ht="25.2" customHeight="1">
      <c r="A22" s="145"/>
      <c r="B22" s="157"/>
      <c r="C22" s="162"/>
      <c r="D22" s="162"/>
      <c r="E22" s="164" t="str">
        <f t="shared" si="0"/>
        <v/>
      </c>
      <c r="F22" s="162"/>
      <c r="G22" s="162"/>
      <c r="H22" s="164" t="str">
        <f t="shared" si="6"/>
        <v/>
      </c>
      <c r="I22" s="162" t="s">
        <v>26</v>
      </c>
      <c r="J22" s="162">
        <v>0.05</v>
      </c>
      <c r="K22" s="164" t="str">
        <f t="shared" ref="K22" si="89">IF(J22,"公斤","")</f>
        <v>公斤</v>
      </c>
      <c r="L22" s="162"/>
      <c r="M22" s="162"/>
      <c r="N22" s="164" t="str">
        <f t="shared" ref="N22" si="90">IF(M22,"公斤","")</f>
        <v/>
      </c>
      <c r="O22" s="168"/>
      <c r="P22" s="168"/>
      <c r="Q22" s="164" t="s">
        <v>82</v>
      </c>
      <c r="R22" s="162"/>
      <c r="S22" s="162"/>
      <c r="T22" s="164" t="str">
        <f t="shared" si="4"/>
        <v/>
      </c>
      <c r="U22" s="157"/>
      <c r="V22" s="157"/>
      <c r="W22" s="59"/>
      <c r="X22" s="59"/>
      <c r="Y22" s="59"/>
      <c r="Z22" s="59"/>
      <c r="AA22" s="59"/>
      <c r="AB22" s="59"/>
      <c r="AC22" s="59"/>
      <c r="AD22" s="81"/>
    </row>
    <row r="23" spans="1:54" ht="25.2" customHeight="1" thickBot="1">
      <c r="A23" s="147"/>
      <c r="B23" s="157"/>
      <c r="C23" s="162"/>
      <c r="D23" s="162"/>
      <c r="E23" s="164" t="str">
        <f t="shared" si="0"/>
        <v/>
      </c>
      <c r="F23" s="162"/>
      <c r="G23" s="162"/>
      <c r="H23" s="164" t="str">
        <f t="shared" si="6"/>
        <v/>
      </c>
      <c r="I23" s="162" t="s">
        <v>47</v>
      </c>
      <c r="J23" s="162">
        <v>0.01</v>
      </c>
      <c r="K23" s="164" t="str">
        <f t="shared" ref="K23" si="91">IF(J23,"公斤","")</f>
        <v>公斤</v>
      </c>
      <c r="L23" s="162"/>
      <c r="M23" s="162"/>
      <c r="N23" s="164" t="str">
        <f t="shared" ref="N23" si="92">IF(M23,"公斤","")</f>
        <v/>
      </c>
      <c r="O23" s="168"/>
      <c r="P23" s="168"/>
      <c r="Q23" s="164" t="s">
        <v>82</v>
      </c>
      <c r="R23" s="162"/>
      <c r="S23" s="162"/>
      <c r="T23" s="164" t="str">
        <f t="shared" si="4"/>
        <v/>
      </c>
      <c r="U23" s="157"/>
      <c r="V23" s="157"/>
      <c r="W23" s="54"/>
      <c r="X23" s="54"/>
      <c r="Y23" s="54"/>
      <c r="Z23" s="54"/>
      <c r="AA23" s="54"/>
      <c r="AB23" s="54"/>
      <c r="AC23" s="54"/>
      <c r="AD23" s="81"/>
    </row>
    <row r="24" spans="1:54" s="112" customFormat="1" ht="25.2" customHeight="1" thickBot="1">
      <c r="A24" s="145">
        <f>A17+1</f>
        <v>45714</v>
      </c>
      <c r="B24" s="157" t="s">
        <v>140</v>
      </c>
      <c r="C24" s="162" t="s">
        <v>20</v>
      </c>
      <c r="D24" s="163"/>
      <c r="E24" s="164" t="str">
        <f t="shared" si="0"/>
        <v/>
      </c>
      <c r="F24" s="162" t="s">
        <v>188</v>
      </c>
      <c r="G24" s="165"/>
      <c r="H24" s="164" t="str">
        <f t="shared" si="6"/>
        <v/>
      </c>
      <c r="I24" s="166" t="s">
        <v>69</v>
      </c>
      <c r="J24" s="166"/>
      <c r="K24" s="164" t="str">
        <f t="shared" ref="K24" si="93">IF(J24,"公斤","")</f>
        <v/>
      </c>
      <c r="L24" s="171" t="s">
        <v>257</v>
      </c>
      <c r="M24" s="171"/>
      <c r="N24" s="164" t="str">
        <f t="shared" ref="N24:N30" si="94">IF(M24,"公斤","")</f>
        <v/>
      </c>
      <c r="O24" s="167" t="s">
        <v>14</v>
      </c>
      <c r="P24" s="168"/>
      <c r="Q24" s="164" t="s">
        <v>82</v>
      </c>
      <c r="R24" s="162" t="s">
        <v>277</v>
      </c>
      <c r="S24" s="162"/>
      <c r="T24" s="164" t="str">
        <f t="shared" si="4"/>
        <v/>
      </c>
      <c r="U24" s="169" t="s">
        <v>305</v>
      </c>
      <c r="V24" s="169"/>
      <c r="W24" s="92">
        <v>6.1928571428571431</v>
      </c>
      <c r="X24" s="92">
        <v>2.5974025974025974</v>
      </c>
      <c r="Y24" s="92">
        <v>1.9</v>
      </c>
      <c r="Z24" s="92">
        <v>2.2487012987012989</v>
      </c>
      <c r="AA24" s="92"/>
      <c r="AB24" s="92"/>
      <c r="AC24" s="92">
        <v>807.96103896103898</v>
      </c>
      <c r="AD24" s="94"/>
      <c r="AE24" s="106">
        <f t="shared" ref="AE24" si="95">A24</f>
        <v>45714</v>
      </c>
      <c r="AF24" s="106" t="str">
        <f t="shared" ref="AF24" si="96">A25</f>
        <v>四</v>
      </c>
      <c r="AG24" s="106" t="str">
        <f t="shared" ref="AG24" si="97">B24</f>
        <v>A4</v>
      </c>
      <c r="AH24" s="107" t="str">
        <f t="shared" ref="AH24" si="98">C24</f>
        <v>糙米飯</v>
      </c>
      <c r="AI24" s="108" t="str">
        <f t="shared" ref="AI24" si="99">C25&amp;" "&amp;C26&amp;" "&amp;C27&amp;" "&amp;C28&amp;" "&amp;C29&amp;" "&amp;C30</f>
        <v xml:space="preserve">米 糙米    </v>
      </c>
      <c r="AJ24" s="107" t="str">
        <f t="shared" ref="AJ24" si="100">F24</f>
        <v>油腐肉燥</v>
      </c>
      <c r="AK24" s="108" t="str">
        <f t="shared" ref="AK24" si="101">F25&amp;" "&amp;F26&amp;" "&amp;F27&amp;" "&amp;F28&amp;" "&amp;F29&amp;" "&amp;F30</f>
        <v xml:space="preserve">豬絞肉 四角油豆腐 胡蘿蔔 油蔥酥  </v>
      </c>
      <c r="AL24" s="107" t="str">
        <f t="shared" ref="AL24" si="102">I24</f>
        <v>肉絲時蔬</v>
      </c>
      <c r="AM24" s="108" t="str">
        <f t="shared" ref="AM24" si="103">I25&amp;" "&amp;I26&amp;" "&amp;I27&amp;" "&amp;I28&amp;" "&amp;I29&amp;" "&amp;I30</f>
        <v xml:space="preserve">豬後腿肉 時蔬 胡蘿蔔 大蒜  </v>
      </c>
      <c r="AN24" s="107" t="str">
        <f t="shared" ref="AN24" si="104">L24</f>
        <v>蔬菜佃煮</v>
      </c>
      <c r="AO24" s="108" t="str">
        <f t="shared" ref="AO24" si="105">L25&amp;" "&amp;L26&amp;" "&amp;L27&amp;" "&amp;L28&amp;" "&amp;L29&amp;" "&amp;L30</f>
        <v xml:space="preserve">黑輪 甜玉米 白蘿蔔 胡蘿蔔 大蒜 </v>
      </c>
      <c r="AP24" s="107" t="str">
        <f t="shared" ref="AP24" si="106">O24</f>
        <v>時蔬</v>
      </c>
      <c r="AQ24" s="108" t="str">
        <f t="shared" ref="AQ24" si="107">O25&amp;" "&amp;O26&amp;" "&amp;O27&amp;" "&amp;O28&amp;" "&amp;O29&amp;" "&amp;O30</f>
        <v xml:space="preserve">蔬菜 大蒜    </v>
      </c>
      <c r="AR24" s="107" t="str">
        <f t="shared" ref="AR24" si="108">R24</f>
        <v>綠豆湯</v>
      </c>
      <c r="AS24" s="108" t="str">
        <f t="shared" ref="AS24" si="109">R25&amp;" "&amp;R26&amp;" "&amp;R27&amp;" "&amp;R28&amp;" "&amp;R29&amp;" "&amp;R30</f>
        <v xml:space="preserve">綠豆 冬瓜糖磚 二砂糖   </v>
      </c>
      <c r="AT24" s="109" t="str">
        <f t="shared" ref="AT24" si="110">U24</f>
        <v>小餐包</v>
      </c>
      <c r="AU24" s="107">
        <f t="shared" ref="AU24" si="111">V24</f>
        <v>0</v>
      </c>
      <c r="AV24" s="110">
        <f t="shared" ref="AV24" si="112">W24</f>
        <v>6.1928571428571431</v>
      </c>
      <c r="AW24" s="110">
        <f t="shared" ref="AW24" si="113">X24</f>
        <v>2.5974025974025974</v>
      </c>
      <c r="AX24" s="110">
        <f t="shared" ref="AX24" si="114">Y24</f>
        <v>1.9</v>
      </c>
      <c r="AY24" s="110">
        <f t="shared" ref="AY24" si="115">Z24</f>
        <v>2.2487012987012989</v>
      </c>
      <c r="AZ24" s="110">
        <f t="shared" ref="AZ24" si="116">AA24</f>
        <v>0</v>
      </c>
      <c r="BA24" s="110">
        <f t="shared" ref="BA24" si="117">AB24</f>
        <v>0</v>
      </c>
      <c r="BB24" s="111">
        <f t="shared" ref="BB24" si="118">AC24</f>
        <v>807.96103896103898</v>
      </c>
    </row>
    <row r="25" spans="1:54" ht="25.2" customHeight="1">
      <c r="A25" s="148" t="s">
        <v>141</v>
      </c>
      <c r="B25" s="157"/>
      <c r="C25" s="162" t="s">
        <v>15</v>
      </c>
      <c r="D25" s="162">
        <v>7</v>
      </c>
      <c r="E25" s="164" t="str">
        <f t="shared" si="0"/>
        <v>公斤</v>
      </c>
      <c r="F25" s="162" t="s">
        <v>189</v>
      </c>
      <c r="G25" s="165">
        <v>6.5</v>
      </c>
      <c r="H25" s="164" t="str">
        <f t="shared" si="6"/>
        <v>公斤</v>
      </c>
      <c r="I25" s="162" t="s">
        <v>42</v>
      </c>
      <c r="J25" s="166">
        <v>1</v>
      </c>
      <c r="K25" s="164" t="str">
        <f t="shared" ref="K25" si="119">IF(J25,"公斤","")</f>
        <v>公斤</v>
      </c>
      <c r="L25" s="172" t="s">
        <v>258</v>
      </c>
      <c r="M25" s="171">
        <v>1</v>
      </c>
      <c r="N25" s="164" t="str">
        <f t="shared" si="94"/>
        <v>公斤</v>
      </c>
      <c r="O25" s="167" t="s">
        <v>99</v>
      </c>
      <c r="P25" s="168">
        <v>7</v>
      </c>
      <c r="Q25" s="164" t="s">
        <v>11</v>
      </c>
      <c r="R25" s="162" t="s">
        <v>278</v>
      </c>
      <c r="S25" s="162">
        <v>2</v>
      </c>
      <c r="T25" s="164" t="str">
        <f t="shared" si="4"/>
        <v>公斤</v>
      </c>
      <c r="W25" s="54"/>
      <c r="X25" s="54"/>
      <c r="Y25" s="54"/>
      <c r="Z25" s="54"/>
      <c r="AA25" s="54"/>
      <c r="AB25" s="54"/>
      <c r="AC25" s="54"/>
      <c r="AD25" s="81"/>
    </row>
    <row r="26" spans="1:54" ht="25.2" customHeight="1">
      <c r="A26" s="145"/>
      <c r="B26" s="157"/>
      <c r="C26" s="162" t="s">
        <v>22</v>
      </c>
      <c r="D26" s="162">
        <v>3</v>
      </c>
      <c r="E26" s="164" t="str">
        <f t="shared" si="0"/>
        <v>公斤</v>
      </c>
      <c r="F26" s="162" t="s">
        <v>67</v>
      </c>
      <c r="G26" s="165">
        <v>2.5</v>
      </c>
      <c r="H26" s="164" t="str">
        <f t="shared" si="6"/>
        <v>公斤</v>
      </c>
      <c r="I26" s="162" t="s">
        <v>29</v>
      </c>
      <c r="J26" s="162">
        <v>7</v>
      </c>
      <c r="K26" s="164" t="str">
        <f t="shared" ref="K26" si="120">IF(J26,"公斤","")</f>
        <v>公斤</v>
      </c>
      <c r="L26" s="171" t="s">
        <v>259</v>
      </c>
      <c r="M26" s="171">
        <v>2</v>
      </c>
      <c r="N26" s="164" t="str">
        <f t="shared" si="94"/>
        <v>公斤</v>
      </c>
      <c r="O26" s="167" t="s">
        <v>17</v>
      </c>
      <c r="P26" s="168">
        <v>0.05</v>
      </c>
      <c r="Q26" s="164" t="s">
        <v>11</v>
      </c>
      <c r="R26" s="162" t="s">
        <v>279</v>
      </c>
      <c r="S26" s="162">
        <v>1</v>
      </c>
      <c r="T26" s="164" t="str">
        <f t="shared" si="4"/>
        <v>公斤</v>
      </c>
      <c r="U26" s="157"/>
      <c r="V26" s="157"/>
      <c r="W26" s="59"/>
      <c r="X26" s="54"/>
      <c r="Y26" s="59"/>
      <c r="Z26" s="59"/>
      <c r="AA26" s="59"/>
      <c r="AB26" s="59"/>
      <c r="AC26" s="59"/>
      <c r="AD26" s="81"/>
    </row>
    <row r="27" spans="1:54" ht="25.2" customHeight="1">
      <c r="A27" s="145"/>
      <c r="B27" s="157"/>
      <c r="C27" s="162"/>
      <c r="D27" s="162"/>
      <c r="E27" s="164" t="str">
        <f t="shared" si="0"/>
        <v/>
      </c>
      <c r="F27" s="162" t="s">
        <v>18</v>
      </c>
      <c r="G27" s="165">
        <v>0.5</v>
      </c>
      <c r="H27" s="164" t="str">
        <f t="shared" si="6"/>
        <v>公斤</v>
      </c>
      <c r="I27" s="166" t="s">
        <v>18</v>
      </c>
      <c r="J27" s="166">
        <v>0.5</v>
      </c>
      <c r="K27" s="164" t="str">
        <f t="shared" ref="K27" si="121">IF(J27,"公斤","")</f>
        <v>公斤</v>
      </c>
      <c r="L27" s="171" t="s">
        <v>23</v>
      </c>
      <c r="M27" s="171">
        <v>4</v>
      </c>
      <c r="N27" s="164" t="str">
        <f t="shared" si="94"/>
        <v>公斤</v>
      </c>
      <c r="O27" s="167"/>
      <c r="P27" s="168"/>
      <c r="Q27" s="164"/>
      <c r="R27" s="162" t="s">
        <v>27</v>
      </c>
      <c r="S27" s="162">
        <v>1</v>
      </c>
      <c r="T27" s="164" t="str">
        <f t="shared" si="4"/>
        <v>公斤</v>
      </c>
      <c r="U27" s="157"/>
      <c r="V27" s="157"/>
      <c r="W27" s="59"/>
      <c r="X27" s="59"/>
      <c r="Y27" s="59"/>
      <c r="Z27" s="59"/>
      <c r="AA27" s="59"/>
      <c r="AB27" s="59"/>
      <c r="AC27" s="59"/>
      <c r="AD27" s="81"/>
    </row>
    <row r="28" spans="1:54" ht="25.2" customHeight="1">
      <c r="A28" s="145"/>
      <c r="B28" s="157"/>
      <c r="C28" s="162"/>
      <c r="D28" s="162"/>
      <c r="E28" s="164" t="str">
        <f t="shared" si="0"/>
        <v/>
      </c>
      <c r="F28" s="162" t="s">
        <v>190</v>
      </c>
      <c r="G28" s="162">
        <v>0.01</v>
      </c>
      <c r="H28" s="164" t="str">
        <f t="shared" si="6"/>
        <v>公斤</v>
      </c>
      <c r="I28" s="162" t="s">
        <v>17</v>
      </c>
      <c r="J28" s="162">
        <v>0.05</v>
      </c>
      <c r="K28" s="164" t="str">
        <f t="shared" ref="K28" si="122">IF(J28,"公斤","")</f>
        <v>公斤</v>
      </c>
      <c r="L28" s="172" t="s">
        <v>18</v>
      </c>
      <c r="M28" s="172">
        <v>0.5</v>
      </c>
      <c r="N28" s="164" t="str">
        <f t="shared" si="94"/>
        <v>公斤</v>
      </c>
      <c r="O28" s="167"/>
      <c r="P28" s="168"/>
      <c r="Q28" s="164" t="s">
        <v>82</v>
      </c>
      <c r="R28" s="162"/>
      <c r="S28" s="162"/>
      <c r="T28" s="164" t="str">
        <f t="shared" si="4"/>
        <v/>
      </c>
      <c r="U28" s="157"/>
      <c r="V28" s="157"/>
      <c r="W28" s="59"/>
      <c r="X28" s="59"/>
      <c r="Y28" s="59"/>
      <c r="Z28" s="59"/>
      <c r="AA28" s="59"/>
      <c r="AB28" s="59"/>
      <c r="AC28" s="59"/>
      <c r="AD28" s="81"/>
    </row>
    <row r="29" spans="1:54" ht="25.2" customHeight="1">
      <c r="A29" s="145"/>
      <c r="B29" s="157"/>
      <c r="C29" s="162"/>
      <c r="D29" s="162"/>
      <c r="E29" s="164" t="str">
        <f t="shared" si="0"/>
        <v/>
      </c>
      <c r="F29" s="162"/>
      <c r="G29" s="162"/>
      <c r="H29" s="164" t="str">
        <f t="shared" si="6"/>
        <v/>
      </c>
      <c r="I29" s="162"/>
      <c r="J29" s="162"/>
      <c r="K29" s="164" t="str">
        <f t="shared" ref="K29" si="123">IF(J29,"公斤","")</f>
        <v/>
      </c>
      <c r="L29" s="172" t="s">
        <v>17</v>
      </c>
      <c r="M29" s="172">
        <v>0.05</v>
      </c>
      <c r="N29" s="164" t="str">
        <f t="shared" si="94"/>
        <v>公斤</v>
      </c>
      <c r="O29" s="167"/>
      <c r="P29" s="168"/>
      <c r="Q29" s="164" t="s">
        <v>82</v>
      </c>
      <c r="R29" s="162"/>
      <c r="S29" s="162"/>
      <c r="T29" s="164" t="str">
        <f t="shared" si="4"/>
        <v/>
      </c>
      <c r="U29" s="157"/>
      <c r="V29" s="157"/>
      <c r="W29" s="59"/>
      <c r="X29" s="59"/>
      <c r="Y29" s="59"/>
      <c r="Z29" s="59"/>
      <c r="AA29" s="59"/>
      <c r="AB29" s="59"/>
      <c r="AC29" s="59"/>
      <c r="AD29" s="81"/>
    </row>
    <row r="30" spans="1:54" ht="25.2" customHeight="1" thickBot="1">
      <c r="A30" s="147"/>
      <c r="B30" s="157"/>
      <c r="C30" s="162"/>
      <c r="D30" s="162"/>
      <c r="E30" s="164" t="str">
        <f t="shared" si="0"/>
        <v/>
      </c>
      <c r="F30" s="162"/>
      <c r="G30" s="162"/>
      <c r="H30" s="164" t="str">
        <f t="shared" si="6"/>
        <v/>
      </c>
      <c r="I30" s="162"/>
      <c r="J30" s="162"/>
      <c r="K30" s="164" t="str">
        <f t="shared" ref="K30" si="124">IF(J30,"公斤","")</f>
        <v/>
      </c>
      <c r="L30" s="172"/>
      <c r="M30" s="171"/>
      <c r="N30" s="164" t="str">
        <f t="shared" si="94"/>
        <v/>
      </c>
      <c r="O30" s="167"/>
      <c r="P30" s="168"/>
      <c r="Q30" s="164" t="s">
        <v>82</v>
      </c>
      <c r="R30" s="162"/>
      <c r="S30" s="162"/>
      <c r="T30" s="164" t="str">
        <f t="shared" si="4"/>
        <v/>
      </c>
      <c r="U30" s="157"/>
      <c r="V30" s="157"/>
      <c r="W30" s="54"/>
      <c r="X30" s="54"/>
      <c r="Y30" s="54"/>
      <c r="Z30" s="54"/>
      <c r="AA30" s="54"/>
      <c r="AB30" s="54"/>
      <c r="AC30" s="54"/>
      <c r="AD30" s="81"/>
    </row>
    <row r="31" spans="1:54" s="112" customFormat="1" ht="25.2" customHeight="1" thickBot="1">
      <c r="A31" s="145">
        <v>45718</v>
      </c>
      <c r="B31" s="157" t="s">
        <v>144</v>
      </c>
      <c r="C31" s="162" t="s">
        <v>13</v>
      </c>
      <c r="D31" s="163"/>
      <c r="E31" s="164" t="str">
        <f t="shared" si="0"/>
        <v/>
      </c>
      <c r="F31" s="162" t="s">
        <v>191</v>
      </c>
      <c r="G31" s="162"/>
      <c r="H31" s="164" t="str">
        <f t="shared" si="6"/>
        <v/>
      </c>
      <c r="I31" s="162" t="s">
        <v>106</v>
      </c>
      <c r="J31" s="165"/>
      <c r="K31" s="164" t="str">
        <f t="shared" ref="K31" si="125">IF(J31,"公斤","")</f>
        <v/>
      </c>
      <c r="L31" s="162" t="s">
        <v>260</v>
      </c>
      <c r="M31" s="165"/>
      <c r="N31" s="164" t="str">
        <f t="shared" ref="N31" si="126">IF(M31,"公斤","")</f>
        <v/>
      </c>
      <c r="O31" s="167" t="s">
        <v>14</v>
      </c>
      <c r="P31" s="168"/>
      <c r="Q31" s="164" t="s">
        <v>82</v>
      </c>
      <c r="R31" s="162" t="s">
        <v>280</v>
      </c>
      <c r="S31" s="165"/>
      <c r="T31" s="164" t="str">
        <f t="shared" si="4"/>
        <v/>
      </c>
      <c r="U31" s="169" t="s">
        <v>51</v>
      </c>
      <c r="V31" s="169"/>
      <c r="W31" s="92">
        <v>5</v>
      </c>
      <c r="X31" s="92">
        <v>3.5746753246753245</v>
      </c>
      <c r="Y31" s="92">
        <v>2.1</v>
      </c>
      <c r="Z31" s="92">
        <v>2.8373376623376623</v>
      </c>
      <c r="AA31" s="92"/>
      <c r="AB31" s="92"/>
      <c r="AC31" s="92">
        <v>823.28084415584408</v>
      </c>
      <c r="AD31" s="94"/>
      <c r="AE31" s="106">
        <f t="shared" ref="AE31" si="127">A31</f>
        <v>45718</v>
      </c>
      <c r="AF31" s="106" t="str">
        <f t="shared" ref="AF31" si="128">A32</f>
        <v>一</v>
      </c>
      <c r="AG31" s="106" t="str">
        <f t="shared" ref="AG31" si="129">B31</f>
        <v>B1</v>
      </c>
      <c r="AH31" s="107" t="str">
        <f t="shared" ref="AH31" si="130">C31</f>
        <v>白米飯</v>
      </c>
      <c r="AI31" s="108" t="str">
        <f t="shared" ref="AI31" si="131">C32&amp;" "&amp;C33&amp;" "&amp;C34&amp;" "&amp;C35&amp;" "&amp;C36&amp;" "&amp;C37</f>
        <v xml:space="preserve">米     </v>
      </c>
      <c r="AJ31" s="107" t="str">
        <f t="shared" ref="AJ31" si="132">F31</f>
        <v>醬燒冬瓜封</v>
      </c>
      <c r="AK31" s="108" t="str">
        <f t="shared" ref="AK31" si="133">F32&amp;" "&amp;F33&amp;" "&amp;F34&amp;" "&amp;F35&amp;" "&amp;F36&amp;" "&amp;F37</f>
        <v xml:space="preserve">豬後腿肉 冬瓜 胡蘿蔔 薑 二砂糖 </v>
      </c>
      <c r="AL31" s="107" t="str">
        <f t="shared" ref="AL31" si="134">I31</f>
        <v>肉絲花椰</v>
      </c>
      <c r="AM31" s="108" t="str">
        <f t="shared" ref="AM31" si="135">I32&amp;" "&amp;I33&amp;" "&amp;I34&amp;" "&amp;I35&amp;" "&amp;I36&amp;" "&amp;I37</f>
        <v xml:space="preserve">豬後腿肉 冷凍青花菜 胡蘿蔔 大蒜  </v>
      </c>
      <c r="AN31" s="107" t="str">
        <f t="shared" ref="AN31" si="136">L31</f>
        <v>滷豆干</v>
      </c>
      <c r="AO31" s="108" t="str">
        <f t="shared" ref="AO31" si="137">L32&amp;" "&amp;L33&amp;" "&amp;L34&amp;" "&amp;L35&amp;" "&amp;L36&amp;" "&amp;L37</f>
        <v xml:space="preserve">豆干 三角豆干2塊/人    </v>
      </c>
      <c r="AP31" s="107" t="str">
        <f t="shared" ref="AP31" si="138">O31</f>
        <v>時蔬</v>
      </c>
      <c r="AQ31" s="108" t="str">
        <f t="shared" ref="AQ31" si="139">O32&amp;" "&amp;O33&amp;" "&amp;O34&amp;" "&amp;O35&amp;" "&amp;O36&amp;" "&amp;O37</f>
        <v xml:space="preserve">蔬菜 大蒜    </v>
      </c>
      <c r="AR31" s="107" t="str">
        <f t="shared" ref="AR31" si="140">R31</f>
        <v>番茄蛋花湯</v>
      </c>
      <c r="AS31" s="108" t="str">
        <f t="shared" ref="AS31" si="141">R32&amp;" "&amp;R33&amp;" "&amp;R34&amp;" "&amp;R35&amp;" "&amp;R36&amp;" "&amp;R37</f>
        <v xml:space="preserve">大番茄 雞蛋 薑   </v>
      </c>
      <c r="AT31" s="109" t="str">
        <f t="shared" ref="AT31" si="142">U31</f>
        <v>保久乳</v>
      </c>
      <c r="AU31" s="107">
        <f t="shared" ref="AU31" si="143">V31</f>
        <v>0</v>
      </c>
      <c r="AV31" s="110">
        <f t="shared" ref="AV31" si="144">W31</f>
        <v>5</v>
      </c>
      <c r="AW31" s="110">
        <f t="shared" ref="AW31" si="145">X31</f>
        <v>3.5746753246753245</v>
      </c>
      <c r="AX31" s="110">
        <f t="shared" ref="AX31" si="146">Y31</f>
        <v>2.1</v>
      </c>
      <c r="AY31" s="110">
        <f t="shared" ref="AY31" si="147">Z31</f>
        <v>2.8373376623376623</v>
      </c>
      <c r="AZ31" s="110">
        <f t="shared" ref="AZ31" si="148">AA31</f>
        <v>0</v>
      </c>
      <c r="BA31" s="110">
        <f t="shared" ref="BA31" si="149">AB31</f>
        <v>0</v>
      </c>
      <c r="BB31" s="111">
        <f t="shared" ref="BB31" si="150">AC31</f>
        <v>823.28084415584408</v>
      </c>
    </row>
    <row r="32" spans="1:54" ht="25.2" customHeight="1">
      <c r="A32" s="148" t="s">
        <v>145</v>
      </c>
      <c r="B32" s="157"/>
      <c r="C32" s="162" t="s">
        <v>15</v>
      </c>
      <c r="D32" s="162">
        <v>10</v>
      </c>
      <c r="E32" s="164" t="str">
        <f t="shared" si="0"/>
        <v>公斤</v>
      </c>
      <c r="F32" s="162" t="s">
        <v>42</v>
      </c>
      <c r="G32" s="162">
        <v>6.5</v>
      </c>
      <c r="H32" s="164" t="str">
        <f t="shared" si="6"/>
        <v>公斤</v>
      </c>
      <c r="I32" s="162" t="s">
        <v>112</v>
      </c>
      <c r="J32" s="162">
        <v>1</v>
      </c>
      <c r="K32" s="164" t="str">
        <f t="shared" ref="K32" si="151">IF(J32,"公斤","")</f>
        <v>公斤</v>
      </c>
      <c r="L32" s="162" t="s">
        <v>53</v>
      </c>
      <c r="M32" s="165">
        <v>5</v>
      </c>
      <c r="N32" s="164" t="str">
        <f t="shared" ref="N32" si="152">IF(M32,"公斤","")</f>
        <v>公斤</v>
      </c>
      <c r="O32" s="168" t="s">
        <v>12</v>
      </c>
      <c r="P32" s="168">
        <v>7</v>
      </c>
      <c r="Q32" s="164" t="s">
        <v>11</v>
      </c>
      <c r="R32" s="162" t="s">
        <v>202</v>
      </c>
      <c r="S32" s="162">
        <v>3</v>
      </c>
      <c r="T32" s="164" t="str">
        <f t="shared" si="4"/>
        <v>公斤</v>
      </c>
      <c r="W32" s="59"/>
      <c r="X32" s="60"/>
      <c r="Y32" s="59"/>
      <c r="Z32" s="59"/>
      <c r="AA32" s="59"/>
      <c r="AB32" s="59"/>
      <c r="AC32" s="59"/>
      <c r="AD32" s="81"/>
    </row>
    <row r="33" spans="1:54" ht="25.2" customHeight="1">
      <c r="A33" s="145"/>
      <c r="B33" s="157"/>
      <c r="C33" s="162"/>
      <c r="D33" s="162"/>
      <c r="E33" s="164" t="str">
        <f t="shared" si="0"/>
        <v/>
      </c>
      <c r="F33" s="162" t="s">
        <v>192</v>
      </c>
      <c r="G33" s="162">
        <v>3</v>
      </c>
      <c r="H33" s="164" t="str">
        <f t="shared" si="6"/>
        <v>公斤</v>
      </c>
      <c r="I33" s="162" t="s">
        <v>61</v>
      </c>
      <c r="J33" s="162">
        <v>7</v>
      </c>
      <c r="K33" s="164" t="str">
        <f t="shared" ref="K33" si="153">IF(J33,"公斤","")</f>
        <v>公斤</v>
      </c>
      <c r="L33" s="162" t="s">
        <v>261</v>
      </c>
      <c r="M33" s="165"/>
      <c r="N33" s="164" t="str">
        <f t="shared" ref="N33" si="154">IF(M33,"公斤","")</f>
        <v/>
      </c>
      <c r="O33" s="168" t="s">
        <v>17</v>
      </c>
      <c r="P33" s="168">
        <v>0.05</v>
      </c>
      <c r="Q33" s="164" t="s">
        <v>11</v>
      </c>
      <c r="R33" s="162" t="s">
        <v>57</v>
      </c>
      <c r="S33" s="162">
        <v>1</v>
      </c>
      <c r="T33" s="164" t="str">
        <f t="shared" si="4"/>
        <v>公斤</v>
      </c>
      <c r="U33" s="157"/>
      <c r="V33" s="157"/>
      <c r="W33" s="59"/>
      <c r="X33" s="54"/>
      <c r="Y33" s="59"/>
      <c r="Z33" s="59"/>
      <c r="AA33" s="59"/>
      <c r="AB33" s="59"/>
      <c r="AC33" s="59"/>
      <c r="AD33" s="81"/>
    </row>
    <row r="34" spans="1:54" ht="25.2" customHeight="1">
      <c r="A34" s="145"/>
      <c r="B34" s="157"/>
      <c r="C34" s="162"/>
      <c r="D34" s="162"/>
      <c r="E34" s="164" t="str">
        <f t="shared" si="0"/>
        <v/>
      </c>
      <c r="F34" s="162" t="s">
        <v>18</v>
      </c>
      <c r="G34" s="162">
        <v>0.5</v>
      </c>
      <c r="H34" s="164" t="str">
        <f t="shared" si="6"/>
        <v>公斤</v>
      </c>
      <c r="I34" s="162" t="s">
        <v>18</v>
      </c>
      <c r="J34" s="162">
        <v>0.5</v>
      </c>
      <c r="K34" s="164" t="str">
        <f t="shared" ref="K34" si="155">IF(J34,"公斤","")</f>
        <v>公斤</v>
      </c>
      <c r="L34" s="162"/>
      <c r="M34" s="165"/>
      <c r="N34" s="164" t="str">
        <f t="shared" ref="N34" si="156">IF(M34,"公斤","")</f>
        <v/>
      </c>
      <c r="O34" s="168"/>
      <c r="P34" s="168"/>
      <c r="Q34" s="164" t="s">
        <v>82</v>
      </c>
      <c r="R34" s="162" t="s">
        <v>19</v>
      </c>
      <c r="S34" s="162">
        <v>0.05</v>
      </c>
      <c r="T34" s="164" t="str">
        <f t="shared" si="4"/>
        <v>公斤</v>
      </c>
      <c r="U34" s="157"/>
      <c r="V34" s="157"/>
      <c r="W34" s="59"/>
      <c r="X34" s="59"/>
      <c r="Y34" s="59"/>
      <c r="Z34" s="59"/>
      <c r="AA34" s="59"/>
      <c r="AB34" s="59"/>
      <c r="AC34" s="59"/>
      <c r="AD34" s="81"/>
    </row>
    <row r="35" spans="1:54" ht="25.2" customHeight="1">
      <c r="A35" s="145"/>
      <c r="B35" s="157"/>
      <c r="C35" s="162"/>
      <c r="D35" s="162"/>
      <c r="E35" s="164" t="str">
        <f t="shared" si="0"/>
        <v/>
      </c>
      <c r="F35" s="162" t="s">
        <v>19</v>
      </c>
      <c r="G35" s="162">
        <v>0.05</v>
      </c>
      <c r="H35" s="164" t="str">
        <f t="shared" si="6"/>
        <v>公斤</v>
      </c>
      <c r="I35" s="162" t="s">
        <v>17</v>
      </c>
      <c r="J35" s="162">
        <v>0.05</v>
      </c>
      <c r="K35" s="164" t="str">
        <f t="shared" ref="K35" si="157">IF(J35,"公斤","")</f>
        <v>公斤</v>
      </c>
      <c r="L35" s="162"/>
      <c r="M35" s="165"/>
      <c r="N35" s="164" t="str">
        <f t="shared" ref="N35" si="158">IF(M35,"公斤","")</f>
        <v/>
      </c>
      <c r="O35" s="168"/>
      <c r="P35" s="168"/>
      <c r="Q35" s="164" t="s">
        <v>82</v>
      </c>
      <c r="R35" s="162"/>
      <c r="S35" s="162"/>
      <c r="T35" s="164" t="str">
        <f t="shared" si="4"/>
        <v/>
      </c>
      <c r="U35" s="157"/>
      <c r="V35" s="157"/>
      <c r="W35" s="59"/>
      <c r="X35" s="59"/>
      <c r="Y35" s="59"/>
      <c r="Z35" s="59"/>
      <c r="AA35" s="59"/>
      <c r="AB35" s="59"/>
      <c r="AC35" s="59"/>
      <c r="AD35" s="81"/>
    </row>
    <row r="36" spans="1:54" ht="25.2" customHeight="1">
      <c r="A36" s="145"/>
      <c r="B36" s="157"/>
      <c r="C36" s="162"/>
      <c r="D36" s="162"/>
      <c r="E36" s="164" t="str">
        <f t="shared" si="0"/>
        <v/>
      </c>
      <c r="F36" s="162" t="s">
        <v>27</v>
      </c>
      <c r="G36" s="162"/>
      <c r="H36" s="164" t="str">
        <f t="shared" si="6"/>
        <v/>
      </c>
      <c r="I36" s="162"/>
      <c r="J36" s="162"/>
      <c r="K36" s="164" t="str">
        <f t="shared" ref="K36" si="159">IF(J36,"公斤","")</f>
        <v/>
      </c>
      <c r="L36" s="162"/>
      <c r="M36" s="162"/>
      <c r="N36" s="164" t="str">
        <f t="shared" ref="N36" si="160">IF(M36,"公斤","")</f>
        <v/>
      </c>
      <c r="O36" s="168"/>
      <c r="P36" s="168"/>
      <c r="Q36" s="164" t="s">
        <v>82</v>
      </c>
      <c r="R36" s="162"/>
      <c r="S36" s="162"/>
      <c r="T36" s="164" t="str">
        <f t="shared" si="4"/>
        <v/>
      </c>
      <c r="U36" s="157"/>
      <c r="V36" s="157"/>
      <c r="W36" s="59"/>
      <c r="X36" s="59"/>
      <c r="Y36" s="59"/>
      <c r="Z36" s="59"/>
      <c r="AA36" s="59"/>
      <c r="AB36" s="59"/>
      <c r="AC36" s="59"/>
      <c r="AD36" s="81"/>
    </row>
    <row r="37" spans="1:54" ht="25.2" customHeight="1" thickBot="1">
      <c r="A37" s="147"/>
      <c r="B37" s="157"/>
      <c r="C37" s="162"/>
      <c r="D37" s="162"/>
      <c r="E37" s="164" t="str">
        <f t="shared" si="0"/>
        <v/>
      </c>
      <c r="F37" s="162"/>
      <c r="G37" s="162"/>
      <c r="H37" s="164" t="str">
        <f t="shared" si="6"/>
        <v/>
      </c>
      <c r="I37" s="162"/>
      <c r="J37" s="162"/>
      <c r="K37" s="164" t="str">
        <f t="shared" ref="K37" si="161">IF(J37,"公斤","")</f>
        <v/>
      </c>
      <c r="L37" s="166"/>
      <c r="M37" s="166"/>
      <c r="N37" s="164" t="str">
        <f t="shared" ref="N37" si="162">IF(M37,"公斤","")</f>
        <v/>
      </c>
      <c r="O37" s="168"/>
      <c r="P37" s="168"/>
      <c r="Q37" s="164" t="s">
        <v>82</v>
      </c>
      <c r="R37" s="162"/>
      <c r="S37" s="162"/>
      <c r="T37" s="164" t="str">
        <f t="shared" si="4"/>
        <v/>
      </c>
      <c r="U37" s="157"/>
      <c r="V37" s="157"/>
      <c r="W37" s="59"/>
      <c r="X37" s="59"/>
      <c r="Y37" s="59"/>
      <c r="Z37" s="59"/>
      <c r="AA37" s="59"/>
      <c r="AB37" s="59"/>
      <c r="AC37" s="59"/>
      <c r="AD37" s="81"/>
    </row>
    <row r="38" spans="1:54" s="112" customFormat="1" ht="25.2" customHeight="1" thickBot="1">
      <c r="A38" s="145">
        <f>A31+1</f>
        <v>45719</v>
      </c>
      <c r="B38" s="157" t="s">
        <v>146</v>
      </c>
      <c r="C38" s="162" t="s">
        <v>20</v>
      </c>
      <c r="D38" s="163"/>
      <c r="E38" s="164" t="str">
        <f t="shared" si="0"/>
        <v/>
      </c>
      <c r="F38" s="162" t="s">
        <v>193</v>
      </c>
      <c r="G38" s="165"/>
      <c r="H38" s="164" t="str">
        <f t="shared" si="6"/>
        <v/>
      </c>
      <c r="I38" s="162" t="s">
        <v>92</v>
      </c>
      <c r="J38" s="165"/>
      <c r="K38" s="164" t="str">
        <f t="shared" ref="K38" si="163">IF(J38,"公斤","")</f>
        <v/>
      </c>
      <c r="L38" s="166" t="s">
        <v>262</v>
      </c>
      <c r="M38" s="166"/>
      <c r="N38" s="164" t="str">
        <f t="shared" ref="N38" si="164">IF(M38,"公斤","")</f>
        <v/>
      </c>
      <c r="O38" s="167" t="s">
        <v>14</v>
      </c>
      <c r="P38" s="168"/>
      <c r="Q38" s="164" t="s">
        <v>82</v>
      </c>
      <c r="R38" s="162" t="s">
        <v>281</v>
      </c>
      <c r="S38" s="165"/>
      <c r="T38" s="164" t="str">
        <f t="shared" si="4"/>
        <v/>
      </c>
      <c r="U38" s="169" t="s">
        <v>50</v>
      </c>
      <c r="V38" s="169"/>
      <c r="W38" s="92">
        <v>5.3928571428571432</v>
      </c>
      <c r="X38" s="92">
        <v>2.9177489177489178</v>
      </c>
      <c r="Y38" s="92">
        <v>2.5049999999999999</v>
      </c>
      <c r="Z38" s="92">
        <v>2.7113744588744586</v>
      </c>
      <c r="AA38" s="92"/>
      <c r="AB38" s="92"/>
      <c r="AC38" s="92">
        <v>807.93230519480517</v>
      </c>
      <c r="AD38" s="94"/>
      <c r="AE38" s="106">
        <f t="shared" ref="AE38" si="165">A38</f>
        <v>45719</v>
      </c>
      <c r="AF38" s="106" t="str">
        <f t="shared" ref="AF38" si="166">A39</f>
        <v>二</v>
      </c>
      <c r="AG38" s="106" t="str">
        <f t="shared" ref="AG38" si="167">B38</f>
        <v>B2</v>
      </c>
      <c r="AH38" s="107" t="str">
        <f t="shared" ref="AH38" si="168">C38</f>
        <v>糙米飯</v>
      </c>
      <c r="AI38" s="108" t="str">
        <f t="shared" ref="AI38" si="169">C39&amp;" "&amp;C40&amp;" "&amp;C41&amp;" "&amp;C42&amp;" "&amp;C43&amp;" "&amp;C44</f>
        <v xml:space="preserve">米 糙米    </v>
      </c>
      <c r="AJ38" s="107" t="str">
        <f t="shared" ref="AJ38" si="170">F38</f>
        <v>咖哩雞</v>
      </c>
      <c r="AK38" s="108" t="str">
        <f t="shared" ref="AK38" si="171">F39&amp;" "&amp;F40&amp;" "&amp;F41&amp;" "&amp;F42&amp;" "&amp;F43&amp;" "&amp;F44</f>
        <v>清肉 洋蔥 馬鈴薯 胡蘿蔔 大蒜 咖哩粉</v>
      </c>
      <c r="AL38" s="107" t="str">
        <f t="shared" ref="AL38" si="172">I38</f>
        <v>時蔬炒蛋</v>
      </c>
      <c r="AM38" s="108" t="str">
        <f t="shared" ref="AM38" si="173">I39&amp;" "&amp;I40&amp;" "&amp;I41&amp;" "&amp;I42&amp;" "&amp;I43&amp;" "&amp;I44</f>
        <v xml:space="preserve">時蔬 雞蛋 胡蘿蔔 大蒜  </v>
      </c>
      <c r="AN38" s="107" t="str">
        <f t="shared" ref="AN38" si="174">L38</f>
        <v>豆包時蔬</v>
      </c>
      <c r="AO38" s="108" t="str">
        <f t="shared" ref="AO38" si="175">L39&amp;" "&amp;L40&amp;" "&amp;L41&amp;" "&amp;L42&amp;" "&amp;L43&amp;" "&amp;L44</f>
        <v xml:space="preserve">時蔬 豆包 大蒜   </v>
      </c>
      <c r="AP38" s="107" t="str">
        <f t="shared" ref="AP38" si="176">O38</f>
        <v>時蔬</v>
      </c>
      <c r="AQ38" s="108" t="str">
        <f t="shared" ref="AQ38" si="177">O39&amp;" "&amp;O40&amp;" "&amp;O41&amp;" "&amp;O42&amp;" "&amp;O43&amp;" "&amp;O44</f>
        <v xml:space="preserve">蔬菜 大蒜    </v>
      </c>
      <c r="AR38" s="107" t="str">
        <f t="shared" ref="AR38" si="178">R38</f>
        <v>蘿蔔黑輪湯</v>
      </c>
      <c r="AS38" s="108" t="str">
        <f t="shared" ref="AS38" si="179">R39&amp;" "&amp;R40&amp;" "&amp;R41&amp;" "&amp;R42&amp;" "&amp;R43&amp;" "&amp;R44</f>
        <v xml:space="preserve">白蘿蔔 黑輪 薑   </v>
      </c>
      <c r="AT38" s="109" t="str">
        <f t="shared" ref="AT38" si="180">U38</f>
        <v>水果</v>
      </c>
      <c r="AU38" s="107">
        <f t="shared" ref="AU38" si="181">V38</f>
        <v>0</v>
      </c>
      <c r="AV38" s="110">
        <f t="shared" ref="AV38" si="182">W38</f>
        <v>5.3928571428571432</v>
      </c>
      <c r="AW38" s="110">
        <f t="shared" ref="AW38" si="183">X38</f>
        <v>2.9177489177489178</v>
      </c>
      <c r="AX38" s="110">
        <f t="shared" ref="AX38" si="184">Y38</f>
        <v>2.5049999999999999</v>
      </c>
      <c r="AY38" s="110">
        <f t="shared" ref="AY38" si="185">Z38</f>
        <v>2.7113744588744586</v>
      </c>
      <c r="AZ38" s="110">
        <f t="shared" ref="AZ38" si="186">AA38</f>
        <v>0</v>
      </c>
      <c r="BA38" s="110">
        <f t="shared" ref="BA38" si="187">AB38</f>
        <v>0</v>
      </c>
      <c r="BB38" s="111">
        <f t="shared" ref="BB38" si="188">AC38</f>
        <v>807.93230519480517</v>
      </c>
    </row>
    <row r="39" spans="1:54" ht="25.2" customHeight="1">
      <c r="A39" s="148" t="s">
        <v>136</v>
      </c>
      <c r="B39" s="157"/>
      <c r="C39" s="162" t="s">
        <v>15</v>
      </c>
      <c r="D39" s="162">
        <v>7</v>
      </c>
      <c r="E39" s="164" t="str">
        <f t="shared" si="0"/>
        <v>公斤</v>
      </c>
      <c r="F39" s="162" t="s">
        <v>184</v>
      </c>
      <c r="G39" s="162">
        <v>6.5</v>
      </c>
      <c r="H39" s="164" t="str">
        <f t="shared" si="6"/>
        <v>公斤</v>
      </c>
      <c r="I39" s="162" t="s">
        <v>29</v>
      </c>
      <c r="J39" s="165">
        <v>4</v>
      </c>
      <c r="K39" s="164" t="str">
        <f t="shared" ref="K39" si="189">IF(J39,"公斤","")</f>
        <v>公斤</v>
      </c>
      <c r="L39" s="162" t="s">
        <v>29</v>
      </c>
      <c r="M39" s="162">
        <v>7</v>
      </c>
      <c r="N39" s="164" t="str">
        <f t="shared" ref="N39" si="190">IF(M39,"公斤","")</f>
        <v>公斤</v>
      </c>
      <c r="O39" s="168" t="s">
        <v>12</v>
      </c>
      <c r="P39" s="168">
        <v>7</v>
      </c>
      <c r="Q39" s="164" t="s">
        <v>11</v>
      </c>
      <c r="R39" s="162" t="s">
        <v>282</v>
      </c>
      <c r="S39" s="162">
        <v>4</v>
      </c>
      <c r="T39" s="164" t="str">
        <f t="shared" si="4"/>
        <v>公斤</v>
      </c>
      <c r="W39" s="59"/>
      <c r="X39" s="60"/>
      <c r="Y39" s="59"/>
      <c r="Z39" s="59"/>
      <c r="AA39" s="59"/>
      <c r="AB39" s="59"/>
      <c r="AC39" s="59"/>
      <c r="AD39" s="81"/>
    </row>
    <row r="40" spans="1:54" ht="25.2" customHeight="1">
      <c r="A40" s="145"/>
      <c r="B40" s="157"/>
      <c r="C40" s="162" t="s">
        <v>22</v>
      </c>
      <c r="D40" s="162">
        <v>3</v>
      </c>
      <c r="E40" s="164" t="str">
        <f t="shared" si="0"/>
        <v>公斤</v>
      </c>
      <c r="F40" s="162" t="s">
        <v>43</v>
      </c>
      <c r="G40" s="165">
        <v>2</v>
      </c>
      <c r="H40" s="164" t="str">
        <f t="shared" si="6"/>
        <v>公斤</v>
      </c>
      <c r="I40" s="162" t="s">
        <v>57</v>
      </c>
      <c r="J40" s="165">
        <v>4</v>
      </c>
      <c r="K40" s="164" t="str">
        <f t="shared" ref="K40" si="191">IF(J40,"公斤","")</f>
        <v>公斤</v>
      </c>
      <c r="L40" s="162" t="s">
        <v>56</v>
      </c>
      <c r="M40" s="162">
        <v>1</v>
      </c>
      <c r="N40" s="164" t="str">
        <f t="shared" ref="N40" si="192">IF(M40,"公斤","")</f>
        <v>公斤</v>
      </c>
      <c r="O40" s="168" t="s">
        <v>17</v>
      </c>
      <c r="P40" s="168">
        <v>0.05</v>
      </c>
      <c r="Q40" s="164" t="s">
        <v>11</v>
      </c>
      <c r="R40" s="162" t="s">
        <v>283</v>
      </c>
      <c r="S40" s="162">
        <v>1</v>
      </c>
      <c r="T40" s="164" t="str">
        <f t="shared" si="4"/>
        <v>公斤</v>
      </c>
      <c r="U40" s="157"/>
      <c r="V40" s="157"/>
      <c r="W40" s="59"/>
      <c r="X40" s="54"/>
      <c r="Y40" s="59"/>
      <c r="Z40" s="59"/>
      <c r="AA40" s="59"/>
      <c r="AB40" s="59"/>
      <c r="AC40" s="59"/>
      <c r="AD40" s="81"/>
    </row>
    <row r="41" spans="1:54" ht="25.2" customHeight="1">
      <c r="A41" s="145"/>
      <c r="B41" s="157"/>
      <c r="C41" s="162"/>
      <c r="D41" s="162"/>
      <c r="E41" s="164" t="str">
        <f t="shared" si="0"/>
        <v/>
      </c>
      <c r="F41" s="162" t="s">
        <v>194</v>
      </c>
      <c r="G41" s="165">
        <v>2</v>
      </c>
      <c r="H41" s="164" t="str">
        <f t="shared" si="6"/>
        <v>公斤</v>
      </c>
      <c r="I41" s="162" t="s">
        <v>18</v>
      </c>
      <c r="J41" s="165">
        <v>0.5</v>
      </c>
      <c r="K41" s="164" t="str">
        <f t="shared" ref="K41" si="193">IF(J41,"公斤","")</f>
        <v>公斤</v>
      </c>
      <c r="L41" s="162" t="s">
        <v>17</v>
      </c>
      <c r="M41" s="162">
        <v>0.05</v>
      </c>
      <c r="N41" s="164" t="str">
        <f t="shared" ref="N41" si="194">IF(M41,"公斤","")</f>
        <v>公斤</v>
      </c>
      <c r="O41" s="168"/>
      <c r="P41" s="168"/>
      <c r="Q41" s="164" t="s">
        <v>82</v>
      </c>
      <c r="R41" s="162" t="s">
        <v>19</v>
      </c>
      <c r="S41" s="162">
        <v>0.05</v>
      </c>
      <c r="T41" s="164" t="str">
        <f t="shared" si="4"/>
        <v>公斤</v>
      </c>
      <c r="U41" s="157"/>
      <c r="V41" s="157"/>
      <c r="W41" s="59"/>
      <c r="X41" s="59"/>
      <c r="Y41" s="59"/>
      <c r="Z41" s="59"/>
      <c r="AA41" s="59"/>
      <c r="AB41" s="59"/>
      <c r="AC41" s="59"/>
      <c r="AD41" s="81"/>
    </row>
    <row r="42" spans="1:54" ht="25.2" customHeight="1">
      <c r="A42" s="145"/>
      <c r="B42" s="157"/>
      <c r="C42" s="162"/>
      <c r="D42" s="162"/>
      <c r="E42" s="164" t="str">
        <f t="shared" si="0"/>
        <v/>
      </c>
      <c r="F42" s="162" t="s">
        <v>18</v>
      </c>
      <c r="G42" s="165">
        <v>0.5</v>
      </c>
      <c r="H42" s="164" t="str">
        <f t="shared" si="6"/>
        <v>公斤</v>
      </c>
      <c r="I42" s="162" t="s">
        <v>84</v>
      </c>
      <c r="J42" s="162">
        <v>0.05</v>
      </c>
      <c r="K42" s="164" t="str">
        <f t="shared" ref="K42" si="195">IF(J42,"公斤","")</f>
        <v>公斤</v>
      </c>
      <c r="L42" s="162"/>
      <c r="M42" s="162"/>
      <c r="N42" s="164" t="str">
        <f t="shared" ref="N42" si="196">IF(M42,"公斤","")</f>
        <v/>
      </c>
      <c r="O42" s="168"/>
      <c r="P42" s="168"/>
      <c r="Q42" s="164" t="s">
        <v>82</v>
      </c>
      <c r="R42" s="162"/>
      <c r="S42" s="162"/>
      <c r="T42" s="164" t="str">
        <f t="shared" si="4"/>
        <v/>
      </c>
      <c r="U42" s="157"/>
      <c r="V42" s="157"/>
      <c r="W42" s="59"/>
      <c r="X42" s="59"/>
      <c r="Y42" s="59"/>
      <c r="Z42" s="59"/>
      <c r="AA42" s="59"/>
      <c r="AB42" s="59"/>
      <c r="AC42" s="59"/>
      <c r="AD42" s="81"/>
    </row>
    <row r="43" spans="1:54" ht="25.2" customHeight="1">
      <c r="A43" s="145"/>
      <c r="B43" s="157"/>
      <c r="C43" s="162"/>
      <c r="D43" s="162"/>
      <c r="E43" s="164" t="str">
        <f t="shared" si="0"/>
        <v/>
      </c>
      <c r="F43" s="162" t="s">
        <v>84</v>
      </c>
      <c r="G43" s="162">
        <v>0.05</v>
      </c>
      <c r="H43" s="164" t="str">
        <f t="shared" si="6"/>
        <v>公斤</v>
      </c>
      <c r="I43" s="162"/>
      <c r="J43" s="162"/>
      <c r="K43" s="164" t="str">
        <f t="shared" ref="K43" si="197">IF(J43,"公斤","")</f>
        <v/>
      </c>
      <c r="L43" s="162"/>
      <c r="M43" s="162"/>
      <c r="N43" s="164" t="str">
        <f t="shared" ref="N43" si="198">IF(M43,"公斤","")</f>
        <v/>
      </c>
      <c r="O43" s="168"/>
      <c r="P43" s="168"/>
      <c r="Q43" s="164" t="s">
        <v>82</v>
      </c>
      <c r="R43" s="162"/>
      <c r="S43" s="162"/>
      <c r="T43" s="164" t="str">
        <f t="shared" si="4"/>
        <v/>
      </c>
      <c r="U43" s="157"/>
      <c r="V43" s="157"/>
      <c r="W43" s="59"/>
      <c r="X43" s="59"/>
      <c r="Y43" s="59"/>
      <c r="Z43" s="59"/>
      <c r="AA43" s="59"/>
      <c r="AB43" s="59"/>
      <c r="AC43" s="59"/>
      <c r="AD43" s="81"/>
    </row>
    <row r="44" spans="1:54" ht="25.2" customHeight="1" thickBot="1">
      <c r="A44" s="147"/>
      <c r="B44" s="157"/>
      <c r="C44" s="162"/>
      <c r="D44" s="162"/>
      <c r="E44" s="164" t="str">
        <f t="shared" si="0"/>
        <v/>
      </c>
      <c r="F44" s="166" t="s">
        <v>195</v>
      </c>
      <c r="G44" s="166"/>
      <c r="H44" s="164" t="str">
        <f t="shared" si="6"/>
        <v/>
      </c>
      <c r="I44" s="166"/>
      <c r="J44" s="166"/>
      <c r="K44" s="164" t="str">
        <f t="shared" ref="K44" si="199">IF(J44,"公斤","")</f>
        <v/>
      </c>
      <c r="L44" s="162"/>
      <c r="M44" s="162"/>
      <c r="N44" s="164" t="str">
        <f t="shared" ref="N44" si="200">IF(M44,"公斤","")</f>
        <v/>
      </c>
      <c r="O44" s="168"/>
      <c r="P44" s="168"/>
      <c r="Q44" s="164" t="s">
        <v>82</v>
      </c>
      <c r="R44" s="162"/>
      <c r="S44" s="162"/>
      <c r="T44" s="164" t="str">
        <f t="shared" si="4"/>
        <v/>
      </c>
      <c r="U44" s="157"/>
      <c r="V44" s="157"/>
      <c r="W44" s="59"/>
      <c r="X44" s="59"/>
      <c r="Y44" s="59"/>
      <c r="Z44" s="59"/>
      <c r="AA44" s="59"/>
      <c r="AB44" s="59"/>
      <c r="AC44" s="59"/>
      <c r="AD44" s="81"/>
    </row>
    <row r="45" spans="1:54" s="112" customFormat="1" ht="25.2" customHeight="1" thickBot="1">
      <c r="A45" s="145">
        <f>A38+1</f>
        <v>45720</v>
      </c>
      <c r="B45" s="157" t="s">
        <v>147</v>
      </c>
      <c r="C45" s="162" t="s">
        <v>148</v>
      </c>
      <c r="D45" s="163"/>
      <c r="E45" s="164" t="str">
        <f t="shared" si="0"/>
        <v/>
      </c>
      <c r="F45" s="162" t="s">
        <v>196</v>
      </c>
      <c r="G45" s="165"/>
      <c r="H45" s="164" t="str">
        <f t="shared" si="6"/>
        <v/>
      </c>
      <c r="I45" s="162" t="s">
        <v>225</v>
      </c>
      <c r="J45" s="162"/>
      <c r="K45" s="164" t="str">
        <f t="shared" ref="K45" si="201">IF(J45,"公斤","")</f>
        <v/>
      </c>
      <c r="L45" s="162" t="s">
        <v>69</v>
      </c>
      <c r="M45" s="165"/>
      <c r="N45" s="164" t="str">
        <f t="shared" ref="N45" si="202">IF(M45,"公斤","")</f>
        <v/>
      </c>
      <c r="O45" s="167" t="s">
        <v>14</v>
      </c>
      <c r="P45" s="168"/>
      <c r="Q45" s="164" t="s">
        <v>82</v>
      </c>
      <c r="R45" s="166" t="s">
        <v>276</v>
      </c>
      <c r="S45" s="166"/>
      <c r="T45" s="164" t="str">
        <f t="shared" si="4"/>
        <v/>
      </c>
      <c r="U45" s="169" t="s">
        <v>306</v>
      </c>
      <c r="V45" s="169"/>
      <c r="W45" s="92">
        <v>5.5</v>
      </c>
      <c r="X45" s="92">
        <v>3.3857142857142852</v>
      </c>
      <c r="Y45" s="92">
        <v>2.3049999999999997</v>
      </c>
      <c r="Z45" s="92">
        <v>3</v>
      </c>
      <c r="AA45" s="92"/>
      <c r="AB45" s="92"/>
      <c r="AC45" s="92">
        <v>859.05357142857133</v>
      </c>
      <c r="AD45" s="94"/>
      <c r="AE45" s="106">
        <f t="shared" ref="AE45" si="203">A45</f>
        <v>45720</v>
      </c>
      <c r="AF45" s="106" t="str">
        <f t="shared" ref="AF45" si="204">A46</f>
        <v>三</v>
      </c>
      <c r="AG45" s="106" t="str">
        <f t="shared" ref="AG45" si="205">B45</f>
        <v>B3</v>
      </c>
      <c r="AH45" s="107" t="str">
        <f t="shared" ref="AH45" si="206">C45</f>
        <v>油飯特餐</v>
      </c>
      <c r="AI45" s="108" t="str">
        <f t="shared" ref="AI45" si="207">C46&amp;" "&amp;C47&amp;" "&amp;C48&amp;" "&amp;C49&amp;" "&amp;C50&amp;" "&amp;C51</f>
        <v xml:space="preserve">米 糯米    </v>
      </c>
      <c r="AJ45" s="107" t="str">
        <f t="shared" ref="AJ45" si="208">F45</f>
        <v>香滷棒腿</v>
      </c>
      <c r="AK45" s="108" t="str">
        <f t="shared" ref="AK45" si="209">F46&amp;" "&amp;F47&amp;" "&amp;F48&amp;" "&amp;F49&amp;" "&amp;F50&amp;" "&amp;F51</f>
        <v xml:space="preserve">棒腿     </v>
      </c>
      <c r="AL45" s="107" t="str">
        <f t="shared" ref="AL45" si="210">I45</f>
        <v>油飯配料</v>
      </c>
      <c r="AM45" s="108" t="str">
        <f t="shared" ref="AM45" si="211">I46&amp;" "&amp;I47&amp;" "&amp;I48&amp;" "&amp;I49&amp;" "&amp;I50&amp;" "&amp;I51</f>
        <v>豬後腿肉 蘿蔔乾 甘藍 乾香菇 油蔥酥 大蒜</v>
      </c>
      <c r="AN45" s="107" t="str">
        <f t="shared" ref="AN45" si="212">L45</f>
        <v>肉絲時蔬</v>
      </c>
      <c r="AO45" s="108" t="str">
        <f t="shared" ref="AO45" si="213">L46&amp;" "&amp;L47&amp;" "&amp;L48&amp;" "&amp;L49&amp;" "&amp;L50&amp;" "&amp;L51</f>
        <v xml:space="preserve">豬後腿肉 時蔬 大蒜   </v>
      </c>
      <c r="AP45" s="107" t="str">
        <f t="shared" ref="AP45" si="214">O45</f>
        <v>時蔬</v>
      </c>
      <c r="AQ45" s="108" t="str">
        <f t="shared" ref="AQ45" si="215">O46&amp;" "&amp;O47&amp;" "&amp;O48&amp;" "&amp;O49&amp;" "&amp;O50&amp;" "&amp;O51</f>
        <v xml:space="preserve">蔬菜 大蒜    </v>
      </c>
      <c r="AR45" s="107" t="str">
        <f t="shared" ref="AR45" si="216">R45</f>
        <v>時瓜湯</v>
      </c>
      <c r="AS45" s="108" t="str">
        <f t="shared" ref="AS45" si="217">R46&amp;" "&amp;R47&amp;" "&amp;R48&amp;" "&amp;R49&amp;" "&amp;R50&amp;" "&amp;R51</f>
        <v xml:space="preserve">時瓜 排骨 薑   </v>
      </c>
      <c r="AT45" s="109" t="str">
        <f t="shared" ref="AT45" si="218">U45</f>
        <v>TAP豆奶</v>
      </c>
      <c r="AU45" s="107">
        <f t="shared" ref="AU45" si="219">V45</f>
        <v>0</v>
      </c>
      <c r="AV45" s="110">
        <f t="shared" ref="AV45" si="220">W45</f>
        <v>5.5</v>
      </c>
      <c r="AW45" s="110">
        <f t="shared" ref="AW45" si="221">X45</f>
        <v>3.3857142857142852</v>
      </c>
      <c r="AX45" s="110">
        <f t="shared" ref="AX45" si="222">Y45</f>
        <v>2.3049999999999997</v>
      </c>
      <c r="AY45" s="110">
        <f t="shared" ref="AY45" si="223">Z45</f>
        <v>3</v>
      </c>
      <c r="AZ45" s="110">
        <f t="shared" ref="AZ45" si="224">AA45</f>
        <v>0</v>
      </c>
      <c r="BA45" s="110">
        <f t="shared" ref="BA45" si="225">AB45</f>
        <v>0</v>
      </c>
      <c r="BB45" s="111">
        <f t="shared" ref="BB45" si="226">AC45</f>
        <v>859.05357142857133</v>
      </c>
    </row>
    <row r="46" spans="1:54" ht="25.2" customHeight="1">
      <c r="A46" s="148" t="s">
        <v>139</v>
      </c>
      <c r="B46" s="157"/>
      <c r="C46" s="162" t="s">
        <v>15</v>
      </c>
      <c r="D46" s="162">
        <v>8</v>
      </c>
      <c r="E46" s="164" t="str">
        <f t="shared" si="0"/>
        <v>公斤</v>
      </c>
      <c r="F46" s="162" t="s">
        <v>197</v>
      </c>
      <c r="G46" s="165">
        <v>10</v>
      </c>
      <c r="H46" s="164" t="str">
        <f t="shared" si="6"/>
        <v>公斤</v>
      </c>
      <c r="I46" s="162" t="s">
        <v>42</v>
      </c>
      <c r="J46" s="162">
        <v>1.5</v>
      </c>
      <c r="K46" s="164" t="str">
        <f t="shared" ref="K46" si="227">IF(J46,"公斤","")</f>
        <v>公斤</v>
      </c>
      <c r="L46" s="162" t="s">
        <v>42</v>
      </c>
      <c r="M46" s="162">
        <v>0.6</v>
      </c>
      <c r="N46" s="164" t="str">
        <f t="shared" ref="N46" si="228">IF(M46,"公斤","")</f>
        <v>公斤</v>
      </c>
      <c r="O46" s="168" t="s">
        <v>12</v>
      </c>
      <c r="P46" s="168">
        <v>7</v>
      </c>
      <c r="Q46" s="164" t="s">
        <v>11</v>
      </c>
      <c r="R46" s="166" t="s">
        <v>48</v>
      </c>
      <c r="S46" s="166">
        <v>5</v>
      </c>
      <c r="T46" s="164" t="str">
        <f t="shared" si="4"/>
        <v>公斤</v>
      </c>
      <c r="W46" s="59"/>
      <c r="X46" s="60"/>
      <c r="Y46" s="59"/>
      <c r="Z46" s="59"/>
      <c r="AA46" s="59"/>
      <c r="AB46" s="59"/>
      <c r="AC46" s="59"/>
      <c r="AD46" s="81"/>
    </row>
    <row r="47" spans="1:54" ht="25.2" customHeight="1">
      <c r="A47" s="145"/>
      <c r="B47" s="157"/>
      <c r="C47" s="162" t="s">
        <v>149</v>
      </c>
      <c r="D47" s="162">
        <v>3</v>
      </c>
      <c r="E47" s="164" t="str">
        <f t="shared" si="0"/>
        <v>公斤</v>
      </c>
      <c r="F47" s="162"/>
      <c r="G47" s="165"/>
      <c r="H47" s="164" t="str">
        <f t="shared" si="6"/>
        <v/>
      </c>
      <c r="I47" s="162" t="s">
        <v>226</v>
      </c>
      <c r="J47" s="162">
        <v>1</v>
      </c>
      <c r="K47" s="164" t="str">
        <f t="shared" ref="K47" si="229">IF(J47,"公斤","")</f>
        <v>公斤</v>
      </c>
      <c r="L47" s="162" t="s">
        <v>29</v>
      </c>
      <c r="M47" s="162">
        <v>7</v>
      </c>
      <c r="N47" s="164" t="str">
        <f t="shared" ref="N47" si="230">IF(M47,"公斤","")</f>
        <v>公斤</v>
      </c>
      <c r="O47" s="168" t="s">
        <v>17</v>
      </c>
      <c r="P47" s="168">
        <v>0.05</v>
      </c>
      <c r="Q47" s="164" t="s">
        <v>11</v>
      </c>
      <c r="R47" s="162" t="s">
        <v>119</v>
      </c>
      <c r="S47" s="162">
        <v>1</v>
      </c>
      <c r="T47" s="164" t="str">
        <f t="shared" si="4"/>
        <v>公斤</v>
      </c>
      <c r="U47" s="157"/>
      <c r="V47" s="157"/>
      <c r="W47" s="59"/>
      <c r="X47" s="54"/>
      <c r="Y47" s="59"/>
      <c r="Z47" s="59"/>
      <c r="AA47" s="59"/>
      <c r="AB47" s="59"/>
      <c r="AC47" s="59"/>
      <c r="AD47" s="81"/>
    </row>
    <row r="48" spans="1:54" ht="25.2" customHeight="1">
      <c r="A48" s="145"/>
      <c r="B48" s="157"/>
      <c r="C48" s="162"/>
      <c r="D48" s="162"/>
      <c r="E48" s="164" t="str">
        <f t="shared" si="0"/>
        <v/>
      </c>
      <c r="F48" s="162"/>
      <c r="G48" s="165"/>
      <c r="H48" s="164" t="str">
        <f t="shared" si="6"/>
        <v/>
      </c>
      <c r="I48" s="162" t="s">
        <v>71</v>
      </c>
      <c r="J48" s="162">
        <v>3</v>
      </c>
      <c r="K48" s="164" t="str">
        <f t="shared" ref="K48" si="231">IF(J48,"公斤","")</f>
        <v>公斤</v>
      </c>
      <c r="L48" s="162" t="s">
        <v>17</v>
      </c>
      <c r="M48" s="162">
        <v>0.05</v>
      </c>
      <c r="N48" s="164" t="str">
        <f t="shared" ref="N48" si="232">IF(M48,"公斤","")</f>
        <v>公斤</v>
      </c>
      <c r="O48" s="168"/>
      <c r="P48" s="168"/>
      <c r="Q48" s="164"/>
      <c r="R48" s="162" t="s">
        <v>19</v>
      </c>
      <c r="S48" s="162">
        <v>0.05</v>
      </c>
      <c r="T48" s="164" t="str">
        <f t="shared" si="4"/>
        <v>公斤</v>
      </c>
      <c r="U48" s="157"/>
      <c r="V48" s="157"/>
      <c r="W48" s="59"/>
      <c r="X48" s="59"/>
      <c r="Y48" s="59"/>
      <c r="Z48" s="59"/>
      <c r="AA48" s="59"/>
      <c r="AB48" s="59"/>
      <c r="AC48" s="59"/>
      <c r="AD48" s="81"/>
    </row>
    <row r="49" spans="1:54" ht="25.2" customHeight="1">
      <c r="A49" s="145"/>
      <c r="B49" s="157"/>
      <c r="C49" s="162"/>
      <c r="D49" s="162"/>
      <c r="E49" s="164" t="str">
        <f t="shared" si="0"/>
        <v/>
      </c>
      <c r="F49" s="162"/>
      <c r="G49" s="165"/>
      <c r="H49" s="164" t="str">
        <f t="shared" si="6"/>
        <v/>
      </c>
      <c r="I49" s="162" t="s">
        <v>26</v>
      </c>
      <c r="J49" s="162">
        <v>0.1</v>
      </c>
      <c r="K49" s="164" t="str">
        <f t="shared" ref="K49" si="233">IF(J49,"公斤","")</f>
        <v>公斤</v>
      </c>
      <c r="L49" s="162"/>
      <c r="M49" s="162"/>
      <c r="N49" s="164" t="str">
        <f t="shared" ref="N49" si="234">IF(M49,"公斤","")</f>
        <v/>
      </c>
      <c r="O49" s="168"/>
      <c r="P49" s="168"/>
      <c r="Q49" s="164"/>
      <c r="R49" s="166"/>
      <c r="S49" s="166"/>
      <c r="T49" s="164" t="str">
        <f t="shared" si="4"/>
        <v/>
      </c>
      <c r="U49" s="157"/>
      <c r="V49" s="157"/>
      <c r="W49" s="59"/>
      <c r="X49" s="59"/>
      <c r="Y49" s="59"/>
      <c r="Z49" s="59"/>
      <c r="AA49" s="59"/>
      <c r="AB49" s="59"/>
      <c r="AC49" s="59"/>
      <c r="AD49" s="81"/>
    </row>
    <row r="50" spans="1:54" ht="25.2" customHeight="1">
      <c r="A50" s="145"/>
      <c r="B50" s="157"/>
      <c r="C50" s="162"/>
      <c r="D50" s="162"/>
      <c r="E50" s="164" t="str">
        <f t="shared" si="0"/>
        <v/>
      </c>
      <c r="F50" s="162"/>
      <c r="G50" s="162"/>
      <c r="H50" s="164" t="str">
        <f t="shared" si="6"/>
        <v/>
      </c>
      <c r="I50" s="162" t="s">
        <v>47</v>
      </c>
      <c r="J50" s="162">
        <v>0.01</v>
      </c>
      <c r="K50" s="164" t="str">
        <f t="shared" ref="K50" si="235">IF(J50,"公斤","")</f>
        <v>公斤</v>
      </c>
      <c r="L50" s="162"/>
      <c r="M50" s="162"/>
      <c r="N50" s="164" t="str">
        <f t="shared" ref="N50" si="236">IF(M50,"公斤","")</f>
        <v/>
      </c>
      <c r="O50" s="168"/>
      <c r="P50" s="168"/>
      <c r="Q50" s="164" t="s">
        <v>82</v>
      </c>
      <c r="R50" s="162"/>
      <c r="T50" s="164" t="str">
        <f t="shared" si="4"/>
        <v/>
      </c>
      <c r="U50" s="157"/>
      <c r="V50" s="157"/>
      <c r="W50" s="59"/>
      <c r="X50" s="59"/>
      <c r="Y50" s="59"/>
      <c r="Z50" s="59"/>
      <c r="AA50" s="59"/>
      <c r="AB50" s="59"/>
      <c r="AC50" s="59"/>
      <c r="AD50" s="81"/>
    </row>
    <row r="51" spans="1:54" ht="25.2" customHeight="1" thickBot="1">
      <c r="A51" s="147"/>
      <c r="B51" s="157"/>
      <c r="C51" s="162"/>
      <c r="D51" s="162"/>
      <c r="E51" s="164" t="str">
        <f t="shared" si="0"/>
        <v/>
      </c>
      <c r="F51" s="166"/>
      <c r="G51" s="166"/>
      <c r="H51" s="164" t="str">
        <f t="shared" si="6"/>
        <v/>
      </c>
      <c r="I51" s="166" t="s">
        <v>17</v>
      </c>
      <c r="J51" s="166">
        <v>0.05</v>
      </c>
      <c r="K51" s="164" t="str">
        <f t="shared" ref="K51" si="237">IF(J51,"公斤","")</f>
        <v>公斤</v>
      </c>
      <c r="L51" s="162"/>
      <c r="M51" s="162"/>
      <c r="N51" s="164" t="str">
        <f t="shared" ref="N51" si="238">IF(M51,"公斤","")</f>
        <v/>
      </c>
      <c r="O51" s="168"/>
      <c r="P51" s="168"/>
      <c r="Q51" s="164" t="s">
        <v>82</v>
      </c>
      <c r="R51" s="166"/>
      <c r="S51" s="166"/>
      <c r="T51" s="164" t="str">
        <f t="shared" si="4"/>
        <v/>
      </c>
      <c r="U51" s="157"/>
      <c r="V51" s="157"/>
      <c r="W51" s="59"/>
      <c r="X51" s="59"/>
      <c r="Y51" s="59"/>
      <c r="Z51" s="59"/>
      <c r="AA51" s="59"/>
      <c r="AB51" s="59"/>
      <c r="AC51" s="59"/>
      <c r="AD51" s="81"/>
    </row>
    <row r="52" spans="1:54" s="112" customFormat="1" ht="25.2" customHeight="1" thickBot="1">
      <c r="A52" s="145">
        <f>A45+1</f>
        <v>45721</v>
      </c>
      <c r="B52" s="157" t="s">
        <v>150</v>
      </c>
      <c r="C52" s="162" t="s">
        <v>20</v>
      </c>
      <c r="D52" s="163"/>
      <c r="E52" s="164" t="str">
        <f t="shared" si="0"/>
        <v/>
      </c>
      <c r="F52" s="162" t="s">
        <v>198</v>
      </c>
      <c r="G52" s="162"/>
      <c r="H52" s="164" t="str">
        <f t="shared" si="6"/>
        <v/>
      </c>
      <c r="I52" s="166" t="s">
        <v>227</v>
      </c>
      <c r="J52" s="166"/>
      <c r="K52" s="164" t="str">
        <f t="shared" ref="K52" si="239">IF(J52,"公斤","")</f>
        <v/>
      </c>
      <c r="L52" s="166" t="s">
        <v>263</v>
      </c>
      <c r="M52" s="166"/>
      <c r="N52" s="164" t="str">
        <f t="shared" ref="N52" si="240">IF(M52,"公斤","")</f>
        <v/>
      </c>
      <c r="O52" s="167" t="s">
        <v>14</v>
      </c>
      <c r="P52" s="168"/>
      <c r="Q52" s="164" t="s">
        <v>82</v>
      </c>
      <c r="R52" s="162" t="s">
        <v>284</v>
      </c>
      <c r="S52" s="162"/>
      <c r="T52" s="164" t="str">
        <f t="shared" si="4"/>
        <v/>
      </c>
      <c r="U52" s="169" t="s">
        <v>305</v>
      </c>
      <c r="V52" s="169"/>
      <c r="W52" s="92">
        <v>6</v>
      </c>
      <c r="X52" s="92">
        <v>3.505844155844156</v>
      </c>
      <c r="Y52" s="92">
        <v>1.45</v>
      </c>
      <c r="Z52" s="92">
        <v>2.4779220779220781</v>
      </c>
      <c r="AA52" s="92">
        <v>0.3</v>
      </c>
      <c r="AB52" s="92"/>
      <c r="AC52" s="92">
        <v>905.69480519480521</v>
      </c>
      <c r="AD52" s="94"/>
      <c r="AE52" s="106">
        <f t="shared" ref="AE52" si="241">A52</f>
        <v>45721</v>
      </c>
      <c r="AF52" s="106" t="str">
        <f t="shared" ref="AF52" si="242">A53</f>
        <v>四</v>
      </c>
      <c r="AG52" s="106" t="str">
        <f t="shared" ref="AG52" si="243">B52</f>
        <v>B4</v>
      </c>
      <c r="AH52" s="107" t="str">
        <f t="shared" ref="AH52" si="244">C52</f>
        <v>糙米飯</v>
      </c>
      <c r="AI52" s="108" t="str">
        <f t="shared" ref="AI52" si="245">C53&amp;" "&amp;C54&amp;" "&amp;C55&amp;" "&amp;C56&amp;" "&amp;C57&amp;" "&amp;C58</f>
        <v xml:space="preserve">米 糙米    </v>
      </c>
      <c r="AJ52" s="107" t="str">
        <f t="shared" ref="AJ52" si="246">F52</f>
        <v>京醬肉絲</v>
      </c>
      <c r="AK52" s="108" t="str">
        <f t="shared" ref="AK52" si="247">F53&amp;" "&amp;F54&amp;" "&amp;F55&amp;" "&amp;F56&amp;" "&amp;F57&amp;" "&amp;F58</f>
        <v xml:space="preserve">豬後腿肉 胡蘿蔔 杏鮑菇 大蒜 甜麵醬 </v>
      </c>
      <c r="AL52" s="107" t="str">
        <f t="shared" ref="AL52" si="248">I52</f>
        <v>家常豆腐</v>
      </c>
      <c r="AM52" s="108" t="str">
        <f t="shared" ref="AM52" si="249">I53&amp;" "&amp;I54&amp;" "&amp;I55&amp;" "&amp;I56&amp;" "&amp;I57&amp;" "&amp;I58</f>
        <v xml:space="preserve">豆腐 時蔬 絞肉 大蒜  </v>
      </c>
      <c r="AN52" s="107" t="str">
        <f t="shared" ref="AN52" si="250">L52</f>
        <v>洋蔥炒蛋</v>
      </c>
      <c r="AO52" s="108" t="str">
        <f t="shared" ref="AO52" si="251">L53&amp;" "&amp;L54&amp;" "&amp;L55&amp;" "&amp;L56&amp;" "&amp;L57&amp;" "&amp;L58</f>
        <v xml:space="preserve">雞蛋 洋蔥 胡蘿蔔 大蒜  </v>
      </c>
      <c r="AP52" s="107" t="str">
        <f t="shared" ref="AP52" si="252">O52</f>
        <v>時蔬</v>
      </c>
      <c r="AQ52" s="108" t="str">
        <f t="shared" ref="AQ52" si="253">O53&amp;" "&amp;O54&amp;" "&amp;O55&amp;" "&amp;O56&amp;" "&amp;O57&amp;" "&amp;O58</f>
        <v xml:space="preserve">蔬菜 大蒜    </v>
      </c>
      <c r="AR52" s="107" t="str">
        <f t="shared" ref="AR52" si="254">R52</f>
        <v>麥茶珍奶</v>
      </c>
      <c r="AS52" s="108" t="str">
        <f t="shared" ref="AS52" si="255">R53&amp;" "&amp;R54&amp;" "&amp;R55&amp;" "&amp;R56&amp;" "&amp;R57&amp;" "&amp;R58</f>
        <v xml:space="preserve">粉圓 二砂糖 全脂奶粉 麥茶包  </v>
      </c>
      <c r="AT52" s="109" t="str">
        <f t="shared" ref="AT52" si="256">U52</f>
        <v>小餐包</v>
      </c>
      <c r="AU52" s="107">
        <f t="shared" ref="AU52" si="257">V52</f>
        <v>0</v>
      </c>
      <c r="AV52" s="110">
        <f t="shared" ref="AV52" si="258">W52</f>
        <v>6</v>
      </c>
      <c r="AW52" s="110">
        <f t="shared" ref="AW52" si="259">X52</f>
        <v>3.505844155844156</v>
      </c>
      <c r="AX52" s="110">
        <f t="shared" ref="AX52" si="260">Y52</f>
        <v>1.45</v>
      </c>
      <c r="AY52" s="110">
        <f t="shared" ref="AY52" si="261">Z52</f>
        <v>2.4779220779220781</v>
      </c>
      <c r="AZ52" s="110">
        <f t="shared" ref="AZ52" si="262">AA52</f>
        <v>0.3</v>
      </c>
      <c r="BA52" s="110">
        <f t="shared" ref="BA52" si="263">AB52</f>
        <v>0</v>
      </c>
      <c r="BB52" s="111">
        <f t="shared" ref="BB52" si="264">AC52</f>
        <v>905.69480519480521</v>
      </c>
    </row>
    <row r="53" spans="1:54" ht="25.2" customHeight="1">
      <c r="A53" s="148" t="s">
        <v>141</v>
      </c>
      <c r="B53" s="157"/>
      <c r="C53" s="162" t="s">
        <v>15</v>
      </c>
      <c r="D53" s="162">
        <v>7</v>
      </c>
      <c r="E53" s="164" t="str">
        <f t="shared" si="0"/>
        <v>公斤</v>
      </c>
      <c r="F53" s="162" t="s">
        <v>42</v>
      </c>
      <c r="G53" s="162">
        <v>6.5</v>
      </c>
      <c r="H53" s="164" t="str">
        <f t="shared" si="6"/>
        <v>公斤</v>
      </c>
      <c r="I53" s="162" t="s">
        <v>228</v>
      </c>
      <c r="J53" s="166">
        <v>6</v>
      </c>
      <c r="K53" s="164" t="str">
        <f t="shared" ref="K53" si="265">IF(J53,"公斤","")</f>
        <v>公斤</v>
      </c>
      <c r="L53" s="162" t="s">
        <v>57</v>
      </c>
      <c r="M53" s="166">
        <v>4</v>
      </c>
      <c r="N53" s="164" t="str">
        <f t="shared" ref="N53" si="266">IF(M53,"公斤","")</f>
        <v>公斤</v>
      </c>
      <c r="O53" s="168" t="s">
        <v>12</v>
      </c>
      <c r="P53" s="168">
        <v>7</v>
      </c>
      <c r="Q53" s="164" t="s">
        <v>11</v>
      </c>
      <c r="R53" s="162" t="s">
        <v>285</v>
      </c>
      <c r="S53" s="162">
        <v>2</v>
      </c>
      <c r="T53" s="164" t="str">
        <f t="shared" si="4"/>
        <v>公斤</v>
      </c>
      <c r="W53" s="59"/>
      <c r="X53" s="60"/>
      <c r="Y53" s="59"/>
      <c r="Z53" s="59"/>
      <c r="AA53" s="59"/>
      <c r="AB53" s="59"/>
      <c r="AC53" s="59"/>
      <c r="AD53" s="81"/>
    </row>
    <row r="54" spans="1:54" ht="25.2" customHeight="1">
      <c r="A54" s="145"/>
      <c r="B54" s="157"/>
      <c r="C54" s="162" t="s">
        <v>22</v>
      </c>
      <c r="D54" s="162">
        <v>3</v>
      </c>
      <c r="E54" s="164" t="str">
        <f t="shared" si="0"/>
        <v>公斤</v>
      </c>
      <c r="F54" s="162" t="s">
        <v>18</v>
      </c>
      <c r="G54" s="162">
        <v>0.5</v>
      </c>
      <c r="H54" s="164" t="str">
        <f t="shared" si="6"/>
        <v>公斤</v>
      </c>
      <c r="I54" s="162" t="s">
        <v>229</v>
      </c>
      <c r="J54" s="162">
        <v>2</v>
      </c>
      <c r="K54" s="164" t="str">
        <f t="shared" ref="K54" si="267">IF(J54,"公斤","")</f>
        <v>公斤</v>
      </c>
      <c r="L54" s="162" t="s">
        <v>62</v>
      </c>
      <c r="M54" s="165">
        <v>3</v>
      </c>
      <c r="N54" s="164" t="str">
        <f t="shared" ref="N54" si="268">IF(M54,"公斤","")</f>
        <v>公斤</v>
      </c>
      <c r="O54" s="168" t="s">
        <v>17</v>
      </c>
      <c r="P54" s="168">
        <v>0.05</v>
      </c>
      <c r="Q54" s="164" t="s">
        <v>11</v>
      </c>
      <c r="R54" s="162" t="s">
        <v>27</v>
      </c>
      <c r="S54" s="162">
        <v>1</v>
      </c>
      <c r="T54" s="164" t="str">
        <f t="shared" si="4"/>
        <v>公斤</v>
      </c>
      <c r="U54" s="157"/>
      <c r="V54" s="157"/>
      <c r="W54" s="59"/>
      <c r="X54" s="54"/>
      <c r="Y54" s="59"/>
      <c r="Z54" s="59"/>
      <c r="AA54" s="59"/>
      <c r="AB54" s="59"/>
      <c r="AC54" s="59"/>
      <c r="AD54" s="81"/>
    </row>
    <row r="55" spans="1:54" ht="25.2" customHeight="1">
      <c r="A55" s="145"/>
      <c r="B55" s="157"/>
      <c r="C55" s="162"/>
      <c r="D55" s="162"/>
      <c r="E55" s="164" t="str">
        <f t="shared" si="0"/>
        <v/>
      </c>
      <c r="F55" s="162" t="s">
        <v>199</v>
      </c>
      <c r="G55" s="162">
        <v>2</v>
      </c>
      <c r="H55" s="164" t="str">
        <f t="shared" si="6"/>
        <v>公斤</v>
      </c>
      <c r="I55" s="162" t="s">
        <v>46</v>
      </c>
      <c r="J55" s="162">
        <v>0.6</v>
      </c>
      <c r="K55" s="164" t="str">
        <f t="shared" ref="K55" si="269">IF(J55,"公斤","")</f>
        <v>公斤</v>
      </c>
      <c r="L55" s="162" t="s">
        <v>18</v>
      </c>
      <c r="M55" s="162">
        <v>0.5</v>
      </c>
      <c r="N55" s="164" t="str">
        <f t="shared" ref="N55" si="270">IF(M55,"公斤","")</f>
        <v>公斤</v>
      </c>
      <c r="O55" s="167"/>
      <c r="P55" s="168"/>
      <c r="Q55" s="164" t="s">
        <v>82</v>
      </c>
      <c r="R55" s="162" t="s">
        <v>286</v>
      </c>
      <c r="S55" s="162">
        <v>1</v>
      </c>
      <c r="T55" s="164" t="str">
        <f t="shared" si="4"/>
        <v>公斤</v>
      </c>
      <c r="U55" s="157"/>
      <c r="V55" s="157"/>
      <c r="W55" s="59"/>
      <c r="X55" s="59"/>
      <c r="Y55" s="59"/>
      <c r="Z55" s="59"/>
      <c r="AA55" s="59"/>
      <c r="AB55" s="59"/>
      <c r="AC55" s="59"/>
      <c r="AD55" s="81"/>
    </row>
    <row r="56" spans="1:54" ht="25.2" customHeight="1">
      <c r="A56" s="145"/>
      <c r="B56" s="157"/>
      <c r="C56" s="162"/>
      <c r="D56" s="162"/>
      <c r="E56" s="164" t="str">
        <f t="shared" si="0"/>
        <v/>
      </c>
      <c r="F56" s="162" t="s">
        <v>17</v>
      </c>
      <c r="G56" s="162">
        <v>0.05</v>
      </c>
      <c r="H56" s="164" t="str">
        <f t="shared" si="6"/>
        <v>公斤</v>
      </c>
      <c r="I56" s="162" t="s">
        <v>17</v>
      </c>
      <c r="J56" s="162">
        <v>0.05</v>
      </c>
      <c r="K56" s="164" t="str">
        <f t="shared" ref="K56" si="271">IF(J56,"公斤","")</f>
        <v>公斤</v>
      </c>
      <c r="L56" s="166" t="s">
        <v>17</v>
      </c>
      <c r="M56" s="166">
        <v>0.05</v>
      </c>
      <c r="N56" s="164" t="str">
        <f t="shared" ref="N56" si="272">IF(M56,"公斤","")</f>
        <v>公斤</v>
      </c>
      <c r="O56" s="168"/>
      <c r="P56" s="168"/>
      <c r="Q56" s="164" t="s">
        <v>82</v>
      </c>
      <c r="R56" s="162" t="s">
        <v>287</v>
      </c>
      <c r="S56" s="162">
        <v>0.1</v>
      </c>
      <c r="T56" s="164" t="str">
        <f t="shared" si="4"/>
        <v>公斤</v>
      </c>
      <c r="U56" s="157"/>
      <c r="V56" s="157"/>
      <c r="W56" s="59"/>
      <c r="X56" s="59"/>
      <c r="Y56" s="59"/>
      <c r="Z56" s="59"/>
      <c r="AA56" s="59"/>
      <c r="AB56" s="59"/>
      <c r="AC56" s="59"/>
      <c r="AD56" s="81"/>
    </row>
    <row r="57" spans="1:54" ht="25.2" customHeight="1">
      <c r="A57" s="145"/>
      <c r="B57" s="157"/>
      <c r="C57" s="162"/>
      <c r="D57" s="162"/>
      <c r="E57" s="164" t="str">
        <f t="shared" si="0"/>
        <v/>
      </c>
      <c r="F57" s="172" t="s">
        <v>200</v>
      </c>
      <c r="G57" s="173"/>
      <c r="H57" s="164" t="str">
        <f t="shared" si="6"/>
        <v/>
      </c>
      <c r="I57" s="162"/>
      <c r="J57" s="162"/>
      <c r="K57" s="164" t="str">
        <f t="shared" ref="K57" si="273">IF(J57,"公斤","")</f>
        <v/>
      </c>
      <c r="L57" s="162"/>
      <c r="N57" s="164" t="str">
        <f t="shared" ref="N57" si="274">IF(M57,"公斤","")</f>
        <v/>
      </c>
      <c r="O57" s="168"/>
      <c r="P57" s="168"/>
      <c r="Q57" s="164" t="s">
        <v>82</v>
      </c>
      <c r="R57" s="162"/>
      <c r="S57" s="162"/>
      <c r="T57" s="164" t="str">
        <f t="shared" si="4"/>
        <v/>
      </c>
      <c r="U57" s="157"/>
      <c r="V57" s="157"/>
      <c r="W57" s="59"/>
      <c r="X57" s="59"/>
      <c r="Y57" s="59"/>
      <c r="Z57" s="59"/>
      <c r="AA57" s="59"/>
      <c r="AB57" s="59"/>
      <c r="AC57" s="59"/>
      <c r="AD57" s="81"/>
    </row>
    <row r="58" spans="1:54" ht="25.2" customHeight="1" thickBot="1">
      <c r="A58" s="147"/>
      <c r="B58" s="157"/>
      <c r="C58" s="162"/>
      <c r="D58" s="162"/>
      <c r="E58" s="164" t="str">
        <f t="shared" si="0"/>
        <v/>
      </c>
      <c r="F58" s="162"/>
      <c r="G58" s="162"/>
      <c r="H58" s="164" t="str">
        <f t="shared" si="6"/>
        <v/>
      </c>
      <c r="I58" s="162"/>
      <c r="J58" s="162"/>
      <c r="K58" s="164" t="str">
        <f t="shared" ref="K58" si="275">IF(J58,"公斤","")</f>
        <v/>
      </c>
      <c r="L58" s="166"/>
      <c r="M58" s="166"/>
      <c r="N58" s="164" t="str">
        <f t="shared" ref="N58" si="276">IF(M58,"公斤","")</f>
        <v/>
      </c>
      <c r="O58" s="168"/>
      <c r="P58" s="168"/>
      <c r="Q58" s="164" t="s">
        <v>82</v>
      </c>
      <c r="R58" s="162"/>
      <c r="S58" s="162"/>
      <c r="T58" s="164" t="str">
        <f t="shared" si="4"/>
        <v/>
      </c>
      <c r="U58" s="157"/>
      <c r="V58" s="157"/>
      <c r="W58" s="59"/>
      <c r="X58" s="59"/>
      <c r="Y58" s="59"/>
      <c r="Z58" s="59"/>
      <c r="AA58" s="59"/>
      <c r="AB58" s="59"/>
      <c r="AC58" s="59"/>
      <c r="AD58" s="81"/>
    </row>
    <row r="59" spans="1:54" s="112" customFormat="1" ht="25.2" customHeight="1" thickBot="1">
      <c r="A59" s="145">
        <f>A52+1</f>
        <v>45722</v>
      </c>
      <c r="B59" s="157" t="s">
        <v>151</v>
      </c>
      <c r="C59" s="162" t="s">
        <v>152</v>
      </c>
      <c r="D59" s="163"/>
      <c r="E59" s="164" t="str">
        <f t="shared" si="0"/>
        <v/>
      </c>
      <c r="F59" s="162" t="s">
        <v>201</v>
      </c>
      <c r="G59" s="162"/>
      <c r="H59" s="164" t="str">
        <f t="shared" si="6"/>
        <v/>
      </c>
      <c r="I59" s="162" t="s">
        <v>230</v>
      </c>
      <c r="J59" s="165"/>
      <c r="K59" s="164" t="str">
        <f t="shared" ref="K59" si="277">IF(J59,"公斤","")</f>
        <v/>
      </c>
      <c r="L59" s="171" t="s">
        <v>264</v>
      </c>
      <c r="M59" s="171"/>
      <c r="N59" s="164" t="str">
        <f t="shared" ref="N59" si="278">IF(M59,"公斤","")</f>
        <v/>
      </c>
      <c r="O59" s="167" t="s">
        <v>14</v>
      </c>
      <c r="P59" s="168"/>
      <c r="Q59" s="164" t="s">
        <v>82</v>
      </c>
      <c r="R59" s="162" t="s">
        <v>114</v>
      </c>
      <c r="S59" s="165"/>
      <c r="T59" s="164" t="str">
        <f t="shared" si="4"/>
        <v/>
      </c>
      <c r="U59" s="169" t="s">
        <v>50</v>
      </c>
      <c r="V59" s="169"/>
      <c r="W59" s="92">
        <v>5.45</v>
      </c>
      <c r="X59" s="92">
        <v>2.6035714285714286</v>
      </c>
      <c r="Y59" s="92">
        <v>2.2050000000000001</v>
      </c>
      <c r="Z59" s="92">
        <v>2.4042857142857144</v>
      </c>
      <c r="AA59" s="92"/>
      <c r="AB59" s="92"/>
      <c r="AC59" s="92">
        <v>767.33571428571429</v>
      </c>
      <c r="AD59" s="94"/>
      <c r="AE59" s="106">
        <f t="shared" ref="AE59" si="279">A59</f>
        <v>45722</v>
      </c>
      <c r="AF59" s="106" t="str">
        <f t="shared" ref="AF59" si="280">A60</f>
        <v>五</v>
      </c>
      <c r="AG59" s="106" t="str">
        <f t="shared" ref="AG59" si="281">B59</f>
        <v>B5</v>
      </c>
      <c r="AH59" s="107" t="str">
        <f t="shared" ref="AH59" si="282">C59</f>
        <v>小米飯</v>
      </c>
      <c r="AI59" s="108" t="str">
        <f t="shared" ref="AI59" si="283">C60&amp;" "&amp;C61&amp;" "&amp;C62&amp;" "&amp;C63&amp;" "&amp;C64&amp;" "&amp;C65</f>
        <v xml:space="preserve">米 小米    </v>
      </c>
      <c r="AJ59" s="107" t="str">
        <f t="shared" ref="AJ59" si="284">F59</f>
        <v>打拋豬</v>
      </c>
      <c r="AK59" s="108" t="str">
        <f t="shared" ref="AK59" si="285">F60&amp;" "&amp;F61&amp;" "&amp;F62&amp;" "&amp;F63&amp;" "&amp;F64&amp;" "&amp;F65</f>
        <v xml:space="preserve">豬絞肉 洋蔥 大番茄 九層塔 大蒜 </v>
      </c>
      <c r="AL59" s="107" t="str">
        <f t="shared" ref="AL59" si="286">I59</f>
        <v>豆瓣海茸</v>
      </c>
      <c r="AM59" s="108" t="str">
        <f t="shared" ref="AM59" si="287">I60&amp;" "&amp;I61&amp;" "&amp;I62&amp;" "&amp;I63&amp;" "&amp;I64&amp;" "&amp;I65</f>
        <v xml:space="preserve">海帶茸 豬後腿肉 大蒜 豆瓣醬  </v>
      </c>
      <c r="AN59" s="107" t="str">
        <f t="shared" ref="AN59" si="288">L59</f>
        <v>關東煮</v>
      </c>
      <c r="AO59" s="108" t="str">
        <f t="shared" ref="AO59" si="289">L60&amp;" "&amp;L61&amp;" "&amp;L62&amp;" "&amp;L63&amp;" "&amp;L64&amp;" "&amp;L65</f>
        <v>魚丸 甜玉米 白蘿蔔 胡蘿蔔 大蒜 柴魚片</v>
      </c>
      <c r="AP59" s="107" t="str">
        <f t="shared" ref="AP59" si="290">O59</f>
        <v>時蔬</v>
      </c>
      <c r="AQ59" s="108" t="str">
        <f t="shared" ref="AQ59" si="291">O60&amp;" "&amp;O61&amp;" "&amp;O62&amp;" "&amp;O63&amp;" "&amp;O64&amp;" "&amp;O65</f>
        <v xml:space="preserve">蔬菜 大蒜    </v>
      </c>
      <c r="AR59" s="107" t="str">
        <f t="shared" ref="AR59" si="292">R59</f>
        <v>味噌豆腐湯</v>
      </c>
      <c r="AS59" s="108" t="str">
        <f t="shared" ref="AS59" si="293">R60&amp;" "&amp;R61&amp;" "&amp;R62&amp;" "&amp;R63&amp;" "&amp;R64&amp;" "&amp;R65</f>
        <v xml:space="preserve">豆腐 味噌 薑   </v>
      </c>
      <c r="AT59" s="109" t="str">
        <f t="shared" ref="AT59" si="294">U59</f>
        <v>水果</v>
      </c>
      <c r="AU59" s="107">
        <f t="shared" ref="AU59" si="295">V59</f>
        <v>0</v>
      </c>
      <c r="AV59" s="110">
        <f t="shared" ref="AV59" si="296">W59</f>
        <v>5.45</v>
      </c>
      <c r="AW59" s="110">
        <f t="shared" ref="AW59" si="297">X59</f>
        <v>2.6035714285714286</v>
      </c>
      <c r="AX59" s="110">
        <f t="shared" ref="AX59" si="298">Y59</f>
        <v>2.2050000000000001</v>
      </c>
      <c r="AY59" s="110">
        <f t="shared" ref="AY59" si="299">Z59</f>
        <v>2.4042857142857144</v>
      </c>
      <c r="AZ59" s="110">
        <f t="shared" ref="AZ59" si="300">AA59</f>
        <v>0</v>
      </c>
      <c r="BA59" s="110">
        <f t="shared" ref="BA59" si="301">AB59</f>
        <v>0</v>
      </c>
      <c r="BB59" s="111">
        <f t="shared" ref="BB59" si="302">AC59</f>
        <v>767.33571428571429</v>
      </c>
    </row>
    <row r="60" spans="1:54" ht="25.2" customHeight="1">
      <c r="A60" s="148" t="s">
        <v>143</v>
      </c>
      <c r="B60" s="157"/>
      <c r="C60" s="162" t="s">
        <v>15</v>
      </c>
      <c r="D60" s="162">
        <v>10</v>
      </c>
      <c r="E60" s="164" t="str">
        <f t="shared" ref="E60:E123" si="303">IF(D60,"公斤","")</f>
        <v>公斤</v>
      </c>
      <c r="F60" s="162" t="s">
        <v>189</v>
      </c>
      <c r="G60" s="162">
        <v>6.5</v>
      </c>
      <c r="H60" s="164" t="str">
        <f t="shared" si="6"/>
        <v>公斤</v>
      </c>
      <c r="I60" s="162" t="s">
        <v>231</v>
      </c>
      <c r="J60" s="162">
        <v>6</v>
      </c>
      <c r="K60" s="164" t="str">
        <f t="shared" ref="K60" si="304">IF(J60,"公斤","")</f>
        <v>公斤</v>
      </c>
      <c r="L60" s="172" t="s">
        <v>73</v>
      </c>
      <c r="M60" s="171">
        <v>1</v>
      </c>
      <c r="N60" s="164" t="str">
        <f t="shared" ref="N60" si="305">IF(M60,"公斤","")</f>
        <v>公斤</v>
      </c>
      <c r="O60" s="168" t="s">
        <v>12</v>
      </c>
      <c r="P60" s="168">
        <v>7</v>
      </c>
      <c r="Q60" s="164" t="s">
        <v>11</v>
      </c>
      <c r="R60" s="162" t="s">
        <v>228</v>
      </c>
      <c r="S60" s="162">
        <v>3</v>
      </c>
      <c r="T60" s="164" t="str">
        <f t="shared" ref="T60:T123" si="306">IF(S60,"公斤","")</f>
        <v>公斤</v>
      </c>
      <c r="W60" s="59"/>
      <c r="X60" s="60"/>
      <c r="Y60" s="59"/>
      <c r="Z60" s="59"/>
      <c r="AA60" s="59"/>
      <c r="AB60" s="59"/>
      <c r="AC60" s="59"/>
      <c r="AD60" s="81"/>
    </row>
    <row r="61" spans="1:54" ht="25.2" customHeight="1">
      <c r="A61" s="145"/>
      <c r="B61" s="157"/>
      <c r="C61" s="162" t="s">
        <v>153</v>
      </c>
      <c r="D61" s="162">
        <v>0.4</v>
      </c>
      <c r="E61" s="164" t="str">
        <f t="shared" si="303"/>
        <v>公斤</v>
      </c>
      <c r="F61" s="166" t="s">
        <v>62</v>
      </c>
      <c r="G61" s="166">
        <v>2</v>
      </c>
      <c r="H61" s="164" t="str">
        <f t="shared" si="6"/>
        <v>公斤</v>
      </c>
      <c r="I61" s="162" t="s">
        <v>42</v>
      </c>
      <c r="J61" s="162">
        <v>0.6</v>
      </c>
      <c r="K61" s="164" t="str">
        <f t="shared" ref="K61" si="307">IF(J61,"公斤","")</f>
        <v>公斤</v>
      </c>
      <c r="L61" s="171" t="s">
        <v>259</v>
      </c>
      <c r="M61" s="171">
        <v>2</v>
      </c>
      <c r="N61" s="164" t="str">
        <f t="shared" ref="N61" si="308">IF(M61,"公斤","")</f>
        <v>公斤</v>
      </c>
      <c r="O61" s="168" t="s">
        <v>17</v>
      </c>
      <c r="P61" s="168">
        <v>0.05</v>
      </c>
      <c r="Q61" s="164" t="s">
        <v>11</v>
      </c>
      <c r="R61" s="162" t="s">
        <v>288</v>
      </c>
      <c r="S61" s="162">
        <v>1</v>
      </c>
      <c r="T61" s="164" t="str">
        <f t="shared" si="306"/>
        <v>公斤</v>
      </c>
      <c r="U61" s="157"/>
      <c r="V61" s="157"/>
      <c r="W61" s="59"/>
      <c r="X61" s="54"/>
      <c r="Y61" s="59"/>
      <c r="Z61" s="59"/>
      <c r="AA61" s="59"/>
      <c r="AB61" s="59"/>
      <c r="AC61" s="59"/>
      <c r="AD61" s="81"/>
    </row>
    <row r="62" spans="1:54" ht="25.2" customHeight="1">
      <c r="A62" s="145"/>
      <c r="B62" s="157"/>
      <c r="C62" s="162"/>
      <c r="D62" s="162"/>
      <c r="E62" s="164" t="str">
        <f t="shared" si="303"/>
        <v/>
      </c>
      <c r="F62" s="162" t="s">
        <v>202</v>
      </c>
      <c r="G62" s="162">
        <v>2</v>
      </c>
      <c r="H62" s="164" t="str">
        <f t="shared" ref="H62:H125" si="309">IF(G62,"公斤","")</f>
        <v>公斤</v>
      </c>
      <c r="I62" s="162" t="s">
        <v>17</v>
      </c>
      <c r="J62" s="162">
        <v>0.05</v>
      </c>
      <c r="K62" s="164" t="str">
        <f t="shared" ref="K62" si="310">IF(J62,"公斤","")</f>
        <v>公斤</v>
      </c>
      <c r="L62" s="171" t="s">
        <v>23</v>
      </c>
      <c r="M62" s="171">
        <v>5</v>
      </c>
      <c r="N62" s="164" t="str">
        <f t="shared" ref="N62" si="311">IF(M62,"公斤","")</f>
        <v>公斤</v>
      </c>
      <c r="O62" s="168"/>
      <c r="P62" s="168"/>
      <c r="Q62" s="164" t="s">
        <v>82</v>
      </c>
      <c r="R62" s="162" t="s">
        <v>70</v>
      </c>
      <c r="S62" s="162">
        <v>0.05</v>
      </c>
      <c r="T62" s="164" t="str">
        <f t="shared" si="306"/>
        <v>公斤</v>
      </c>
      <c r="U62" s="157"/>
      <c r="V62" s="157"/>
      <c r="W62" s="59"/>
      <c r="X62" s="59"/>
      <c r="Y62" s="59"/>
      <c r="Z62" s="59"/>
      <c r="AA62" s="59"/>
      <c r="AB62" s="59"/>
      <c r="AC62" s="59"/>
      <c r="AD62" s="81"/>
    </row>
    <row r="63" spans="1:54" ht="25.2" customHeight="1">
      <c r="A63" s="145"/>
      <c r="B63" s="157"/>
      <c r="C63" s="162"/>
      <c r="D63" s="162"/>
      <c r="E63" s="164" t="str">
        <f t="shared" si="303"/>
        <v/>
      </c>
      <c r="F63" s="162" t="s">
        <v>185</v>
      </c>
      <c r="G63" s="162">
        <v>0.2</v>
      </c>
      <c r="H63" s="164" t="str">
        <f t="shared" si="309"/>
        <v>公斤</v>
      </c>
      <c r="I63" s="162" t="s">
        <v>232</v>
      </c>
      <c r="J63" s="162"/>
      <c r="K63" s="164" t="str">
        <f t="shared" ref="K63" si="312">IF(J63,"公斤","")</f>
        <v/>
      </c>
      <c r="L63" s="172" t="s">
        <v>18</v>
      </c>
      <c r="M63" s="172">
        <v>0.5</v>
      </c>
      <c r="N63" s="164" t="str">
        <f t="shared" ref="N63" si="313">IF(M63,"公斤","")</f>
        <v>公斤</v>
      </c>
      <c r="O63" s="168"/>
      <c r="P63" s="168"/>
      <c r="Q63" s="164" t="s">
        <v>82</v>
      </c>
      <c r="R63" s="162"/>
      <c r="S63" s="162"/>
      <c r="T63" s="164" t="str">
        <f t="shared" si="306"/>
        <v/>
      </c>
      <c r="U63" s="157"/>
      <c r="V63" s="157"/>
      <c r="W63" s="59"/>
      <c r="X63" s="59"/>
      <c r="Y63" s="59"/>
      <c r="Z63" s="59"/>
      <c r="AA63" s="59"/>
      <c r="AB63" s="59"/>
      <c r="AC63" s="59"/>
      <c r="AD63" s="81"/>
    </row>
    <row r="64" spans="1:54" ht="25.2" customHeight="1">
      <c r="A64" s="145"/>
      <c r="B64" s="157"/>
      <c r="C64" s="162"/>
      <c r="D64" s="162"/>
      <c r="E64" s="164" t="str">
        <f t="shared" si="303"/>
        <v/>
      </c>
      <c r="F64" s="162" t="s">
        <v>17</v>
      </c>
      <c r="G64" s="162">
        <v>0.05</v>
      </c>
      <c r="H64" s="164" t="str">
        <f t="shared" si="309"/>
        <v>公斤</v>
      </c>
      <c r="I64" s="162"/>
      <c r="J64" s="162"/>
      <c r="K64" s="164" t="str">
        <f t="shared" ref="K64" si="314">IF(J64,"公斤","")</f>
        <v/>
      </c>
      <c r="L64" s="172" t="s">
        <v>17</v>
      </c>
      <c r="M64" s="172">
        <v>0.05</v>
      </c>
      <c r="N64" s="164" t="str">
        <f t="shared" ref="N64" si="315">IF(M64,"公斤","")</f>
        <v>公斤</v>
      </c>
      <c r="O64" s="168"/>
      <c r="P64" s="168"/>
      <c r="Q64" s="164" t="s">
        <v>82</v>
      </c>
      <c r="R64" s="162"/>
      <c r="S64" s="162"/>
      <c r="T64" s="164" t="str">
        <f t="shared" si="306"/>
        <v/>
      </c>
      <c r="U64" s="157"/>
      <c r="V64" s="157"/>
      <c r="W64" s="59"/>
      <c r="X64" s="59"/>
      <c r="Y64" s="59"/>
      <c r="Z64" s="59"/>
      <c r="AA64" s="59"/>
      <c r="AB64" s="59"/>
      <c r="AC64" s="59"/>
      <c r="AD64" s="81"/>
    </row>
    <row r="65" spans="1:54" ht="25.2" customHeight="1" thickBot="1">
      <c r="A65" s="147"/>
      <c r="B65" s="157"/>
      <c r="C65" s="162"/>
      <c r="D65" s="162"/>
      <c r="E65" s="164" t="str">
        <f t="shared" si="303"/>
        <v/>
      </c>
      <c r="F65" s="162"/>
      <c r="G65" s="162"/>
      <c r="H65" s="164" t="str">
        <f t="shared" si="309"/>
        <v/>
      </c>
      <c r="I65" s="162"/>
      <c r="J65" s="162"/>
      <c r="K65" s="164" t="str">
        <f t="shared" ref="K65" si="316">IF(J65,"公斤","")</f>
        <v/>
      </c>
      <c r="L65" s="172" t="s">
        <v>91</v>
      </c>
      <c r="M65" s="171"/>
      <c r="N65" s="164" t="str">
        <f t="shared" ref="N65" si="317">IF(M65,"公斤","")</f>
        <v/>
      </c>
      <c r="O65" s="168"/>
      <c r="P65" s="168"/>
      <c r="Q65" s="164" t="s">
        <v>82</v>
      </c>
      <c r="R65" s="162"/>
      <c r="S65" s="162"/>
      <c r="T65" s="164" t="str">
        <f t="shared" si="306"/>
        <v/>
      </c>
      <c r="U65" s="157"/>
      <c r="V65" s="157"/>
      <c r="W65" s="59"/>
      <c r="X65" s="59"/>
      <c r="Y65" s="59"/>
      <c r="Z65" s="59"/>
      <c r="AA65" s="59"/>
      <c r="AB65" s="59"/>
      <c r="AC65" s="59"/>
      <c r="AD65" s="81"/>
    </row>
    <row r="66" spans="1:54" s="112" customFormat="1" ht="25.2" customHeight="1" thickBot="1">
      <c r="A66" s="145">
        <v>45725</v>
      </c>
      <c r="B66" s="157" t="s">
        <v>154</v>
      </c>
      <c r="C66" s="162" t="s">
        <v>13</v>
      </c>
      <c r="D66" s="163"/>
      <c r="E66" s="164" t="str">
        <f t="shared" si="303"/>
        <v/>
      </c>
      <c r="F66" s="162" t="s">
        <v>203</v>
      </c>
      <c r="G66" s="162"/>
      <c r="H66" s="164" t="str">
        <f t="shared" si="309"/>
        <v/>
      </c>
      <c r="I66" s="162" t="s">
        <v>233</v>
      </c>
      <c r="J66" s="162"/>
      <c r="K66" s="164" t="str">
        <f t="shared" ref="K66" si="318">IF(J66,"公斤","")</f>
        <v/>
      </c>
      <c r="L66" s="162" t="s">
        <v>265</v>
      </c>
      <c r="M66" s="162"/>
      <c r="N66" s="164" t="str">
        <f t="shared" ref="N66" si="319">IF(M66,"公斤","")</f>
        <v/>
      </c>
      <c r="O66" s="167" t="s">
        <v>14</v>
      </c>
      <c r="P66" s="168"/>
      <c r="Q66" s="164" t="s">
        <v>82</v>
      </c>
      <c r="R66" s="162" t="s">
        <v>96</v>
      </c>
      <c r="S66" s="165"/>
      <c r="T66" s="164" t="str">
        <f t="shared" si="306"/>
        <v/>
      </c>
      <c r="U66" s="169" t="s">
        <v>51</v>
      </c>
      <c r="V66" s="169"/>
      <c r="W66" s="92">
        <v>5.4375</v>
      </c>
      <c r="X66" s="92">
        <v>3.0987012987012985</v>
      </c>
      <c r="Y66" s="92">
        <v>1.8599999999999999</v>
      </c>
      <c r="Z66" s="92">
        <v>2.479350649350649</v>
      </c>
      <c r="AA66" s="92"/>
      <c r="AB66" s="92"/>
      <c r="AC66" s="92">
        <v>798.28587662337657</v>
      </c>
      <c r="AD66" s="94"/>
      <c r="AE66" s="106">
        <f t="shared" ref="AE66" si="320">A66</f>
        <v>45725</v>
      </c>
      <c r="AF66" s="106" t="str">
        <f t="shared" ref="AF66" si="321">A67</f>
        <v>一</v>
      </c>
      <c r="AG66" s="106" t="str">
        <f t="shared" ref="AG66" si="322">B66</f>
        <v>C1</v>
      </c>
      <c r="AH66" s="107" t="str">
        <f t="shared" ref="AH66" si="323">C66</f>
        <v>白米飯</v>
      </c>
      <c r="AI66" s="108" t="str">
        <f t="shared" ref="AI66" si="324">C67&amp;" "&amp;C68&amp;" "&amp;C69&amp;" "&amp;C70&amp;" "&amp;C71&amp;" "&amp;C72</f>
        <v xml:space="preserve">米     </v>
      </c>
      <c r="AJ66" s="107" t="str">
        <f t="shared" ref="AJ66" si="325">F66</f>
        <v>時蔬肉片</v>
      </c>
      <c r="AK66" s="108" t="str">
        <f t="shared" ref="AK66" si="326">F67&amp;" "&amp;F68&amp;" "&amp;F69&amp;" "&amp;F70&amp;" "&amp;F71&amp;" "&amp;F72</f>
        <v xml:space="preserve">豬後腿肉 胡蘿蔔 時蔬 大蒜  </v>
      </c>
      <c r="AL66" s="107" t="str">
        <f t="shared" ref="AL66" si="327">I66</f>
        <v>玉米炒蛋</v>
      </c>
      <c r="AM66" s="108" t="str">
        <f t="shared" ref="AM66" si="328">I67&amp;" "&amp;I68&amp;" "&amp;I69&amp;" "&amp;I70&amp;" "&amp;I71&amp;" "&amp;I72</f>
        <v xml:space="preserve">雞蛋 冷凍玉米粒 大蒜 青蔥  </v>
      </c>
      <c r="AN66" s="107" t="str">
        <f t="shared" ref="AN66" si="329">L66</f>
        <v>紅白雙絲</v>
      </c>
      <c r="AO66" s="108" t="str">
        <f t="shared" ref="AO66" si="330">L67&amp;" "&amp;L68&amp;" "&amp;L69&amp;" "&amp;L70&amp;" "&amp;L71&amp;" "&amp;L72</f>
        <v xml:space="preserve">白蘿蔔 胡蘿蔔 豬後腿肉 大蒜  </v>
      </c>
      <c r="AP66" s="107" t="str">
        <f t="shared" ref="AP66" si="331">O66</f>
        <v>時蔬</v>
      </c>
      <c r="AQ66" s="108" t="str">
        <f t="shared" ref="AQ66" si="332">O67&amp;" "&amp;O68&amp;" "&amp;O69&amp;" "&amp;O70&amp;" "&amp;O71&amp;" "&amp;O72</f>
        <v xml:space="preserve">蔬菜 大蒜    </v>
      </c>
      <c r="AR66" s="107" t="str">
        <f t="shared" ref="AR66" si="333">R66</f>
        <v>時蔬湯</v>
      </c>
      <c r="AS66" s="108" t="str">
        <f t="shared" ref="AS66" si="334">R67&amp;" "&amp;R68&amp;" "&amp;R69&amp;" "&amp;R70&amp;" "&amp;R71&amp;" "&amp;R72</f>
        <v xml:space="preserve">時蔬 薑 排骨   </v>
      </c>
      <c r="AT66" s="109" t="str">
        <f t="shared" ref="AT66" si="335">U66</f>
        <v>保久乳</v>
      </c>
      <c r="AU66" s="107">
        <f t="shared" ref="AU66" si="336">V66</f>
        <v>0</v>
      </c>
      <c r="AV66" s="110">
        <f t="shared" ref="AV66" si="337">W66</f>
        <v>5.4375</v>
      </c>
      <c r="AW66" s="110">
        <f t="shared" ref="AW66" si="338">X66</f>
        <v>3.0987012987012985</v>
      </c>
      <c r="AX66" s="110">
        <f t="shared" ref="AX66" si="339">Y66</f>
        <v>1.8599999999999999</v>
      </c>
      <c r="AY66" s="110">
        <f t="shared" ref="AY66" si="340">Z66</f>
        <v>2.479350649350649</v>
      </c>
      <c r="AZ66" s="110">
        <f t="shared" ref="AZ66" si="341">AA66</f>
        <v>0</v>
      </c>
      <c r="BA66" s="110">
        <f t="shared" ref="BA66" si="342">AB66</f>
        <v>0</v>
      </c>
      <c r="BB66" s="111">
        <f t="shared" ref="BB66" si="343">AC66</f>
        <v>798.28587662337657</v>
      </c>
    </row>
    <row r="67" spans="1:54" ht="25.2" customHeight="1">
      <c r="A67" s="148" t="s">
        <v>145</v>
      </c>
      <c r="B67" s="157"/>
      <c r="C67" s="162" t="s">
        <v>15</v>
      </c>
      <c r="D67" s="162">
        <v>10</v>
      </c>
      <c r="E67" s="164" t="str">
        <f t="shared" si="303"/>
        <v>公斤</v>
      </c>
      <c r="F67" s="162" t="s">
        <v>42</v>
      </c>
      <c r="G67" s="162">
        <v>6.5</v>
      </c>
      <c r="H67" s="164" t="str">
        <f t="shared" si="309"/>
        <v>公斤</v>
      </c>
      <c r="I67" s="162" t="s">
        <v>57</v>
      </c>
      <c r="J67" s="162">
        <v>4</v>
      </c>
      <c r="K67" s="164" t="str">
        <f t="shared" ref="K67" si="344">IF(J67,"公斤","")</f>
        <v>公斤</v>
      </c>
      <c r="L67" s="162" t="s">
        <v>23</v>
      </c>
      <c r="M67" s="162">
        <v>4</v>
      </c>
      <c r="N67" s="164" t="str">
        <f t="shared" ref="N67" si="345">IF(M67,"公斤","")</f>
        <v>公斤</v>
      </c>
      <c r="O67" s="168" t="s">
        <v>12</v>
      </c>
      <c r="P67" s="168">
        <v>7</v>
      </c>
      <c r="Q67" s="164" t="s">
        <v>11</v>
      </c>
      <c r="R67" s="162" t="s">
        <v>29</v>
      </c>
      <c r="S67" s="162">
        <v>3</v>
      </c>
      <c r="T67" s="164" t="str">
        <f t="shared" si="306"/>
        <v>公斤</v>
      </c>
      <c r="W67" s="59"/>
      <c r="X67" s="60"/>
      <c r="Y67" s="59"/>
      <c r="Z67" s="59"/>
      <c r="AA67" s="59"/>
      <c r="AB67" s="59"/>
      <c r="AC67" s="59"/>
      <c r="AD67" s="81"/>
    </row>
    <row r="68" spans="1:54" ht="25.2" customHeight="1">
      <c r="A68" s="145"/>
      <c r="B68" s="157"/>
      <c r="C68" s="162"/>
      <c r="D68" s="162"/>
      <c r="E68" s="164" t="str">
        <f t="shared" si="303"/>
        <v/>
      </c>
      <c r="F68" s="162" t="s">
        <v>18</v>
      </c>
      <c r="G68" s="162">
        <v>0.5</v>
      </c>
      <c r="H68" s="164" t="str">
        <f t="shared" si="309"/>
        <v>公斤</v>
      </c>
      <c r="I68" s="162" t="s">
        <v>110</v>
      </c>
      <c r="J68" s="162">
        <v>3.5</v>
      </c>
      <c r="K68" s="164" t="str">
        <f t="shared" ref="K68" si="346">IF(J68,"公斤","")</f>
        <v>公斤</v>
      </c>
      <c r="L68" s="162" t="s">
        <v>18</v>
      </c>
      <c r="M68" s="162">
        <v>2</v>
      </c>
      <c r="N68" s="164" t="str">
        <f t="shared" ref="N68" si="347">IF(M68,"公斤","")</f>
        <v>公斤</v>
      </c>
      <c r="O68" s="168" t="s">
        <v>17</v>
      </c>
      <c r="P68" s="168">
        <v>0.05</v>
      </c>
      <c r="Q68" s="164" t="s">
        <v>11</v>
      </c>
      <c r="R68" s="162" t="s">
        <v>19</v>
      </c>
      <c r="S68" s="162">
        <v>0.05</v>
      </c>
      <c r="T68" s="164" t="str">
        <f t="shared" si="306"/>
        <v>公斤</v>
      </c>
      <c r="U68" s="157"/>
      <c r="V68" s="157"/>
      <c r="W68" s="59"/>
      <c r="X68" s="54"/>
      <c r="Y68" s="59"/>
      <c r="Z68" s="59"/>
      <c r="AA68" s="59"/>
      <c r="AB68" s="59"/>
      <c r="AC68" s="59"/>
      <c r="AD68" s="81"/>
    </row>
    <row r="69" spans="1:54" ht="25.2" customHeight="1">
      <c r="A69" s="145"/>
      <c r="B69" s="157"/>
      <c r="C69" s="162"/>
      <c r="D69" s="162"/>
      <c r="E69" s="164" t="str">
        <f t="shared" si="303"/>
        <v/>
      </c>
      <c r="F69" s="162" t="s">
        <v>29</v>
      </c>
      <c r="G69" s="162">
        <v>2</v>
      </c>
      <c r="H69" s="164" t="str">
        <f t="shared" si="309"/>
        <v>公斤</v>
      </c>
      <c r="I69" s="162" t="s">
        <v>17</v>
      </c>
      <c r="J69" s="162">
        <v>0.05</v>
      </c>
      <c r="K69" s="164" t="str">
        <f t="shared" ref="K69" si="348">IF(J69,"公斤","")</f>
        <v>公斤</v>
      </c>
      <c r="L69" s="162" t="s">
        <v>42</v>
      </c>
      <c r="M69" s="162">
        <v>0.6</v>
      </c>
      <c r="N69" s="164" t="str">
        <f t="shared" ref="N69" si="349">IF(M69,"公斤","")</f>
        <v>公斤</v>
      </c>
      <c r="O69" s="168"/>
      <c r="P69" s="168"/>
      <c r="Q69" s="164" t="s">
        <v>82</v>
      </c>
      <c r="R69" s="162" t="s">
        <v>119</v>
      </c>
      <c r="S69" s="162">
        <v>1.2</v>
      </c>
      <c r="T69" s="164" t="str">
        <f t="shared" si="306"/>
        <v>公斤</v>
      </c>
      <c r="U69" s="157"/>
      <c r="V69" s="157"/>
      <c r="W69" s="59"/>
      <c r="X69" s="59"/>
      <c r="Y69" s="59"/>
      <c r="Z69" s="59"/>
      <c r="AA69" s="59"/>
      <c r="AB69" s="59"/>
      <c r="AC69" s="59"/>
      <c r="AD69" s="81"/>
    </row>
    <row r="70" spans="1:54" ht="25.2" customHeight="1">
      <c r="A70" s="145"/>
      <c r="B70" s="157"/>
      <c r="C70" s="162"/>
      <c r="D70" s="162"/>
      <c r="E70" s="164" t="str">
        <f t="shared" si="303"/>
        <v/>
      </c>
      <c r="F70" s="162" t="s">
        <v>17</v>
      </c>
      <c r="G70" s="162">
        <v>0.05</v>
      </c>
      <c r="H70" s="164" t="str">
        <f t="shared" si="309"/>
        <v>公斤</v>
      </c>
      <c r="I70" s="162" t="s">
        <v>187</v>
      </c>
      <c r="J70" s="162">
        <v>0.1</v>
      </c>
      <c r="K70" s="164" t="str">
        <f t="shared" ref="K70" si="350">IF(J70,"公斤","")</f>
        <v>公斤</v>
      </c>
      <c r="L70" s="162" t="s">
        <v>17</v>
      </c>
      <c r="M70" s="162">
        <v>0.05</v>
      </c>
      <c r="N70" s="164" t="str">
        <f t="shared" ref="N70" si="351">IF(M70,"公斤","")</f>
        <v>公斤</v>
      </c>
      <c r="O70" s="168"/>
      <c r="P70" s="168"/>
      <c r="Q70" s="164" t="s">
        <v>82</v>
      </c>
      <c r="R70" s="162"/>
      <c r="S70" s="162"/>
      <c r="T70" s="164" t="str">
        <f t="shared" si="306"/>
        <v/>
      </c>
      <c r="U70" s="157"/>
      <c r="V70" s="157"/>
      <c r="W70" s="59"/>
      <c r="X70" s="59"/>
      <c r="Y70" s="59"/>
      <c r="Z70" s="59"/>
      <c r="AA70" s="59"/>
      <c r="AB70" s="59"/>
      <c r="AC70" s="59"/>
      <c r="AD70" s="81"/>
    </row>
    <row r="71" spans="1:54" ht="25.2" customHeight="1">
      <c r="A71" s="145"/>
      <c r="B71" s="157"/>
      <c r="C71" s="162"/>
      <c r="D71" s="162"/>
      <c r="E71" s="164" t="str">
        <f t="shared" si="303"/>
        <v/>
      </c>
      <c r="F71" s="172"/>
      <c r="G71" s="173"/>
      <c r="H71" s="164" t="str">
        <f t="shared" si="309"/>
        <v/>
      </c>
      <c r="I71" s="162"/>
      <c r="J71" s="162"/>
      <c r="K71" s="164" t="str">
        <f t="shared" ref="K71" si="352">IF(J71,"公斤","")</f>
        <v/>
      </c>
      <c r="L71" s="162"/>
      <c r="N71" s="164" t="str">
        <f t="shared" ref="N71" si="353">IF(M71,"公斤","")</f>
        <v/>
      </c>
      <c r="O71" s="168"/>
      <c r="P71" s="168"/>
      <c r="Q71" s="164" t="s">
        <v>82</v>
      </c>
      <c r="R71" s="162"/>
      <c r="S71" s="162"/>
      <c r="T71" s="164" t="str">
        <f t="shared" si="306"/>
        <v/>
      </c>
      <c r="U71" s="157"/>
      <c r="V71" s="157"/>
      <c r="W71" s="59"/>
      <c r="X71" s="59"/>
      <c r="Y71" s="59"/>
      <c r="Z71" s="59"/>
      <c r="AA71" s="59"/>
      <c r="AB71" s="59"/>
      <c r="AC71" s="59"/>
      <c r="AD71" s="81"/>
    </row>
    <row r="72" spans="1:54" ht="25.2" customHeight="1" thickBot="1">
      <c r="A72" s="147"/>
      <c r="B72" s="157"/>
      <c r="C72" s="162"/>
      <c r="D72" s="162"/>
      <c r="E72" s="164" t="str">
        <f t="shared" si="303"/>
        <v/>
      </c>
      <c r="F72" s="162"/>
      <c r="G72" s="162"/>
      <c r="H72" s="164" t="str">
        <f t="shared" si="309"/>
        <v/>
      </c>
      <c r="I72" s="162"/>
      <c r="J72" s="162"/>
      <c r="K72" s="164" t="str">
        <f t="shared" ref="K72" si="354">IF(J72,"公斤","")</f>
        <v/>
      </c>
      <c r="L72" s="166"/>
      <c r="M72" s="166"/>
      <c r="N72" s="164" t="str">
        <f t="shared" ref="N72" si="355">IF(M72,"公斤","")</f>
        <v/>
      </c>
      <c r="O72" s="168"/>
      <c r="P72" s="168"/>
      <c r="Q72" s="164" t="s">
        <v>82</v>
      </c>
      <c r="R72" s="162"/>
      <c r="S72" s="162"/>
      <c r="T72" s="164" t="str">
        <f t="shared" si="306"/>
        <v/>
      </c>
      <c r="U72" s="157"/>
      <c r="V72" s="157"/>
      <c r="W72" s="59"/>
      <c r="X72" s="59"/>
      <c r="Y72" s="59"/>
      <c r="Z72" s="59"/>
      <c r="AA72" s="59"/>
      <c r="AB72" s="59"/>
      <c r="AC72" s="59"/>
      <c r="AD72" s="81"/>
    </row>
    <row r="73" spans="1:54" s="112" customFormat="1" ht="25.2" customHeight="1" thickBot="1">
      <c r="A73" s="145">
        <f>A66+1</f>
        <v>45726</v>
      </c>
      <c r="B73" s="157" t="s">
        <v>155</v>
      </c>
      <c r="C73" s="162" t="s">
        <v>20</v>
      </c>
      <c r="D73" s="163"/>
      <c r="E73" s="164" t="str">
        <f t="shared" si="303"/>
        <v/>
      </c>
      <c r="F73" s="194" t="s">
        <v>204</v>
      </c>
      <c r="G73" s="195"/>
      <c r="H73" s="164" t="str">
        <f t="shared" si="309"/>
        <v/>
      </c>
      <c r="I73" s="162" t="s">
        <v>234</v>
      </c>
      <c r="J73" s="165"/>
      <c r="K73" s="164" t="str">
        <f t="shared" ref="K73" si="356">IF(J73,"公斤","")</f>
        <v/>
      </c>
      <c r="L73" s="162" t="s">
        <v>221</v>
      </c>
      <c r="M73" s="162"/>
      <c r="N73" s="164" t="str">
        <f t="shared" ref="N73" si="357">IF(M73,"公斤","")</f>
        <v/>
      </c>
      <c r="O73" s="167" t="s">
        <v>14</v>
      </c>
      <c r="P73" s="168"/>
      <c r="Q73" s="164" t="s">
        <v>82</v>
      </c>
      <c r="R73" s="162" t="s">
        <v>289</v>
      </c>
      <c r="S73" s="165"/>
      <c r="T73" s="164" t="str">
        <f t="shared" si="306"/>
        <v/>
      </c>
      <c r="U73" s="169" t="s">
        <v>303</v>
      </c>
      <c r="V73" s="169"/>
      <c r="W73" s="92">
        <v>5.32</v>
      </c>
      <c r="X73" s="92">
        <v>3.7071428571428569</v>
      </c>
      <c r="Y73" s="92">
        <v>1.9050000000000002</v>
      </c>
      <c r="Z73" s="92">
        <v>2.8060714285714283</v>
      </c>
      <c r="AA73" s="92"/>
      <c r="AB73" s="92"/>
      <c r="AC73" s="92">
        <v>850.93392857142862</v>
      </c>
      <c r="AD73" s="94"/>
      <c r="AE73" s="106">
        <f t="shared" ref="AE73" si="358">A73</f>
        <v>45726</v>
      </c>
      <c r="AF73" s="106" t="str">
        <f t="shared" ref="AF73" si="359">A74</f>
        <v>二</v>
      </c>
      <c r="AG73" s="106" t="str">
        <f t="shared" ref="AG73" si="360">B73</f>
        <v>c2</v>
      </c>
      <c r="AH73" s="107" t="str">
        <f t="shared" ref="AH73" si="361">C73</f>
        <v>糙米飯</v>
      </c>
      <c r="AI73" s="108" t="str">
        <f t="shared" ref="AI73" si="362">C74&amp;" "&amp;C75&amp;" "&amp;C76&amp;" "&amp;C77&amp;" "&amp;C78&amp;" "&amp;C79</f>
        <v xml:space="preserve">米 糙米    </v>
      </c>
      <c r="AJ73" s="107" t="str">
        <f t="shared" ref="AJ73" si="363">F73</f>
        <v>瓜仔雞</v>
      </c>
      <c r="AK73" s="108" t="str">
        <f t="shared" ref="AK73" si="364">F74&amp;" "&amp;F75&amp;" "&amp;F76&amp;" "&amp;F77&amp;" "&amp;F78&amp;" "&amp;F79</f>
        <v xml:space="preserve">肉雞 醃漬花胡瓜 胡蘿蔔 大蒜  </v>
      </c>
      <c r="AL73" s="107" t="str">
        <f t="shared" ref="AL73" si="365">I73</f>
        <v>培根甘藍</v>
      </c>
      <c r="AM73" s="108" t="str">
        <f t="shared" ref="AM73" si="366">I74&amp;" "&amp;I75&amp;" "&amp;I76&amp;" "&amp;I77&amp;" "&amp;I78&amp;" "&amp;I79</f>
        <v xml:space="preserve">甘藍 培根 大蒜   </v>
      </c>
      <c r="AN73" s="107" t="str">
        <f t="shared" ref="AN73" si="367">L73</f>
        <v>針菇豆腐</v>
      </c>
      <c r="AO73" s="108" t="str">
        <f t="shared" ref="AO73" si="368">L74&amp;" "&amp;L75&amp;" "&amp;L76&amp;" "&amp;L77&amp;" "&amp;L78&amp;" "&amp;L79</f>
        <v xml:space="preserve">豆腐 金針菇 豬絞肉 胡蘿蔔 大蒜 </v>
      </c>
      <c r="AP73" s="107" t="str">
        <f t="shared" ref="AP73" si="369">O73</f>
        <v>時蔬</v>
      </c>
      <c r="AQ73" s="108" t="str">
        <f t="shared" ref="AQ73" si="370">O74&amp;" "&amp;O75&amp;" "&amp;O76&amp;" "&amp;O77&amp;" "&amp;O78&amp;" "&amp;O79</f>
        <v xml:space="preserve">蔬菜 大蒜    </v>
      </c>
      <c r="AR73" s="107" t="str">
        <f t="shared" ref="AR73" si="371">R73</f>
        <v>四神湯</v>
      </c>
      <c r="AS73" s="108" t="str">
        <f t="shared" ref="AS73" si="372">R74&amp;" "&amp;R75&amp;" "&amp;R76&amp;" "&amp;R77&amp;" "&amp;R78&amp;" "&amp;R79</f>
        <v xml:space="preserve">豬後腿肉 雞豆 大薏仁 淮山片 枸杞 </v>
      </c>
      <c r="AT73" s="109" t="str">
        <f t="shared" ref="AT73" si="373">U73</f>
        <v>水果</v>
      </c>
      <c r="AU73" s="107">
        <f t="shared" ref="AU73" si="374">V73</f>
        <v>0</v>
      </c>
      <c r="AV73" s="110">
        <f t="shared" ref="AV73" si="375">W73</f>
        <v>5.32</v>
      </c>
      <c r="AW73" s="110">
        <f t="shared" ref="AW73" si="376">X73</f>
        <v>3.7071428571428569</v>
      </c>
      <c r="AX73" s="110">
        <f t="shared" ref="AX73" si="377">Y73</f>
        <v>1.9050000000000002</v>
      </c>
      <c r="AY73" s="110">
        <f t="shared" ref="AY73" si="378">Z73</f>
        <v>2.8060714285714283</v>
      </c>
      <c r="AZ73" s="110">
        <f t="shared" ref="AZ73" si="379">AA73</f>
        <v>0</v>
      </c>
      <c r="BA73" s="110">
        <f t="shared" ref="BA73" si="380">AB73</f>
        <v>0</v>
      </c>
      <c r="BB73" s="111">
        <f t="shared" ref="BB73" si="381">AC73</f>
        <v>850.93392857142862</v>
      </c>
    </row>
    <row r="74" spans="1:54" ht="25.2" customHeight="1">
      <c r="A74" s="148" t="s">
        <v>136</v>
      </c>
      <c r="B74" s="157"/>
      <c r="C74" s="162" t="s">
        <v>15</v>
      </c>
      <c r="D74" s="162">
        <v>7</v>
      </c>
      <c r="E74" s="164" t="str">
        <f t="shared" si="303"/>
        <v>公斤</v>
      </c>
      <c r="F74" s="162" t="s">
        <v>205</v>
      </c>
      <c r="G74" s="165">
        <v>10</v>
      </c>
      <c r="H74" s="164" t="str">
        <f t="shared" si="309"/>
        <v>公斤</v>
      </c>
      <c r="I74" s="162" t="s">
        <v>71</v>
      </c>
      <c r="J74" s="165">
        <v>8</v>
      </c>
      <c r="K74" s="164" t="str">
        <f t="shared" ref="K74" si="382">IF(J74,"公斤","")</f>
        <v>公斤</v>
      </c>
      <c r="L74" s="162" t="s">
        <v>49</v>
      </c>
      <c r="M74" s="162">
        <v>6</v>
      </c>
      <c r="N74" s="164" t="str">
        <f t="shared" ref="N74" si="383">IF(M74,"公斤","")</f>
        <v>公斤</v>
      </c>
      <c r="O74" s="168" t="s">
        <v>12</v>
      </c>
      <c r="P74" s="168">
        <v>7</v>
      </c>
      <c r="Q74" s="164" t="s">
        <v>11</v>
      </c>
      <c r="R74" s="162" t="s">
        <v>42</v>
      </c>
      <c r="S74" s="165">
        <v>1</v>
      </c>
      <c r="T74" s="164" t="str">
        <f t="shared" si="306"/>
        <v>公斤</v>
      </c>
      <c r="W74" s="59"/>
      <c r="X74" s="60"/>
      <c r="Y74" s="59"/>
      <c r="Z74" s="59"/>
      <c r="AA74" s="59"/>
      <c r="AB74" s="59"/>
      <c r="AC74" s="59"/>
      <c r="AD74" s="81"/>
    </row>
    <row r="75" spans="1:54" ht="25.2" customHeight="1">
      <c r="A75" s="145"/>
      <c r="B75" s="157"/>
      <c r="C75" s="162" t="s">
        <v>22</v>
      </c>
      <c r="D75" s="162">
        <v>3</v>
      </c>
      <c r="E75" s="164" t="str">
        <f t="shared" si="303"/>
        <v>公斤</v>
      </c>
      <c r="F75" s="162" t="s">
        <v>87</v>
      </c>
      <c r="G75" s="162">
        <v>2</v>
      </c>
      <c r="H75" s="164" t="str">
        <f t="shared" si="309"/>
        <v>公斤</v>
      </c>
      <c r="I75" s="162" t="s">
        <v>108</v>
      </c>
      <c r="J75" s="165">
        <v>1</v>
      </c>
      <c r="K75" s="164" t="str">
        <f t="shared" ref="K75" si="384">IF(J75,"公斤","")</f>
        <v>公斤</v>
      </c>
      <c r="L75" s="162" t="s">
        <v>222</v>
      </c>
      <c r="M75" s="162">
        <v>1</v>
      </c>
      <c r="N75" s="164" t="str">
        <f t="shared" ref="N75" si="385">IF(M75,"公斤","")</f>
        <v>公斤</v>
      </c>
      <c r="O75" s="168" t="s">
        <v>17</v>
      </c>
      <c r="P75" s="168">
        <v>0.05</v>
      </c>
      <c r="Q75" s="164" t="s">
        <v>11</v>
      </c>
      <c r="R75" s="162" t="s">
        <v>290</v>
      </c>
      <c r="S75" s="165">
        <v>0.3</v>
      </c>
      <c r="T75" s="164" t="str">
        <f t="shared" si="306"/>
        <v>公斤</v>
      </c>
      <c r="U75" s="157"/>
      <c r="V75" s="157"/>
      <c r="W75" s="59"/>
      <c r="X75" s="54"/>
      <c r="Y75" s="59"/>
      <c r="Z75" s="59"/>
      <c r="AA75" s="59"/>
      <c r="AB75" s="59"/>
      <c r="AC75" s="59"/>
      <c r="AD75" s="81"/>
    </row>
    <row r="76" spans="1:54" ht="25.2" customHeight="1">
      <c r="A76" s="145"/>
      <c r="B76" s="157"/>
      <c r="C76" s="162"/>
      <c r="D76" s="162"/>
      <c r="E76" s="164" t="str">
        <f t="shared" si="303"/>
        <v/>
      </c>
      <c r="F76" s="162" t="s">
        <v>18</v>
      </c>
      <c r="G76" s="162">
        <v>0.5</v>
      </c>
      <c r="H76" s="164" t="str">
        <f t="shared" si="309"/>
        <v>公斤</v>
      </c>
      <c r="I76" s="166" t="s">
        <v>17</v>
      </c>
      <c r="J76" s="166">
        <v>0.05</v>
      </c>
      <c r="K76" s="164" t="str">
        <f t="shared" ref="K76" si="386">IF(J76,"公斤","")</f>
        <v>公斤</v>
      </c>
      <c r="L76" s="162" t="s">
        <v>45</v>
      </c>
      <c r="M76" s="162">
        <v>0.6</v>
      </c>
      <c r="N76" s="164" t="str">
        <f t="shared" ref="N76" si="387">IF(M76,"公斤","")</f>
        <v>公斤</v>
      </c>
      <c r="O76" s="168"/>
      <c r="P76" s="168"/>
      <c r="Q76" s="164" t="s">
        <v>82</v>
      </c>
      <c r="R76" s="162" t="s">
        <v>291</v>
      </c>
      <c r="S76" s="165">
        <v>0.5</v>
      </c>
      <c r="T76" s="164" t="str">
        <f t="shared" si="306"/>
        <v>公斤</v>
      </c>
      <c r="U76" s="157"/>
      <c r="V76" s="157"/>
      <c r="W76" s="59"/>
      <c r="X76" s="59"/>
      <c r="Y76" s="59"/>
      <c r="Z76" s="59"/>
      <c r="AA76" s="59"/>
      <c r="AB76" s="59"/>
      <c r="AC76" s="59"/>
      <c r="AD76" s="81"/>
    </row>
    <row r="77" spans="1:54" ht="25.2" customHeight="1">
      <c r="A77" s="145"/>
      <c r="B77" s="157"/>
      <c r="C77" s="162"/>
      <c r="D77" s="162"/>
      <c r="E77" s="164" t="str">
        <f t="shared" si="303"/>
        <v/>
      </c>
      <c r="F77" s="166" t="s">
        <v>17</v>
      </c>
      <c r="G77" s="166">
        <v>0.05</v>
      </c>
      <c r="H77" s="164" t="str">
        <f t="shared" si="309"/>
        <v>公斤</v>
      </c>
      <c r="I77" s="172"/>
      <c r="J77" s="173"/>
      <c r="K77" s="164" t="str">
        <f t="shared" ref="K77" si="388">IF(J77,"公斤","")</f>
        <v/>
      </c>
      <c r="L77" s="162" t="s">
        <v>18</v>
      </c>
      <c r="M77" s="162">
        <v>0.5</v>
      </c>
      <c r="N77" s="164" t="str">
        <f t="shared" ref="N77" si="389">IF(M77,"公斤","")</f>
        <v>公斤</v>
      </c>
      <c r="O77" s="168"/>
      <c r="P77" s="168"/>
      <c r="Q77" s="164" t="s">
        <v>82</v>
      </c>
      <c r="R77" s="162" t="s">
        <v>292</v>
      </c>
      <c r="S77" s="165">
        <v>0.2</v>
      </c>
      <c r="T77" s="164" t="str">
        <f t="shared" si="306"/>
        <v>公斤</v>
      </c>
      <c r="U77" s="157"/>
      <c r="V77" s="157"/>
      <c r="W77" s="59"/>
      <c r="X77" s="59"/>
      <c r="Y77" s="59"/>
      <c r="Z77" s="59"/>
      <c r="AA77" s="59"/>
      <c r="AB77" s="59"/>
      <c r="AC77" s="59"/>
      <c r="AD77" s="81"/>
    </row>
    <row r="78" spans="1:54" ht="25.2" customHeight="1">
      <c r="A78" s="145"/>
      <c r="B78" s="157"/>
      <c r="C78" s="162"/>
      <c r="D78" s="162"/>
      <c r="E78" s="164" t="str">
        <f t="shared" si="303"/>
        <v/>
      </c>
      <c r="F78" s="172"/>
      <c r="G78" s="173"/>
      <c r="H78" s="164" t="str">
        <f t="shared" si="309"/>
        <v/>
      </c>
      <c r="I78" s="162"/>
      <c r="J78" s="162"/>
      <c r="K78" s="164" t="str">
        <f t="shared" ref="K78" si="390">IF(J78,"公斤","")</f>
        <v/>
      </c>
      <c r="L78" s="162" t="s">
        <v>17</v>
      </c>
      <c r="M78" s="162">
        <v>0.05</v>
      </c>
      <c r="N78" s="164" t="str">
        <f t="shared" ref="N78" si="391">IF(M78,"公斤","")</f>
        <v>公斤</v>
      </c>
      <c r="O78" s="168"/>
      <c r="P78" s="168"/>
      <c r="Q78" s="164" t="s">
        <v>82</v>
      </c>
      <c r="R78" s="162" t="s">
        <v>293</v>
      </c>
      <c r="S78" s="162">
        <v>0.05</v>
      </c>
      <c r="T78" s="164" t="str">
        <f t="shared" si="306"/>
        <v>公斤</v>
      </c>
      <c r="U78" s="157"/>
      <c r="V78" s="157"/>
      <c r="W78" s="59"/>
      <c r="X78" s="59"/>
      <c r="Y78" s="59"/>
      <c r="Z78" s="59"/>
      <c r="AA78" s="59"/>
      <c r="AB78" s="59"/>
      <c r="AC78" s="59"/>
      <c r="AD78" s="81"/>
    </row>
    <row r="79" spans="1:54" ht="25.2" customHeight="1" thickBot="1">
      <c r="A79" s="147"/>
      <c r="B79" s="157"/>
      <c r="C79" s="162"/>
      <c r="D79" s="162"/>
      <c r="E79" s="164" t="str">
        <f t="shared" si="303"/>
        <v/>
      </c>
      <c r="F79" s="162"/>
      <c r="G79" s="162"/>
      <c r="H79" s="164" t="str">
        <f t="shared" si="309"/>
        <v/>
      </c>
      <c r="I79" s="166"/>
      <c r="J79" s="166"/>
      <c r="K79" s="164" t="str">
        <f t="shared" ref="K79" si="392">IF(J79,"公斤","")</f>
        <v/>
      </c>
      <c r="L79" s="162"/>
      <c r="M79" s="162"/>
      <c r="N79" s="164" t="str">
        <f t="shared" ref="N79" si="393">IF(M79,"公斤","")</f>
        <v/>
      </c>
      <c r="O79" s="168"/>
      <c r="P79" s="168"/>
      <c r="Q79" s="164" t="s">
        <v>82</v>
      </c>
      <c r="R79" s="166"/>
      <c r="S79" s="166"/>
      <c r="T79" s="164" t="str">
        <f t="shared" si="306"/>
        <v/>
      </c>
      <c r="U79" s="157"/>
      <c r="V79" s="157"/>
      <c r="W79" s="59"/>
      <c r="X79" s="59"/>
      <c r="Y79" s="59"/>
      <c r="Z79" s="59"/>
      <c r="AA79" s="59"/>
      <c r="AB79" s="59"/>
      <c r="AC79" s="59"/>
      <c r="AD79" s="81"/>
    </row>
    <row r="80" spans="1:54" s="112" customFormat="1" ht="25.2" customHeight="1" thickBot="1">
      <c r="A80" s="145">
        <f>A73+1</f>
        <v>45727</v>
      </c>
      <c r="B80" s="157" t="s">
        <v>156</v>
      </c>
      <c r="C80" s="196" t="s">
        <v>157</v>
      </c>
      <c r="D80" s="197"/>
      <c r="E80" s="164" t="str">
        <f t="shared" si="303"/>
        <v/>
      </c>
      <c r="F80" s="162" t="s">
        <v>89</v>
      </c>
      <c r="G80" s="162"/>
      <c r="H80" s="164" t="str">
        <f t="shared" si="309"/>
        <v/>
      </c>
      <c r="I80" s="162" t="s">
        <v>235</v>
      </c>
      <c r="J80" s="162"/>
      <c r="K80" s="164" t="str">
        <f t="shared" ref="K80" si="394">IF(J80,"公斤","")</f>
        <v/>
      </c>
      <c r="L80" s="162" t="s">
        <v>266</v>
      </c>
      <c r="M80" s="162"/>
      <c r="N80" s="164" t="str">
        <f t="shared" ref="N80" si="395">IF(M80,"公斤","")</f>
        <v/>
      </c>
      <c r="O80" s="167" t="s">
        <v>14</v>
      </c>
      <c r="P80" s="168"/>
      <c r="Q80" s="164" t="s">
        <v>82</v>
      </c>
      <c r="R80" s="162" t="s">
        <v>93</v>
      </c>
      <c r="S80" s="162"/>
      <c r="T80" s="164" t="str">
        <f t="shared" si="306"/>
        <v/>
      </c>
      <c r="U80" s="169" t="s">
        <v>121</v>
      </c>
      <c r="V80" s="169"/>
      <c r="W80" s="92">
        <v>4</v>
      </c>
      <c r="X80" s="92">
        <v>3.2532467532467528</v>
      </c>
      <c r="Y80" s="92">
        <v>1.25</v>
      </c>
      <c r="Z80" s="92">
        <v>3</v>
      </c>
      <c r="AA80" s="92"/>
      <c r="AB80" s="92"/>
      <c r="AC80" s="92">
        <v>710.2435064935064</v>
      </c>
      <c r="AD80" s="94"/>
      <c r="AE80" s="106">
        <f t="shared" ref="AE80" si="396">A80</f>
        <v>45727</v>
      </c>
      <c r="AF80" s="106" t="str">
        <f t="shared" ref="AF80" si="397">A81</f>
        <v>三</v>
      </c>
      <c r="AG80" s="106" t="str">
        <f t="shared" ref="AG80" si="398">B80</f>
        <v>C3</v>
      </c>
      <c r="AH80" s="107" t="str">
        <f t="shared" ref="AH80" si="399">C80</f>
        <v>越式特餐</v>
      </c>
      <c r="AI80" s="108" t="str">
        <f t="shared" ref="AI80" si="400">C81&amp;" "&amp;C82&amp;" "&amp;C83&amp;" "&amp;C84&amp;" "&amp;C85&amp;" "&amp;C86</f>
        <v xml:space="preserve">米粄條  瑞穗  西式拌麵 薯餅  </v>
      </c>
      <c r="AJ80" s="107" t="str">
        <f t="shared" ref="AJ80" si="401">F80</f>
        <v>燒烤雞翅</v>
      </c>
      <c r="AK80" s="108" t="str">
        <f t="shared" ref="AK80" si="402">F81&amp;" "&amp;F82&amp;" "&amp;F83&amp;" "&amp;F84&amp;" "&amp;F85&amp;" "&amp;F86</f>
        <v xml:space="preserve">燒烤雞翅     </v>
      </c>
      <c r="AL80" s="107" t="str">
        <f t="shared" ref="AL80" si="403">I80</f>
        <v>越式拌料</v>
      </c>
      <c r="AM80" s="108" t="str">
        <f>I81&amp;" "&amp;'B2.3月葷-國小'!I82&amp;" "&amp;I83&amp;" "&amp;I84&amp;" "&amp;I85&amp;" "&amp;I86</f>
        <v>豬後腿肉 綠豆芽 韭菜 乾香菇 油蔥酥 胡蘿蔔</v>
      </c>
      <c r="AN80" s="107" t="str">
        <f t="shared" ref="AN80" si="404">L80</f>
        <v>黑糖小饅頭</v>
      </c>
      <c r="AO80" s="108" t="str">
        <f t="shared" ref="AO80" si="405">L81&amp;" "&amp;L82&amp;" "&amp;L83&amp;" "&amp;L84&amp;" "&amp;L85&amp;" "&amp;L86</f>
        <v xml:space="preserve">黑糖小饅頭      </v>
      </c>
      <c r="AP80" s="107" t="str">
        <f t="shared" ref="AP80" si="406">O80</f>
        <v>時蔬</v>
      </c>
      <c r="AQ80" s="108" t="str">
        <f t="shared" ref="AQ80" si="407">O81&amp;" "&amp;O82&amp;" "&amp;O83&amp;" "&amp;O84&amp;" "&amp;O85&amp;" "&amp;O86</f>
        <v xml:space="preserve">蔬菜 大蒜    </v>
      </c>
      <c r="AR80" s="107" t="str">
        <f t="shared" ref="AR80" si="408">R80</f>
        <v>時蔬蛋花湯</v>
      </c>
      <c r="AS80" s="108" t="str">
        <f t="shared" ref="AS80" si="409">R81&amp;" "&amp;R82&amp;" "&amp;R83&amp;" "&amp;R84&amp;" "&amp;R85&amp;" "&amp;R86</f>
        <v xml:space="preserve">時蔬 雞蛋 薑   </v>
      </c>
      <c r="AT80" s="109" t="str">
        <f t="shared" ref="AT80" si="410">U80</f>
        <v>海苔</v>
      </c>
      <c r="AU80" s="107">
        <f t="shared" ref="AU80" si="411">V80</f>
        <v>0</v>
      </c>
      <c r="AV80" s="110">
        <f t="shared" ref="AV80" si="412">W80</f>
        <v>4</v>
      </c>
      <c r="AW80" s="110">
        <f t="shared" ref="AW80" si="413">X80</f>
        <v>3.2532467532467528</v>
      </c>
      <c r="AX80" s="110">
        <f t="shared" ref="AX80" si="414">Y80</f>
        <v>1.25</v>
      </c>
      <c r="AY80" s="110">
        <f t="shared" ref="AY80" si="415">Z80</f>
        <v>3</v>
      </c>
      <c r="AZ80" s="110">
        <f t="shared" ref="AZ80" si="416">AA80</f>
        <v>0</v>
      </c>
      <c r="BA80" s="110">
        <f t="shared" ref="BA80" si="417">AB80</f>
        <v>0</v>
      </c>
      <c r="BB80" s="111">
        <f t="shared" ref="BB80" si="418">AC80</f>
        <v>710.2435064935064</v>
      </c>
    </row>
    <row r="81" spans="1:54" ht="25.2" customHeight="1">
      <c r="A81" s="148" t="s">
        <v>139</v>
      </c>
      <c r="B81" s="157"/>
      <c r="C81" s="162" t="s">
        <v>158</v>
      </c>
      <c r="D81" s="162">
        <v>15</v>
      </c>
      <c r="E81" s="164" t="str">
        <f t="shared" si="303"/>
        <v>公斤</v>
      </c>
      <c r="F81" s="162" t="s">
        <v>89</v>
      </c>
      <c r="G81" s="162">
        <v>10</v>
      </c>
      <c r="H81" s="164" t="str">
        <f t="shared" si="309"/>
        <v>公斤</v>
      </c>
      <c r="I81" s="162" t="s">
        <v>42</v>
      </c>
      <c r="J81" s="162">
        <v>2</v>
      </c>
      <c r="K81" s="164" t="str">
        <f t="shared" ref="K81" si="419">IF(J81,"公斤","")</f>
        <v>公斤</v>
      </c>
      <c r="L81" s="162" t="s">
        <v>266</v>
      </c>
      <c r="M81" s="162">
        <v>4</v>
      </c>
      <c r="N81" s="164" t="str">
        <f t="shared" ref="N81" si="420">IF(M81,"公斤","")</f>
        <v>公斤</v>
      </c>
      <c r="O81" s="168" t="s">
        <v>12</v>
      </c>
      <c r="P81" s="168">
        <v>7</v>
      </c>
      <c r="Q81" s="164" t="s">
        <v>11</v>
      </c>
      <c r="R81" s="162" t="s">
        <v>29</v>
      </c>
      <c r="S81" s="162">
        <v>3</v>
      </c>
      <c r="T81" s="164" t="str">
        <f t="shared" si="306"/>
        <v>公斤</v>
      </c>
      <c r="W81" s="59"/>
      <c r="X81" s="60"/>
      <c r="Y81" s="59"/>
      <c r="Z81" s="59"/>
      <c r="AA81" s="59"/>
      <c r="AB81" s="59"/>
      <c r="AC81" s="59"/>
      <c r="AD81" s="81"/>
    </row>
    <row r="82" spans="1:54" ht="25.2" customHeight="1">
      <c r="A82" s="145"/>
      <c r="B82" s="157"/>
      <c r="C82" s="162"/>
      <c r="D82" s="162"/>
      <c r="E82" s="164" t="str">
        <f t="shared" si="303"/>
        <v/>
      </c>
      <c r="F82" s="162"/>
      <c r="G82" s="162"/>
      <c r="H82" s="164" t="str">
        <f t="shared" si="309"/>
        <v/>
      </c>
      <c r="I82" s="162" t="s">
        <v>104</v>
      </c>
      <c r="J82" s="162">
        <v>2</v>
      </c>
      <c r="K82" s="164" t="str">
        <f t="shared" ref="K82" si="421">IF(J82,"公斤","")</f>
        <v>公斤</v>
      </c>
      <c r="L82" s="162" t="s">
        <v>267</v>
      </c>
      <c r="M82" s="162"/>
      <c r="N82" s="164" t="str">
        <f t="shared" ref="N82" si="422">IF(M82,"公斤","")</f>
        <v/>
      </c>
      <c r="O82" s="168" t="s">
        <v>17</v>
      </c>
      <c r="P82" s="168">
        <v>0.05</v>
      </c>
      <c r="Q82" s="164" t="s">
        <v>11</v>
      </c>
      <c r="R82" s="162" t="s">
        <v>57</v>
      </c>
      <c r="S82" s="162">
        <v>1</v>
      </c>
      <c r="T82" s="164" t="str">
        <f t="shared" si="306"/>
        <v>公斤</v>
      </c>
      <c r="U82" s="157"/>
      <c r="V82" s="157"/>
      <c r="W82" s="59"/>
      <c r="X82" s="54"/>
      <c r="Y82" s="59"/>
      <c r="Z82" s="59"/>
      <c r="AA82" s="59"/>
      <c r="AB82" s="59"/>
      <c r="AC82" s="59"/>
      <c r="AD82" s="81"/>
    </row>
    <row r="83" spans="1:54" ht="25.2" customHeight="1">
      <c r="A83" s="145"/>
      <c r="B83" s="157"/>
      <c r="C83" s="162" t="s">
        <v>159</v>
      </c>
      <c r="D83" s="162"/>
      <c r="E83" s="164" t="str">
        <f t="shared" si="303"/>
        <v/>
      </c>
      <c r="F83" s="162"/>
      <c r="G83" s="162"/>
      <c r="H83" s="164" t="str">
        <f t="shared" si="309"/>
        <v/>
      </c>
      <c r="I83" s="162" t="s">
        <v>105</v>
      </c>
      <c r="J83" s="162">
        <v>0.5</v>
      </c>
      <c r="K83" s="164" t="str">
        <f t="shared" ref="K83" si="423">IF(J83,"公斤","")</f>
        <v>公斤</v>
      </c>
      <c r="L83" s="162"/>
      <c r="M83" s="162"/>
      <c r="N83" s="164" t="str">
        <f t="shared" ref="N83" si="424">IF(M83,"公斤","")</f>
        <v/>
      </c>
      <c r="O83" s="168"/>
      <c r="P83" s="168"/>
      <c r="Q83" s="164"/>
      <c r="R83" s="162" t="s">
        <v>19</v>
      </c>
      <c r="S83" s="162">
        <v>0.05</v>
      </c>
      <c r="T83" s="164" t="str">
        <f t="shared" si="306"/>
        <v>公斤</v>
      </c>
      <c r="U83" s="157"/>
      <c r="V83" s="157"/>
      <c r="W83" s="59"/>
      <c r="X83" s="59"/>
      <c r="Y83" s="59"/>
      <c r="Z83" s="59"/>
      <c r="AA83" s="59"/>
      <c r="AB83" s="59"/>
      <c r="AC83" s="59"/>
      <c r="AD83" s="81"/>
    </row>
    <row r="84" spans="1:54" ht="25.2" customHeight="1">
      <c r="A84" s="145"/>
      <c r="B84" s="157"/>
      <c r="C84" s="162" t="s">
        <v>160</v>
      </c>
      <c r="D84" s="162"/>
      <c r="E84" s="164" t="str">
        <f t="shared" si="303"/>
        <v/>
      </c>
      <c r="F84" s="162"/>
      <c r="G84" s="162"/>
      <c r="H84" s="164" t="str">
        <f t="shared" si="309"/>
        <v/>
      </c>
      <c r="I84" s="162" t="s">
        <v>26</v>
      </c>
      <c r="J84" s="162">
        <v>0.01</v>
      </c>
      <c r="K84" s="164" t="str">
        <f t="shared" ref="K84:K147" si="425">IF(J84,"公斤","")</f>
        <v>公斤</v>
      </c>
      <c r="L84" s="162"/>
      <c r="M84" s="162"/>
      <c r="N84" s="164" t="str">
        <f t="shared" ref="N84" si="426">IF(M84,"公斤","")</f>
        <v/>
      </c>
      <c r="O84" s="168"/>
      <c r="P84" s="168"/>
      <c r="Q84" s="164"/>
      <c r="R84" s="162"/>
      <c r="S84" s="162"/>
      <c r="T84" s="164" t="str">
        <f t="shared" si="306"/>
        <v/>
      </c>
      <c r="U84" s="157"/>
      <c r="V84" s="157"/>
      <c r="W84" s="59"/>
      <c r="X84" s="59"/>
      <c r="Y84" s="59"/>
      <c r="Z84" s="59"/>
      <c r="AA84" s="59"/>
      <c r="AB84" s="59"/>
      <c r="AC84" s="59"/>
      <c r="AD84" s="81"/>
    </row>
    <row r="85" spans="1:54" ht="25.2" customHeight="1">
      <c r="A85" s="145"/>
      <c r="B85" s="157"/>
      <c r="C85" s="162"/>
      <c r="D85" s="162"/>
      <c r="E85" s="164" t="str">
        <f t="shared" si="303"/>
        <v/>
      </c>
      <c r="F85" s="172"/>
      <c r="G85" s="172"/>
      <c r="H85" s="164" t="str">
        <f t="shared" si="309"/>
        <v/>
      </c>
      <c r="I85" s="172" t="s">
        <v>47</v>
      </c>
      <c r="J85" s="172">
        <v>0.01</v>
      </c>
      <c r="K85" s="164" t="str">
        <f t="shared" si="425"/>
        <v>公斤</v>
      </c>
      <c r="L85" s="172"/>
      <c r="M85" s="172"/>
      <c r="N85" s="164" t="str">
        <f t="shared" ref="N85" si="427">IF(M85,"公斤","")</f>
        <v/>
      </c>
      <c r="O85" s="168"/>
      <c r="P85" s="168"/>
      <c r="Q85" s="164"/>
      <c r="R85" s="172"/>
      <c r="S85" s="172"/>
      <c r="T85" s="164" t="str">
        <f t="shared" si="306"/>
        <v/>
      </c>
      <c r="U85" s="157"/>
      <c r="V85" s="157"/>
      <c r="W85" s="59"/>
      <c r="X85" s="59"/>
      <c r="Y85" s="59"/>
      <c r="Z85" s="59"/>
      <c r="AA85" s="59"/>
      <c r="AB85" s="59"/>
      <c r="AC85" s="59"/>
      <c r="AD85" s="81"/>
    </row>
    <row r="86" spans="1:54" ht="25.2" customHeight="1" thickBot="1">
      <c r="A86" s="147"/>
      <c r="B86" s="157"/>
      <c r="C86" s="162"/>
      <c r="D86" s="162"/>
      <c r="E86" s="164" t="str">
        <f t="shared" si="303"/>
        <v/>
      </c>
      <c r="F86" s="162"/>
      <c r="G86" s="162"/>
      <c r="H86" s="164" t="str">
        <f t="shared" si="309"/>
        <v/>
      </c>
      <c r="I86" s="162" t="s">
        <v>18</v>
      </c>
      <c r="J86" s="162">
        <v>0.5</v>
      </c>
      <c r="K86" s="164" t="str">
        <f t="shared" si="425"/>
        <v>公斤</v>
      </c>
      <c r="L86" s="162"/>
      <c r="M86" s="162"/>
      <c r="N86" s="164" t="str">
        <f t="shared" ref="N86" si="428">IF(M86,"公斤","")</f>
        <v/>
      </c>
      <c r="O86" s="168"/>
      <c r="P86" s="168"/>
      <c r="Q86" s="164"/>
      <c r="R86" s="162"/>
      <c r="S86" s="162"/>
      <c r="T86" s="164" t="str">
        <f t="shared" si="306"/>
        <v/>
      </c>
      <c r="V86" s="157"/>
      <c r="W86" s="59"/>
      <c r="X86" s="59"/>
      <c r="Y86" s="59"/>
      <c r="Z86" s="59"/>
      <c r="AA86" s="59"/>
      <c r="AB86" s="59"/>
      <c r="AC86" s="59"/>
      <c r="AD86" s="81"/>
    </row>
    <row r="87" spans="1:54" s="112" customFormat="1" ht="25.2" customHeight="1" thickBot="1">
      <c r="A87" s="145">
        <f>A80+1</f>
        <v>45728</v>
      </c>
      <c r="B87" s="157" t="s">
        <v>161</v>
      </c>
      <c r="C87" s="162" t="s">
        <v>162</v>
      </c>
      <c r="D87" s="163"/>
      <c r="E87" s="164" t="str">
        <f t="shared" si="303"/>
        <v/>
      </c>
      <c r="F87" s="162" t="s">
        <v>206</v>
      </c>
      <c r="G87" s="162"/>
      <c r="H87" s="164" t="str">
        <f t="shared" si="309"/>
        <v/>
      </c>
      <c r="I87" s="162" t="s">
        <v>92</v>
      </c>
      <c r="J87" s="165"/>
      <c r="K87" s="164" t="str">
        <f t="shared" si="425"/>
        <v/>
      </c>
      <c r="L87" s="162" t="s">
        <v>268</v>
      </c>
      <c r="M87" s="165"/>
      <c r="N87" s="164" t="str">
        <f t="shared" ref="N87" si="429">IF(M87,"公斤","")</f>
        <v/>
      </c>
      <c r="O87" s="167" t="s">
        <v>14</v>
      </c>
      <c r="P87" s="168"/>
      <c r="Q87" s="164" t="s">
        <v>82</v>
      </c>
      <c r="R87" s="162" t="s">
        <v>294</v>
      </c>
      <c r="S87" s="162"/>
      <c r="T87" s="164" t="str">
        <f t="shared" si="306"/>
        <v/>
      </c>
      <c r="U87" s="169" t="s">
        <v>305</v>
      </c>
      <c r="V87" s="169" t="s">
        <v>30</v>
      </c>
      <c r="W87" s="92">
        <v>6.4</v>
      </c>
      <c r="X87" s="92">
        <v>3.3116883116883118</v>
      </c>
      <c r="Y87" s="92">
        <v>1.55</v>
      </c>
      <c r="Z87" s="92">
        <v>2.4308441558441558</v>
      </c>
      <c r="AA87" s="92"/>
      <c r="AB87" s="92"/>
      <c r="AC87" s="92">
        <v>876.51461038961031</v>
      </c>
      <c r="AD87" s="94"/>
      <c r="AE87" s="106">
        <f t="shared" ref="AE87" si="430">A87</f>
        <v>45728</v>
      </c>
      <c r="AF87" s="106" t="str">
        <f t="shared" ref="AF87" si="431">A88</f>
        <v>四</v>
      </c>
      <c r="AG87" s="106" t="str">
        <f t="shared" ref="AG87" si="432">B87</f>
        <v>C4</v>
      </c>
      <c r="AH87" s="107" t="str">
        <f t="shared" ref="AH87" si="433">C87</f>
        <v>糙米飯</v>
      </c>
      <c r="AI87" s="108" t="str">
        <f t="shared" ref="AI87" si="434">C88&amp;" "&amp;C89&amp;" "&amp;C90&amp;" "&amp;C91&amp;" "&amp;C92&amp;" "&amp;C93</f>
        <v xml:space="preserve">米 糙米    </v>
      </c>
      <c r="AJ87" s="107" t="str">
        <f t="shared" ref="AJ87" si="435">F87</f>
        <v>海結滷肉</v>
      </c>
      <c r="AK87" s="108" t="str">
        <f t="shared" ref="AK87" si="436">F88&amp;" "&amp;F89&amp;" "&amp;F90&amp;" "&amp;F91&amp;" "&amp;F92&amp;" "&amp;F93</f>
        <v xml:space="preserve">豬後腿肉 海帶結 胡蘿蔔 大蒜  </v>
      </c>
      <c r="AL87" s="107" t="str">
        <f t="shared" ref="AL87" si="437">I87</f>
        <v>時蔬炒蛋</v>
      </c>
      <c r="AM87" s="108" t="str">
        <f t="shared" ref="AM87" si="438">I88&amp;" "&amp;I89&amp;" "&amp;I90&amp;" "&amp;I91&amp;" "&amp;I92&amp;" "&amp;I93</f>
        <v xml:space="preserve">雞蛋 時蔬 大蒜   </v>
      </c>
      <c r="AN87" s="107" t="str">
        <f t="shared" ref="AN87" si="439">L87</f>
        <v>筍乾油腐</v>
      </c>
      <c r="AO87" s="108" t="str">
        <f t="shared" ref="AO87" si="440">L88&amp;" "&amp;L89&amp;" "&amp;L90&amp;" "&amp;L91&amp;" "&amp;L92&amp;" "&amp;L93</f>
        <v xml:space="preserve">四角油豆腐 麻竹筍干 胡蘿蔔 大蒜  </v>
      </c>
      <c r="AP87" s="107" t="str">
        <f t="shared" ref="AP87" si="441">O87</f>
        <v>時蔬</v>
      </c>
      <c r="AQ87" s="108" t="str">
        <f t="shared" ref="AQ87" si="442">O88&amp;" "&amp;O89&amp;" "&amp;O90&amp;" "&amp;O91&amp;" "&amp;O92&amp;" "&amp;O93</f>
        <v xml:space="preserve">蔬菜 大蒜    </v>
      </c>
      <c r="AR87" s="107" t="str">
        <f t="shared" ref="AR87" si="443">R87</f>
        <v>綠豆地瓜圓</v>
      </c>
      <c r="AS87" s="108" t="str">
        <f t="shared" ref="AS87" si="444">R88&amp;" "&amp;R89&amp;" "&amp;R90&amp;" "&amp;R91&amp;" "&amp;R92&amp;" "&amp;R93</f>
        <v xml:space="preserve">綠豆 地瓜圓 二砂糖   </v>
      </c>
      <c r="AT87" s="109" t="str">
        <f t="shared" ref="AT87" si="445">U87</f>
        <v>小餐包</v>
      </c>
      <c r="AU87" s="107" t="str">
        <f t="shared" ref="AU87" si="446">V87</f>
        <v>有機豆奶</v>
      </c>
      <c r="AV87" s="110">
        <f t="shared" ref="AV87" si="447">W87</f>
        <v>6.4</v>
      </c>
      <c r="AW87" s="110">
        <f t="shared" ref="AW87" si="448">X87</f>
        <v>3.3116883116883118</v>
      </c>
      <c r="AX87" s="110">
        <f t="shared" ref="AX87" si="449">Y87</f>
        <v>1.55</v>
      </c>
      <c r="AY87" s="110">
        <f t="shared" ref="AY87" si="450">Z87</f>
        <v>2.4308441558441558</v>
      </c>
      <c r="AZ87" s="110">
        <f t="shared" ref="AZ87" si="451">AA87</f>
        <v>0</v>
      </c>
      <c r="BA87" s="110">
        <f t="shared" ref="BA87" si="452">AB87</f>
        <v>0</v>
      </c>
      <c r="BB87" s="111">
        <f t="shared" ref="BB87" si="453">AC87</f>
        <v>876.51461038961031</v>
      </c>
    </row>
    <row r="88" spans="1:54" ht="25.2" customHeight="1">
      <c r="A88" s="148" t="s">
        <v>141</v>
      </c>
      <c r="B88" s="157"/>
      <c r="C88" s="162" t="s">
        <v>15</v>
      </c>
      <c r="D88" s="162">
        <v>7</v>
      </c>
      <c r="E88" s="164" t="str">
        <f t="shared" si="303"/>
        <v>公斤</v>
      </c>
      <c r="F88" s="162" t="s">
        <v>112</v>
      </c>
      <c r="G88" s="162">
        <v>6.5</v>
      </c>
      <c r="H88" s="164" t="str">
        <f t="shared" si="309"/>
        <v>公斤</v>
      </c>
      <c r="I88" s="162" t="s">
        <v>57</v>
      </c>
      <c r="J88" s="165">
        <v>4</v>
      </c>
      <c r="K88" s="164" t="str">
        <f t="shared" si="425"/>
        <v>公斤</v>
      </c>
      <c r="L88" s="162" t="s">
        <v>67</v>
      </c>
      <c r="M88" s="165">
        <v>4</v>
      </c>
      <c r="N88" s="164" t="str">
        <f t="shared" ref="N88" si="454">IF(M88,"公斤","")</f>
        <v>公斤</v>
      </c>
      <c r="O88" s="168" t="s">
        <v>12</v>
      </c>
      <c r="P88" s="168">
        <v>7</v>
      </c>
      <c r="Q88" s="164" t="s">
        <v>11</v>
      </c>
      <c r="R88" s="162" t="s">
        <v>74</v>
      </c>
      <c r="S88" s="162">
        <v>1</v>
      </c>
      <c r="T88" s="164" t="str">
        <f t="shared" si="306"/>
        <v>公斤</v>
      </c>
      <c r="W88" s="59"/>
      <c r="X88" s="60"/>
      <c r="Y88" s="59"/>
      <c r="Z88" s="59"/>
      <c r="AA88" s="59"/>
      <c r="AB88" s="59"/>
      <c r="AC88" s="59"/>
      <c r="AD88" s="81"/>
    </row>
    <row r="89" spans="1:54" ht="25.2" customHeight="1">
      <c r="A89" s="145"/>
      <c r="B89" s="157"/>
      <c r="C89" s="162" t="s">
        <v>163</v>
      </c>
      <c r="D89" s="162">
        <v>3</v>
      </c>
      <c r="E89" s="164" t="str">
        <f t="shared" si="303"/>
        <v>公斤</v>
      </c>
      <c r="F89" s="162" t="s">
        <v>207</v>
      </c>
      <c r="G89" s="162">
        <v>2</v>
      </c>
      <c r="H89" s="164" t="str">
        <f t="shared" si="309"/>
        <v>公斤</v>
      </c>
      <c r="I89" s="162" t="s">
        <v>29</v>
      </c>
      <c r="J89" s="165">
        <v>3.5</v>
      </c>
      <c r="K89" s="164" t="str">
        <f t="shared" si="425"/>
        <v>公斤</v>
      </c>
      <c r="L89" s="162" t="s">
        <v>109</v>
      </c>
      <c r="M89" s="165">
        <v>2.5</v>
      </c>
      <c r="N89" s="164" t="str">
        <f t="shared" ref="N89" si="455">IF(M89,"公斤","")</f>
        <v>公斤</v>
      </c>
      <c r="O89" s="168" t="s">
        <v>17</v>
      </c>
      <c r="P89" s="168">
        <v>0.05</v>
      </c>
      <c r="Q89" s="164" t="s">
        <v>11</v>
      </c>
      <c r="R89" s="162" t="s">
        <v>295</v>
      </c>
      <c r="S89" s="162">
        <v>2</v>
      </c>
      <c r="T89" s="164" t="str">
        <f t="shared" si="306"/>
        <v>公斤</v>
      </c>
      <c r="U89" s="157"/>
      <c r="V89" s="157"/>
      <c r="W89" s="59"/>
      <c r="X89" s="54"/>
      <c r="Y89" s="59"/>
      <c r="Z89" s="59"/>
      <c r="AA89" s="59"/>
      <c r="AB89" s="59"/>
      <c r="AC89" s="59"/>
      <c r="AD89" s="81"/>
    </row>
    <row r="90" spans="1:54" ht="25.2" customHeight="1">
      <c r="A90" s="145"/>
      <c r="B90" s="157"/>
      <c r="C90" s="162"/>
      <c r="D90" s="162"/>
      <c r="E90" s="164" t="str">
        <f t="shared" si="303"/>
        <v/>
      </c>
      <c r="F90" s="162" t="s">
        <v>18</v>
      </c>
      <c r="G90" s="162">
        <v>0.5</v>
      </c>
      <c r="H90" s="164" t="str">
        <f t="shared" si="309"/>
        <v>公斤</v>
      </c>
      <c r="I90" s="166" t="s">
        <v>17</v>
      </c>
      <c r="J90" s="166">
        <v>0.05</v>
      </c>
      <c r="K90" s="164" t="str">
        <f t="shared" si="425"/>
        <v>公斤</v>
      </c>
      <c r="L90" s="166" t="s">
        <v>18</v>
      </c>
      <c r="M90" s="166">
        <v>0.5</v>
      </c>
      <c r="N90" s="164" t="str">
        <f t="shared" ref="N90" si="456">IF(M90,"公斤","")</f>
        <v>公斤</v>
      </c>
      <c r="O90" s="168"/>
      <c r="P90" s="168"/>
      <c r="Q90" s="164" t="s">
        <v>82</v>
      </c>
      <c r="R90" s="162" t="s">
        <v>27</v>
      </c>
      <c r="S90" s="162">
        <v>1</v>
      </c>
      <c r="T90" s="164" t="str">
        <f t="shared" si="306"/>
        <v>公斤</v>
      </c>
      <c r="U90" s="157"/>
      <c r="V90" s="157"/>
      <c r="W90" s="59"/>
      <c r="X90" s="59"/>
      <c r="Y90" s="59"/>
      <c r="Z90" s="59"/>
      <c r="AA90" s="59"/>
      <c r="AB90" s="59"/>
      <c r="AC90" s="59"/>
      <c r="AD90" s="81"/>
    </row>
    <row r="91" spans="1:54" ht="25.2" customHeight="1">
      <c r="A91" s="145"/>
      <c r="B91" s="157"/>
      <c r="C91" s="162"/>
      <c r="D91" s="162"/>
      <c r="E91" s="164" t="str">
        <f t="shared" si="303"/>
        <v/>
      </c>
      <c r="F91" s="166" t="s">
        <v>17</v>
      </c>
      <c r="G91" s="166">
        <v>0.05</v>
      </c>
      <c r="H91" s="164" t="str">
        <f t="shared" si="309"/>
        <v>公斤</v>
      </c>
      <c r="I91" s="172"/>
      <c r="J91" s="173"/>
      <c r="K91" s="164" t="str">
        <f t="shared" si="425"/>
        <v/>
      </c>
      <c r="L91" s="172" t="s">
        <v>17</v>
      </c>
      <c r="M91" s="173">
        <v>0.05</v>
      </c>
      <c r="N91" s="164" t="str">
        <f t="shared" ref="N91" si="457">IF(M91,"公斤","")</f>
        <v>公斤</v>
      </c>
      <c r="O91" s="168"/>
      <c r="P91" s="168"/>
      <c r="Q91" s="164" t="s">
        <v>82</v>
      </c>
      <c r="R91" s="162"/>
      <c r="S91" s="162"/>
      <c r="T91" s="164" t="str">
        <f t="shared" si="306"/>
        <v/>
      </c>
      <c r="U91" s="157"/>
      <c r="V91" s="157"/>
      <c r="W91" s="59"/>
      <c r="X91" s="59"/>
      <c r="Y91" s="59"/>
      <c r="Z91" s="59"/>
      <c r="AA91" s="59"/>
      <c r="AB91" s="59"/>
      <c r="AC91" s="59"/>
      <c r="AD91" s="81"/>
    </row>
    <row r="92" spans="1:54" ht="25.2" customHeight="1">
      <c r="A92" s="145"/>
      <c r="B92" s="157"/>
      <c r="C92" s="162"/>
      <c r="D92" s="162"/>
      <c r="E92" s="164" t="str">
        <f t="shared" si="303"/>
        <v/>
      </c>
      <c r="F92" s="162"/>
      <c r="H92" s="164" t="str">
        <f t="shared" si="309"/>
        <v/>
      </c>
      <c r="I92" s="162"/>
      <c r="J92" s="162"/>
      <c r="K92" s="164" t="str">
        <f t="shared" si="425"/>
        <v/>
      </c>
      <c r="L92" s="162"/>
      <c r="M92" s="162"/>
      <c r="N92" s="164" t="str">
        <f t="shared" ref="N92" si="458">IF(M92,"公斤","")</f>
        <v/>
      </c>
      <c r="O92" s="168"/>
      <c r="P92" s="168"/>
      <c r="Q92" s="164" t="s">
        <v>82</v>
      </c>
      <c r="R92" s="172"/>
      <c r="S92" s="172"/>
      <c r="T92" s="164" t="str">
        <f t="shared" si="306"/>
        <v/>
      </c>
      <c r="U92" s="157"/>
      <c r="V92" s="157"/>
      <c r="W92" s="59"/>
      <c r="X92" s="59"/>
      <c r="Y92" s="59"/>
      <c r="Z92" s="59"/>
      <c r="AA92" s="59"/>
      <c r="AB92" s="59"/>
      <c r="AC92" s="59"/>
      <c r="AD92" s="81"/>
    </row>
    <row r="93" spans="1:54" ht="25.2" customHeight="1" thickBot="1">
      <c r="A93" s="147"/>
      <c r="B93" s="157"/>
      <c r="C93" s="162"/>
      <c r="D93" s="162"/>
      <c r="E93" s="164" t="str">
        <f t="shared" si="303"/>
        <v/>
      </c>
      <c r="F93" s="174"/>
      <c r="G93" s="174"/>
      <c r="H93" s="164" t="str">
        <f t="shared" si="309"/>
        <v/>
      </c>
      <c r="I93" s="166"/>
      <c r="J93" s="166"/>
      <c r="K93" s="164" t="str">
        <f t="shared" si="425"/>
        <v/>
      </c>
      <c r="L93" s="166"/>
      <c r="M93" s="166"/>
      <c r="N93" s="164" t="str">
        <f t="shared" ref="N93" si="459">IF(M93,"公斤","")</f>
        <v/>
      </c>
      <c r="O93" s="168"/>
      <c r="P93" s="168"/>
      <c r="Q93" s="164" t="s">
        <v>82</v>
      </c>
      <c r="R93" s="162"/>
      <c r="S93" s="162"/>
      <c r="T93" s="164" t="str">
        <f t="shared" si="306"/>
        <v/>
      </c>
      <c r="U93" s="157"/>
      <c r="V93" s="157"/>
      <c r="W93" s="59"/>
      <c r="X93" s="59"/>
      <c r="Y93" s="59"/>
      <c r="Z93" s="59"/>
      <c r="AA93" s="59"/>
      <c r="AB93" s="59"/>
      <c r="AC93" s="59"/>
      <c r="AD93" s="81"/>
    </row>
    <row r="94" spans="1:54" s="112" customFormat="1" ht="25.2" customHeight="1" thickBot="1">
      <c r="A94" s="145">
        <f>A87+1</f>
        <v>45729</v>
      </c>
      <c r="B94" s="157" t="s">
        <v>142</v>
      </c>
      <c r="C94" s="162" t="s">
        <v>164</v>
      </c>
      <c r="D94" s="163"/>
      <c r="E94" s="164" t="str">
        <f t="shared" si="303"/>
        <v/>
      </c>
      <c r="F94" s="162" t="s">
        <v>208</v>
      </c>
      <c r="G94" s="155"/>
      <c r="H94" s="164" t="str">
        <f t="shared" si="309"/>
        <v/>
      </c>
      <c r="I94" s="166" t="s">
        <v>236</v>
      </c>
      <c r="J94" s="166"/>
      <c r="K94" s="164" t="str">
        <f t="shared" si="425"/>
        <v/>
      </c>
      <c r="L94" s="162" t="s">
        <v>269</v>
      </c>
      <c r="M94" s="162"/>
      <c r="N94" s="164" t="str">
        <f t="shared" ref="N94" si="460">IF(M94,"公斤","")</f>
        <v/>
      </c>
      <c r="O94" s="167" t="s">
        <v>14</v>
      </c>
      <c r="P94" s="168"/>
      <c r="Q94" s="164" t="s">
        <v>82</v>
      </c>
      <c r="R94" s="162" t="s">
        <v>117</v>
      </c>
      <c r="S94" s="162"/>
      <c r="T94" s="164" t="str">
        <f t="shared" si="306"/>
        <v/>
      </c>
      <c r="U94" s="169" t="s">
        <v>50</v>
      </c>
      <c r="V94" s="169"/>
      <c r="W94" s="92">
        <v>6</v>
      </c>
      <c r="X94" s="92">
        <v>3.0107142857142857</v>
      </c>
      <c r="Y94" s="92">
        <v>1.5</v>
      </c>
      <c r="Z94" s="92">
        <v>2.2553571428571431</v>
      </c>
      <c r="AA94" s="92"/>
      <c r="AB94" s="92"/>
      <c r="AC94" s="92">
        <v>814.79464285714289</v>
      </c>
      <c r="AD94" s="94"/>
      <c r="AE94" s="106">
        <f t="shared" ref="AE94" si="461">A94</f>
        <v>45729</v>
      </c>
      <c r="AF94" s="106" t="str">
        <f t="shared" ref="AF94" si="462">A95</f>
        <v>五</v>
      </c>
      <c r="AG94" s="106" t="str">
        <f t="shared" ref="AG94" si="463">B94</f>
        <v>A5</v>
      </c>
      <c r="AH94" s="107" t="str">
        <f t="shared" ref="AH94" si="464">C94</f>
        <v>芝麻飯</v>
      </c>
      <c r="AI94" s="108" t="str">
        <f t="shared" ref="AI94" si="465">C95&amp;" "&amp;C96&amp;" "&amp;C97&amp;" "&amp;C98&amp;" "&amp;C99&amp;" "&amp;C100</f>
        <v xml:space="preserve">米 芝麻(熟)    </v>
      </c>
      <c r="AJ94" s="107" t="str">
        <f t="shared" ref="AJ94" si="466">F94</f>
        <v>椒鹽魚排</v>
      </c>
      <c r="AK94" s="108" t="str">
        <f t="shared" ref="AK94" si="467">F95&amp;" "&amp;F96&amp;" "&amp;F97&amp;" "&amp;F98&amp;" "&amp;F99&amp;" "&amp;F100</f>
        <v xml:space="preserve">魚排 胡椒鹽    </v>
      </c>
      <c r="AL94" s="107" t="str">
        <f t="shared" ref="AL94" si="468">I94</f>
        <v>茄汁干片</v>
      </c>
      <c r="AM94" s="108" t="str">
        <f t="shared" ref="AM94" si="469">I95&amp;" "&amp;I96&amp;" "&amp;I97&amp;" "&amp;I98&amp;" "&amp;I99&amp;" "&amp;I100</f>
        <v xml:space="preserve">豆干 大番茄 絞肉 大蒜 番茄醬 </v>
      </c>
      <c r="AN94" s="107" t="str">
        <f t="shared" ref="AN94" si="470">L94</f>
        <v>炒南瓜</v>
      </c>
      <c r="AO94" s="108" t="str">
        <f t="shared" ref="AO94" si="471">L95&amp;" "&amp;L96&amp;" "&amp;L97&amp;" "&amp;L98&amp;" "&amp;L99&amp;" "&amp;L100</f>
        <v xml:space="preserve">南瓜 冷凍毛豆仁 大蒜   </v>
      </c>
      <c r="AP94" s="107" t="str">
        <f t="shared" ref="AP94" si="472">O94</f>
        <v>時蔬</v>
      </c>
      <c r="AQ94" s="108" t="str">
        <f t="shared" ref="AQ94" si="473">O95&amp;" "&amp;O96&amp;" "&amp;O97&amp;" "&amp;O98&amp;" "&amp;O99&amp;" "&amp;O100</f>
        <v xml:space="preserve">蔬菜 大蒜    </v>
      </c>
      <c r="AR94" s="107" t="str">
        <f t="shared" ref="AR94" si="474">R94</f>
        <v>三絲羹湯</v>
      </c>
      <c r="AS94" s="108" t="str">
        <f t="shared" ref="AS94" si="475">R95&amp;" "&amp;R96&amp;" "&amp;R97&amp;" "&amp;R98&amp;" "&amp;R99&amp;" "&amp;R100</f>
        <v xml:space="preserve">脆筍 時蔬 胡蘿蔔 豬後腿肉  </v>
      </c>
      <c r="AT94" s="109" t="str">
        <f t="shared" ref="AT94" si="476">U94</f>
        <v>水果</v>
      </c>
      <c r="AU94" s="107">
        <f t="shared" ref="AU94" si="477">V94</f>
        <v>0</v>
      </c>
      <c r="AV94" s="110">
        <f t="shared" ref="AV94" si="478">W94</f>
        <v>6</v>
      </c>
      <c r="AW94" s="110">
        <f t="shared" ref="AW94" si="479">X94</f>
        <v>3.0107142857142857</v>
      </c>
      <c r="AX94" s="110">
        <f t="shared" ref="AX94" si="480">Y94</f>
        <v>1.5</v>
      </c>
      <c r="AY94" s="110">
        <f t="shared" ref="AY94" si="481">Z94</f>
        <v>2.2553571428571431</v>
      </c>
      <c r="AZ94" s="110">
        <f t="shared" ref="AZ94" si="482">AA94</f>
        <v>0</v>
      </c>
      <c r="BA94" s="110">
        <f t="shared" ref="BA94" si="483">AB94</f>
        <v>0</v>
      </c>
      <c r="BB94" s="111">
        <f t="shared" ref="BB94" si="484">AC94</f>
        <v>814.79464285714289</v>
      </c>
    </row>
    <row r="95" spans="1:54" ht="25.2" customHeight="1">
      <c r="A95" s="146" t="s">
        <v>86</v>
      </c>
      <c r="B95" s="157"/>
      <c r="C95" s="162" t="s">
        <v>15</v>
      </c>
      <c r="D95" s="162">
        <v>10</v>
      </c>
      <c r="E95" s="164" t="str">
        <f t="shared" si="303"/>
        <v>公斤</v>
      </c>
      <c r="F95" s="162" t="s">
        <v>209</v>
      </c>
      <c r="G95" s="162">
        <v>6.5</v>
      </c>
      <c r="H95" s="164" t="str">
        <f t="shared" si="309"/>
        <v>公斤</v>
      </c>
      <c r="I95" s="162" t="s">
        <v>53</v>
      </c>
      <c r="J95" s="166">
        <v>4</v>
      </c>
      <c r="K95" s="164" t="str">
        <f t="shared" si="425"/>
        <v>公斤</v>
      </c>
      <c r="L95" s="162" t="s">
        <v>77</v>
      </c>
      <c r="M95" s="162">
        <v>8</v>
      </c>
      <c r="N95" s="164" t="str">
        <f t="shared" ref="N95" si="485">IF(M95,"公斤","")</f>
        <v>公斤</v>
      </c>
      <c r="O95" s="168" t="s">
        <v>12</v>
      </c>
      <c r="P95" s="168">
        <v>7</v>
      </c>
      <c r="Q95" s="164" t="s">
        <v>11</v>
      </c>
      <c r="R95" s="162" t="s">
        <v>66</v>
      </c>
      <c r="S95" s="162">
        <v>1.5</v>
      </c>
      <c r="T95" s="164" t="str">
        <f t="shared" si="306"/>
        <v>公斤</v>
      </c>
      <c r="W95" s="59"/>
      <c r="X95" s="60"/>
      <c r="Y95" s="59"/>
      <c r="Z95" s="59"/>
      <c r="AA95" s="59"/>
      <c r="AB95" s="59"/>
      <c r="AC95" s="59"/>
      <c r="AD95" s="81"/>
    </row>
    <row r="96" spans="1:54" ht="25.2" customHeight="1">
      <c r="A96" s="145"/>
      <c r="B96" s="157"/>
      <c r="C96" s="162" t="s">
        <v>165</v>
      </c>
      <c r="D96" s="162">
        <v>0.01</v>
      </c>
      <c r="E96" s="164" t="str">
        <f t="shared" si="303"/>
        <v>公斤</v>
      </c>
      <c r="F96" s="172" t="s">
        <v>210</v>
      </c>
      <c r="G96" s="173"/>
      <c r="H96" s="164" t="str">
        <f t="shared" si="309"/>
        <v/>
      </c>
      <c r="I96" s="162" t="s">
        <v>202</v>
      </c>
      <c r="J96" s="162">
        <v>3</v>
      </c>
      <c r="K96" s="164" t="str">
        <f t="shared" si="425"/>
        <v>公斤</v>
      </c>
      <c r="L96" s="162" t="s">
        <v>122</v>
      </c>
      <c r="M96" s="162">
        <v>0.5</v>
      </c>
      <c r="N96" s="164" t="str">
        <f t="shared" ref="N96" si="486">IF(M96,"公斤","")</f>
        <v>公斤</v>
      </c>
      <c r="O96" s="168" t="s">
        <v>17</v>
      </c>
      <c r="P96" s="168">
        <v>0.05</v>
      </c>
      <c r="Q96" s="164" t="s">
        <v>11</v>
      </c>
      <c r="R96" s="162" t="s">
        <v>29</v>
      </c>
      <c r="S96" s="162">
        <v>2</v>
      </c>
      <c r="T96" s="164" t="str">
        <f t="shared" si="306"/>
        <v>公斤</v>
      </c>
      <c r="U96" s="157"/>
      <c r="V96" s="157"/>
      <c r="W96" s="59"/>
      <c r="X96" s="54"/>
      <c r="Y96" s="59"/>
      <c r="Z96" s="59"/>
      <c r="AA96" s="59"/>
      <c r="AB96" s="59"/>
      <c r="AC96" s="59"/>
      <c r="AD96" s="81"/>
    </row>
    <row r="97" spans="1:54" ht="25.2" customHeight="1">
      <c r="A97" s="145"/>
      <c r="B97" s="157"/>
      <c r="C97" s="162"/>
      <c r="D97" s="162"/>
      <c r="E97" s="164" t="str">
        <f t="shared" si="303"/>
        <v/>
      </c>
      <c r="F97" s="162"/>
      <c r="G97" s="162"/>
      <c r="H97" s="164" t="str">
        <f t="shared" si="309"/>
        <v/>
      </c>
      <c r="I97" s="166" t="s">
        <v>237</v>
      </c>
      <c r="J97" s="166">
        <v>0.6</v>
      </c>
      <c r="K97" s="164" t="str">
        <f t="shared" si="425"/>
        <v>公斤</v>
      </c>
      <c r="L97" s="166" t="s">
        <v>17</v>
      </c>
      <c r="M97" s="166">
        <v>0.05</v>
      </c>
      <c r="N97" s="164" t="str">
        <f t="shared" ref="N97" si="487">IF(M97,"公斤","")</f>
        <v>公斤</v>
      </c>
      <c r="O97" s="168"/>
      <c r="P97" s="168"/>
      <c r="Q97" s="164" t="s">
        <v>82</v>
      </c>
      <c r="R97" s="162" t="s">
        <v>18</v>
      </c>
      <c r="S97" s="162">
        <v>0.5</v>
      </c>
      <c r="T97" s="164" t="str">
        <f t="shared" si="306"/>
        <v>公斤</v>
      </c>
      <c r="U97" s="157"/>
      <c r="V97" s="157"/>
      <c r="W97" s="59"/>
      <c r="X97" s="59"/>
      <c r="Y97" s="59"/>
      <c r="Z97" s="59"/>
      <c r="AA97" s="59"/>
      <c r="AB97" s="59"/>
      <c r="AC97" s="59"/>
      <c r="AD97" s="81"/>
    </row>
    <row r="98" spans="1:54" ht="25.2" customHeight="1">
      <c r="A98" s="145"/>
      <c r="B98" s="157"/>
      <c r="C98" s="162"/>
      <c r="D98" s="162"/>
      <c r="E98" s="164" t="str">
        <f t="shared" si="303"/>
        <v/>
      </c>
      <c r="F98" s="162"/>
      <c r="G98" s="165"/>
      <c r="H98" s="164" t="str">
        <f t="shared" si="309"/>
        <v/>
      </c>
      <c r="I98" s="166" t="s">
        <v>17</v>
      </c>
      <c r="J98" s="166">
        <v>0.05</v>
      </c>
      <c r="K98" s="164" t="str">
        <f t="shared" si="425"/>
        <v>公斤</v>
      </c>
      <c r="L98" s="166"/>
      <c r="M98" s="166"/>
      <c r="N98" s="164" t="str">
        <f t="shared" ref="N98" si="488">IF(M98,"公斤","")</f>
        <v/>
      </c>
      <c r="O98" s="168"/>
      <c r="P98" s="168"/>
      <c r="Q98" s="164" t="s">
        <v>82</v>
      </c>
      <c r="R98" s="162" t="s">
        <v>42</v>
      </c>
      <c r="S98" s="162">
        <v>1</v>
      </c>
      <c r="T98" s="164" t="str">
        <f t="shared" si="306"/>
        <v>公斤</v>
      </c>
      <c r="U98" s="157"/>
      <c r="V98" s="157"/>
      <c r="W98" s="59"/>
      <c r="X98" s="59"/>
      <c r="Y98" s="59"/>
      <c r="Z98" s="59"/>
      <c r="AA98" s="59"/>
      <c r="AB98" s="59"/>
      <c r="AC98" s="59"/>
      <c r="AD98" s="81"/>
    </row>
    <row r="99" spans="1:54" ht="25.2" customHeight="1">
      <c r="A99" s="145"/>
      <c r="B99" s="157"/>
      <c r="C99" s="162"/>
      <c r="D99" s="162"/>
      <c r="E99" s="164" t="str">
        <f t="shared" si="303"/>
        <v/>
      </c>
      <c r="F99" s="162"/>
      <c r="G99" s="165"/>
      <c r="H99" s="164" t="str">
        <f t="shared" si="309"/>
        <v/>
      </c>
      <c r="I99" s="166" t="s">
        <v>214</v>
      </c>
      <c r="J99" s="166"/>
      <c r="K99" s="164" t="str">
        <f t="shared" si="425"/>
        <v/>
      </c>
      <c r="L99" s="162"/>
      <c r="M99" s="162"/>
      <c r="N99" s="164" t="str">
        <f t="shared" ref="N99" si="489">IF(M99,"公斤","")</f>
        <v/>
      </c>
      <c r="O99" s="168"/>
      <c r="P99" s="168"/>
      <c r="Q99" s="164" t="s">
        <v>82</v>
      </c>
      <c r="R99" s="172"/>
      <c r="S99" s="172"/>
      <c r="T99" s="164" t="str">
        <f t="shared" si="306"/>
        <v/>
      </c>
      <c r="U99" s="157"/>
      <c r="V99" s="157"/>
      <c r="W99" s="59"/>
      <c r="X99" s="59"/>
      <c r="Y99" s="59"/>
      <c r="Z99" s="59"/>
      <c r="AA99" s="59"/>
      <c r="AB99" s="59"/>
      <c r="AC99" s="59"/>
      <c r="AD99" s="81"/>
    </row>
    <row r="100" spans="1:54" ht="25.2" customHeight="1" thickBot="1">
      <c r="A100" s="147"/>
      <c r="B100" s="157"/>
      <c r="C100" s="162"/>
      <c r="D100" s="162"/>
      <c r="E100" s="164" t="str">
        <f t="shared" si="303"/>
        <v/>
      </c>
      <c r="F100" s="162"/>
      <c r="G100" s="162"/>
      <c r="H100" s="164" t="str">
        <f t="shared" si="309"/>
        <v/>
      </c>
      <c r="I100" s="162"/>
      <c r="J100" s="162"/>
      <c r="K100" s="164" t="str">
        <f t="shared" si="425"/>
        <v/>
      </c>
      <c r="L100" s="162"/>
      <c r="M100" s="162"/>
      <c r="N100" s="164" t="str">
        <f t="shared" ref="N100" si="490">IF(M100,"公斤","")</f>
        <v/>
      </c>
      <c r="O100" s="168"/>
      <c r="P100" s="168"/>
      <c r="Q100" s="164" t="s">
        <v>82</v>
      </c>
      <c r="R100" s="162"/>
      <c r="S100" s="162"/>
      <c r="T100" s="164" t="str">
        <f t="shared" si="306"/>
        <v/>
      </c>
      <c r="U100" s="157"/>
      <c r="V100" s="157"/>
      <c r="W100" s="59"/>
      <c r="X100" s="59"/>
      <c r="Y100" s="59"/>
      <c r="Z100" s="59"/>
      <c r="AA100" s="59"/>
      <c r="AB100" s="59"/>
      <c r="AC100" s="59"/>
      <c r="AD100" s="81"/>
    </row>
    <row r="101" spans="1:54" s="112" customFormat="1" ht="25.2" customHeight="1" thickBot="1">
      <c r="A101" s="145">
        <v>45732</v>
      </c>
      <c r="B101" s="157" t="s">
        <v>166</v>
      </c>
      <c r="C101" s="162" t="s">
        <v>13</v>
      </c>
      <c r="D101" s="163"/>
      <c r="E101" s="164" t="str">
        <f t="shared" si="303"/>
        <v/>
      </c>
      <c r="F101" s="162" t="s">
        <v>182</v>
      </c>
      <c r="G101" s="162"/>
      <c r="H101" s="164" t="str">
        <f t="shared" si="309"/>
        <v/>
      </c>
      <c r="I101" s="162" t="s">
        <v>106</v>
      </c>
      <c r="J101" s="165"/>
      <c r="K101" s="164" t="str">
        <f t="shared" si="425"/>
        <v/>
      </c>
      <c r="L101" s="162" t="s">
        <v>263</v>
      </c>
      <c r="M101" s="165"/>
      <c r="N101" s="164" t="str">
        <f t="shared" ref="N101" si="491">IF(M101,"公斤","")</f>
        <v/>
      </c>
      <c r="O101" s="167" t="s">
        <v>14</v>
      </c>
      <c r="P101" s="168"/>
      <c r="Q101" s="164" t="s">
        <v>82</v>
      </c>
      <c r="R101" s="162" t="s">
        <v>296</v>
      </c>
      <c r="S101" s="162"/>
      <c r="T101" s="164" t="str">
        <f t="shared" si="306"/>
        <v/>
      </c>
      <c r="U101" s="169" t="s">
        <v>51</v>
      </c>
      <c r="V101" s="169"/>
      <c r="W101" s="92">
        <v>5.5</v>
      </c>
      <c r="X101" s="92">
        <v>3.2451298701298699</v>
      </c>
      <c r="Y101" s="92">
        <v>1.92</v>
      </c>
      <c r="Z101" s="92">
        <v>2.5825649350649349</v>
      </c>
      <c r="AA101" s="92"/>
      <c r="AB101" s="92"/>
      <c r="AC101" s="92">
        <v>820.10016233766237</v>
      </c>
      <c r="AD101" s="94"/>
      <c r="AE101" s="106">
        <f t="shared" ref="AE101" si="492">A101</f>
        <v>45732</v>
      </c>
      <c r="AF101" s="106" t="str">
        <f t="shared" ref="AF101" si="493">A102</f>
        <v>一</v>
      </c>
      <c r="AG101" s="106" t="str">
        <f t="shared" ref="AG101" si="494">B101</f>
        <v>D1</v>
      </c>
      <c r="AH101" s="107" t="str">
        <f t="shared" ref="AH101" si="495">C101</f>
        <v>白米飯</v>
      </c>
      <c r="AI101" s="108" t="str">
        <f t="shared" ref="AI101" si="496">C102&amp;" "&amp;C103&amp;" "&amp;C104&amp;" "&amp;C105&amp;" "&amp;C106&amp;" "&amp;C107</f>
        <v xml:space="preserve">米     </v>
      </c>
      <c r="AJ101" s="107" t="str">
        <f t="shared" ref="AJ101" si="497">F101</f>
        <v>南瓜滷肉</v>
      </c>
      <c r="AK101" s="108" t="str">
        <f t="shared" ref="AK101" si="498">F102&amp;" "&amp;F103&amp;" "&amp;F104&amp;" "&amp;F105&amp;" "&amp;F106&amp;" "&amp;F107</f>
        <v xml:space="preserve">豬後腿肉 南瓜 胡蘿蔔 大蒜  </v>
      </c>
      <c r="AL101" s="107" t="str">
        <f t="shared" ref="AL101" si="499">I101</f>
        <v>肉絲花椰</v>
      </c>
      <c r="AM101" s="108" t="str">
        <f t="shared" ref="AM101" si="500">I102&amp;" "&amp;I103&amp;" "&amp;I104&amp;" "&amp;I105&amp;" "&amp;I106&amp;" "&amp;I107</f>
        <v xml:space="preserve">豬後腿肉 冷凍青花菜 胡蘿蔔 大蒜  </v>
      </c>
      <c r="AN101" s="107" t="str">
        <f t="shared" ref="AN101" si="501">L101</f>
        <v>洋蔥炒蛋</v>
      </c>
      <c r="AO101" s="108" t="str">
        <f t="shared" ref="AO101" si="502">L102&amp;" "&amp;L103&amp;" "&amp;L104&amp;" "&amp;L105&amp;" "&amp;L106&amp;" "&amp;L107</f>
        <v xml:space="preserve">洋蔥 雞蛋 大蒜   </v>
      </c>
      <c r="AP101" s="107" t="str">
        <f t="shared" ref="AP101" si="503">O101</f>
        <v>時蔬</v>
      </c>
      <c r="AQ101" s="108" t="str">
        <f t="shared" ref="AQ101" si="504">O102&amp;" "&amp;O103&amp;" "&amp;O104&amp;" "&amp;O105&amp;" "&amp;O106&amp;" "&amp;O107</f>
        <v xml:space="preserve">蔬菜 大蒜    </v>
      </c>
      <c r="AR101" s="107" t="str">
        <f t="shared" ref="AR101" si="505">R101</f>
        <v>紫菜豆腐湯</v>
      </c>
      <c r="AS101" s="108" t="str">
        <f t="shared" ref="AS101" si="506">R102&amp;" "&amp;R103&amp;" "&amp;R104&amp;" "&amp;R105&amp;" "&amp;R106&amp;" "&amp;R107</f>
        <v xml:space="preserve">紫菜 豆腐 薑   </v>
      </c>
      <c r="AT101" s="109" t="str">
        <f t="shared" ref="AT101" si="507">U101</f>
        <v>保久乳</v>
      </c>
      <c r="AU101" s="107">
        <f t="shared" ref="AU101" si="508">V101</f>
        <v>0</v>
      </c>
      <c r="AV101" s="110">
        <f t="shared" ref="AV101" si="509">W101</f>
        <v>5.5</v>
      </c>
      <c r="AW101" s="110">
        <f t="shared" ref="AW101" si="510">X101</f>
        <v>3.2451298701298699</v>
      </c>
      <c r="AX101" s="110">
        <f t="shared" ref="AX101" si="511">Y101</f>
        <v>1.92</v>
      </c>
      <c r="AY101" s="110">
        <f t="shared" ref="AY101" si="512">Z101</f>
        <v>2.5825649350649349</v>
      </c>
      <c r="AZ101" s="110">
        <f t="shared" ref="AZ101" si="513">AA101</f>
        <v>0</v>
      </c>
      <c r="BA101" s="110">
        <f t="shared" ref="BA101" si="514">AB101</f>
        <v>0</v>
      </c>
      <c r="BB101" s="111">
        <f t="shared" ref="BB101" si="515">AC101</f>
        <v>820.10016233766237</v>
      </c>
    </row>
    <row r="102" spans="1:54" ht="25.2" customHeight="1">
      <c r="A102" s="148" t="s">
        <v>145</v>
      </c>
      <c r="B102" s="157"/>
      <c r="C102" s="162" t="s">
        <v>15</v>
      </c>
      <c r="D102" s="162">
        <v>10</v>
      </c>
      <c r="E102" s="164" t="str">
        <f t="shared" si="303"/>
        <v>公斤</v>
      </c>
      <c r="F102" s="162" t="s">
        <v>42</v>
      </c>
      <c r="G102" s="162">
        <v>6.5</v>
      </c>
      <c r="H102" s="164" t="str">
        <f t="shared" si="309"/>
        <v>公斤</v>
      </c>
      <c r="I102" s="162" t="s">
        <v>112</v>
      </c>
      <c r="J102" s="162">
        <v>1</v>
      </c>
      <c r="K102" s="164" t="str">
        <f t="shared" si="425"/>
        <v>公斤</v>
      </c>
      <c r="L102" s="162" t="s">
        <v>62</v>
      </c>
      <c r="M102" s="165">
        <v>4</v>
      </c>
      <c r="N102" s="164" t="str">
        <f t="shared" ref="N102" si="516">IF(M102,"公斤","")</f>
        <v>公斤</v>
      </c>
      <c r="O102" s="168" t="s">
        <v>12</v>
      </c>
      <c r="P102" s="168">
        <v>7</v>
      </c>
      <c r="Q102" s="164" t="s">
        <v>11</v>
      </c>
      <c r="R102" s="162" t="s">
        <v>94</v>
      </c>
      <c r="S102" s="162">
        <v>0.2</v>
      </c>
      <c r="T102" s="164" t="str">
        <f t="shared" si="306"/>
        <v>公斤</v>
      </c>
      <c r="W102" s="59"/>
      <c r="X102" s="60"/>
      <c r="Y102" s="59"/>
      <c r="Z102" s="59"/>
      <c r="AA102" s="59"/>
      <c r="AB102" s="59"/>
      <c r="AC102" s="59"/>
      <c r="AD102" s="81"/>
    </row>
    <row r="103" spans="1:54" ht="25.2" customHeight="1">
      <c r="A103" s="145"/>
      <c r="B103" s="157"/>
      <c r="C103" s="162"/>
      <c r="D103" s="162"/>
      <c r="E103" s="164" t="str">
        <f t="shared" si="303"/>
        <v/>
      </c>
      <c r="F103" s="162" t="s">
        <v>77</v>
      </c>
      <c r="G103" s="162">
        <v>4</v>
      </c>
      <c r="H103" s="164" t="str">
        <f t="shared" si="309"/>
        <v>公斤</v>
      </c>
      <c r="I103" s="162" t="s">
        <v>61</v>
      </c>
      <c r="J103" s="162">
        <v>7</v>
      </c>
      <c r="K103" s="164" t="str">
        <f t="shared" si="425"/>
        <v>公斤</v>
      </c>
      <c r="L103" s="162" t="s">
        <v>16</v>
      </c>
      <c r="M103" s="165">
        <v>4</v>
      </c>
      <c r="N103" s="164" t="str">
        <f t="shared" ref="N103" si="517">IF(M103,"公斤","")</f>
        <v>公斤</v>
      </c>
      <c r="O103" s="168" t="s">
        <v>17</v>
      </c>
      <c r="P103" s="168">
        <v>0.05</v>
      </c>
      <c r="Q103" s="164" t="s">
        <v>11</v>
      </c>
      <c r="R103" s="162" t="s">
        <v>49</v>
      </c>
      <c r="S103" s="162">
        <v>3</v>
      </c>
      <c r="T103" s="164" t="str">
        <f t="shared" si="306"/>
        <v>公斤</v>
      </c>
      <c r="U103" s="157"/>
      <c r="V103" s="157"/>
      <c r="W103" s="59"/>
      <c r="X103" s="54"/>
      <c r="Y103" s="59"/>
      <c r="Z103" s="59"/>
      <c r="AA103" s="59"/>
      <c r="AB103" s="59"/>
      <c r="AC103" s="59"/>
      <c r="AD103" s="81"/>
    </row>
    <row r="104" spans="1:54" ht="25.2" customHeight="1">
      <c r="A104" s="145"/>
      <c r="B104" s="157"/>
      <c r="C104" s="162"/>
      <c r="D104" s="162"/>
      <c r="E104" s="164" t="str">
        <f t="shared" si="303"/>
        <v/>
      </c>
      <c r="F104" s="166" t="s">
        <v>18</v>
      </c>
      <c r="G104" s="166">
        <v>0.5</v>
      </c>
      <c r="H104" s="164" t="str">
        <f t="shared" si="309"/>
        <v>公斤</v>
      </c>
      <c r="I104" s="162" t="s">
        <v>18</v>
      </c>
      <c r="J104" s="162">
        <v>0.5</v>
      </c>
      <c r="K104" s="164" t="str">
        <f t="shared" si="425"/>
        <v>公斤</v>
      </c>
      <c r="L104" s="162" t="s">
        <v>17</v>
      </c>
      <c r="M104" s="165">
        <v>0.05</v>
      </c>
      <c r="N104" s="164" t="str">
        <f t="shared" ref="N104" si="518">IF(M104,"公斤","")</f>
        <v>公斤</v>
      </c>
      <c r="O104" s="168"/>
      <c r="P104" s="168"/>
      <c r="Q104" s="164" t="s">
        <v>82</v>
      </c>
      <c r="R104" s="173" t="s">
        <v>19</v>
      </c>
      <c r="S104" s="162">
        <v>0.05</v>
      </c>
      <c r="T104" s="164" t="str">
        <f t="shared" si="306"/>
        <v>公斤</v>
      </c>
      <c r="U104" s="157"/>
      <c r="V104" s="157"/>
      <c r="W104" s="59"/>
      <c r="X104" s="59"/>
      <c r="Y104" s="59"/>
      <c r="Z104" s="59"/>
      <c r="AA104" s="59"/>
      <c r="AB104" s="59"/>
      <c r="AC104" s="59"/>
      <c r="AD104" s="81"/>
    </row>
    <row r="105" spans="1:54" ht="25.2" customHeight="1">
      <c r="A105" s="145"/>
      <c r="B105" s="157"/>
      <c r="C105" s="162"/>
      <c r="D105" s="162"/>
      <c r="E105" s="164" t="str">
        <f t="shared" si="303"/>
        <v/>
      </c>
      <c r="F105" s="162" t="s">
        <v>17</v>
      </c>
      <c r="G105" s="162">
        <v>0.05</v>
      </c>
      <c r="H105" s="164" t="str">
        <f t="shared" si="309"/>
        <v>公斤</v>
      </c>
      <c r="I105" s="162" t="s">
        <v>17</v>
      </c>
      <c r="J105" s="162">
        <v>0.05</v>
      </c>
      <c r="K105" s="164" t="str">
        <f t="shared" si="425"/>
        <v>公斤</v>
      </c>
      <c r="L105" s="162"/>
      <c r="M105" s="165"/>
      <c r="N105" s="164" t="str">
        <f t="shared" ref="N105" si="519">IF(M105,"公斤","")</f>
        <v/>
      </c>
      <c r="O105" s="168"/>
      <c r="P105" s="168"/>
      <c r="Q105" s="164" t="s">
        <v>82</v>
      </c>
      <c r="R105" s="166"/>
      <c r="S105" s="166"/>
      <c r="T105" s="164" t="str">
        <f t="shared" si="306"/>
        <v/>
      </c>
      <c r="U105" s="157"/>
      <c r="V105" s="157"/>
      <c r="W105" s="59"/>
      <c r="X105" s="59"/>
      <c r="Y105" s="59"/>
      <c r="Z105" s="59"/>
      <c r="AA105" s="59"/>
      <c r="AB105" s="59"/>
      <c r="AC105" s="59"/>
      <c r="AD105" s="81"/>
    </row>
    <row r="106" spans="1:54" ht="25.2" customHeight="1">
      <c r="A106" s="145"/>
      <c r="B106" s="157"/>
      <c r="C106" s="162"/>
      <c r="D106" s="162"/>
      <c r="E106" s="164" t="str">
        <f t="shared" si="303"/>
        <v/>
      </c>
      <c r="F106" s="162"/>
      <c r="G106" s="162"/>
      <c r="H106" s="164" t="str">
        <f t="shared" si="309"/>
        <v/>
      </c>
      <c r="I106" s="162"/>
      <c r="J106" s="162"/>
      <c r="K106" s="164" t="str">
        <f t="shared" si="425"/>
        <v/>
      </c>
      <c r="L106" s="162"/>
      <c r="M106" s="162"/>
      <c r="N106" s="164" t="str">
        <f t="shared" ref="N106" si="520">IF(M106,"公斤","")</f>
        <v/>
      </c>
      <c r="O106" s="168"/>
      <c r="P106" s="168"/>
      <c r="Q106" s="164" t="s">
        <v>82</v>
      </c>
      <c r="R106" s="162"/>
      <c r="S106" s="162"/>
      <c r="T106" s="164" t="str">
        <f t="shared" si="306"/>
        <v/>
      </c>
      <c r="U106" s="157"/>
      <c r="V106" s="157"/>
      <c r="W106" s="59"/>
      <c r="X106" s="59"/>
      <c r="Y106" s="59"/>
      <c r="Z106" s="59"/>
      <c r="AA106" s="59"/>
      <c r="AB106" s="59"/>
      <c r="AC106" s="59"/>
      <c r="AD106" s="81"/>
    </row>
    <row r="107" spans="1:54" ht="25.2" customHeight="1" thickBot="1">
      <c r="A107" s="147"/>
      <c r="B107" s="157"/>
      <c r="C107" s="162"/>
      <c r="D107" s="162"/>
      <c r="E107" s="164" t="str">
        <f t="shared" si="303"/>
        <v/>
      </c>
      <c r="F107" s="162"/>
      <c r="G107" s="162"/>
      <c r="H107" s="164" t="str">
        <f t="shared" si="309"/>
        <v/>
      </c>
      <c r="I107" s="162"/>
      <c r="J107" s="162"/>
      <c r="K107" s="164" t="str">
        <f t="shared" si="425"/>
        <v/>
      </c>
      <c r="L107" s="162"/>
      <c r="M107" s="162"/>
      <c r="N107" s="164" t="str">
        <f t="shared" ref="N107" si="521">IF(M107,"公斤","")</f>
        <v/>
      </c>
      <c r="O107" s="168"/>
      <c r="P107" s="168"/>
      <c r="Q107" s="164" t="s">
        <v>82</v>
      </c>
      <c r="R107" s="162"/>
      <c r="S107" s="162"/>
      <c r="T107" s="164" t="str">
        <f t="shared" si="306"/>
        <v/>
      </c>
      <c r="U107" s="157"/>
      <c r="V107" s="157"/>
      <c r="W107" s="59"/>
      <c r="X107" s="59"/>
      <c r="Y107" s="59"/>
      <c r="Z107" s="59"/>
      <c r="AA107" s="59"/>
      <c r="AB107" s="59"/>
      <c r="AC107" s="59"/>
      <c r="AD107" s="81"/>
    </row>
    <row r="108" spans="1:54" s="112" customFormat="1" ht="25.2" customHeight="1" thickBot="1">
      <c r="A108" s="145">
        <v>45733</v>
      </c>
      <c r="B108" s="157" t="s">
        <v>167</v>
      </c>
      <c r="C108" s="162" t="s">
        <v>20</v>
      </c>
      <c r="D108" s="163"/>
      <c r="E108" s="164" t="str">
        <f t="shared" si="303"/>
        <v/>
      </c>
      <c r="F108" s="162" t="s">
        <v>90</v>
      </c>
      <c r="G108" s="162"/>
      <c r="H108" s="164" t="str">
        <f t="shared" si="309"/>
        <v/>
      </c>
      <c r="I108" s="162" t="s">
        <v>238</v>
      </c>
      <c r="J108" s="162"/>
      <c r="K108" s="164" t="str">
        <f t="shared" si="425"/>
        <v/>
      </c>
      <c r="L108" s="162" t="s">
        <v>270</v>
      </c>
      <c r="M108" s="162"/>
      <c r="N108" s="164" t="str">
        <f t="shared" ref="N108" si="522">IF(M108,"公斤","")</f>
        <v/>
      </c>
      <c r="O108" s="167" t="s">
        <v>14</v>
      </c>
      <c r="P108" s="168"/>
      <c r="Q108" s="164" t="s">
        <v>82</v>
      </c>
      <c r="R108" s="162" t="s">
        <v>96</v>
      </c>
      <c r="S108" s="165"/>
      <c r="T108" s="164" t="str">
        <f t="shared" si="306"/>
        <v/>
      </c>
      <c r="U108" s="169" t="s">
        <v>303</v>
      </c>
      <c r="V108" s="169"/>
      <c r="W108" s="92">
        <v>5.1428571428571432</v>
      </c>
      <c r="X108" s="92">
        <v>3.8785714285714286</v>
      </c>
      <c r="Y108" s="92">
        <v>2.4050000000000002</v>
      </c>
      <c r="Z108" s="92">
        <v>3.1417857142857146</v>
      </c>
      <c r="AA108" s="92"/>
      <c r="AB108" s="92"/>
      <c r="AC108" s="92">
        <v>878.11249999999995</v>
      </c>
      <c r="AD108" s="94"/>
      <c r="AE108" s="106">
        <f t="shared" ref="AE108" si="523">A108</f>
        <v>45733</v>
      </c>
      <c r="AF108" s="106" t="str">
        <f t="shared" ref="AF108" si="524">A109</f>
        <v>二</v>
      </c>
      <c r="AG108" s="106" t="str">
        <f t="shared" ref="AG108" si="525">B108</f>
        <v>D2</v>
      </c>
      <c r="AH108" s="107" t="str">
        <f t="shared" ref="AH108" si="526">C108</f>
        <v>糙米飯</v>
      </c>
      <c r="AI108" s="108" t="str">
        <f t="shared" ref="AI108" si="527">C109&amp;" "&amp;C110&amp;" "&amp;C111&amp;" "&amp;C112&amp;" "&amp;C113&amp;" "&amp;C114</f>
        <v xml:space="preserve">米 糙米    </v>
      </c>
      <c r="AJ108" s="107" t="str">
        <f t="shared" ref="AJ108" si="528">F108</f>
        <v>鹹酥雞</v>
      </c>
      <c r="AK108" s="108" t="str">
        <f t="shared" ref="AK108" si="529">F109&amp;" "&amp;F110&amp;" "&amp;F111&amp;" "&amp;F112&amp;" "&amp;F113&amp;" "&amp;F114</f>
        <v xml:space="preserve">鹹酥雞 大蒜 九層塔   </v>
      </c>
      <c r="AL108" s="107" t="str">
        <f t="shared" ref="AL108" si="530">I108</f>
        <v>鐵板豆腐</v>
      </c>
      <c r="AM108" s="108" t="str">
        <f t="shared" ref="AM108" si="531">I109&amp;" "&amp;I110&amp;" "&amp;I111&amp;" "&amp;I112&amp;" "&amp;I113&amp;" "&amp;I114</f>
        <v xml:space="preserve">豆腐 脆筍 絞肉 胡蘿蔔 大蒜 </v>
      </c>
      <c r="AN108" s="107" t="str">
        <f t="shared" ref="AN108" si="532">L108</f>
        <v>時瓜黑輪</v>
      </c>
      <c r="AO108" s="108" t="str">
        <f t="shared" ref="AO108" si="533">L109&amp;" "&amp;L110&amp;" "&amp;L111&amp;" "&amp;L112&amp;" "&amp;L113&amp;" "&amp;L114</f>
        <v xml:space="preserve">時瓜 黑輪 胡蘿蔔 大蒜  </v>
      </c>
      <c r="AP108" s="107" t="str">
        <f t="shared" ref="AP108" si="534">O108</f>
        <v>時蔬</v>
      </c>
      <c r="AQ108" s="108" t="str">
        <f t="shared" ref="AQ108" si="535">O109&amp;" "&amp;O110&amp;" "&amp;O111&amp;" "&amp;O112&amp;" "&amp;O113&amp;" "&amp;O114</f>
        <v xml:space="preserve">蔬菜 大蒜    </v>
      </c>
      <c r="AR108" s="107" t="str">
        <f t="shared" ref="AR108" si="536">R108</f>
        <v>時蔬湯</v>
      </c>
      <c r="AS108" s="108" t="str">
        <f t="shared" ref="AS108" si="537">R109&amp;" "&amp;R110&amp;" "&amp;R111&amp;" "&amp;R112&amp;" "&amp;R113&amp;" "&amp;R114</f>
        <v xml:space="preserve">時蔬 薑 排骨   </v>
      </c>
      <c r="AT108" s="109" t="str">
        <f t="shared" ref="AT108" si="538">U108</f>
        <v>水果</v>
      </c>
      <c r="AU108" s="107">
        <f t="shared" ref="AU108" si="539">V108</f>
        <v>0</v>
      </c>
      <c r="AV108" s="110">
        <f t="shared" ref="AV108" si="540">W108</f>
        <v>5.1428571428571432</v>
      </c>
      <c r="AW108" s="110">
        <f t="shared" ref="AW108" si="541">X108</f>
        <v>3.8785714285714286</v>
      </c>
      <c r="AX108" s="110">
        <f t="shared" ref="AX108" si="542">Y108</f>
        <v>2.4050000000000002</v>
      </c>
      <c r="AY108" s="110">
        <f t="shared" ref="AY108" si="543">Z108</f>
        <v>3.1417857142857146</v>
      </c>
      <c r="AZ108" s="110">
        <f t="shared" ref="AZ108" si="544">AA108</f>
        <v>0</v>
      </c>
      <c r="BA108" s="110">
        <f t="shared" ref="BA108" si="545">AB108</f>
        <v>0</v>
      </c>
      <c r="BB108" s="111">
        <f t="shared" ref="BB108" si="546">AC108</f>
        <v>878.11249999999995</v>
      </c>
    </row>
    <row r="109" spans="1:54" ht="25.2" customHeight="1">
      <c r="A109" s="148" t="s">
        <v>136</v>
      </c>
      <c r="B109" s="157"/>
      <c r="C109" s="162" t="s">
        <v>15</v>
      </c>
      <c r="D109" s="162">
        <v>7</v>
      </c>
      <c r="E109" s="164" t="str">
        <f t="shared" si="303"/>
        <v>公斤</v>
      </c>
      <c r="F109" s="162" t="s">
        <v>90</v>
      </c>
      <c r="G109" s="162">
        <v>10</v>
      </c>
      <c r="H109" s="164" t="str">
        <f t="shared" si="309"/>
        <v>公斤</v>
      </c>
      <c r="I109" s="162" t="s">
        <v>55</v>
      </c>
      <c r="J109" s="162">
        <v>6</v>
      </c>
      <c r="K109" s="164" t="str">
        <f t="shared" si="425"/>
        <v>公斤</v>
      </c>
      <c r="L109" s="162" t="s">
        <v>48</v>
      </c>
      <c r="M109" s="162">
        <v>7</v>
      </c>
      <c r="N109" s="164" t="str">
        <f t="shared" ref="N109" si="547">IF(M109,"公斤","")</f>
        <v>公斤</v>
      </c>
      <c r="O109" s="168" t="s">
        <v>12</v>
      </c>
      <c r="P109" s="168">
        <v>7</v>
      </c>
      <c r="Q109" s="164" t="s">
        <v>11</v>
      </c>
      <c r="R109" s="162" t="s">
        <v>29</v>
      </c>
      <c r="S109" s="162">
        <v>3</v>
      </c>
      <c r="T109" s="164" t="str">
        <f t="shared" si="306"/>
        <v>公斤</v>
      </c>
      <c r="W109" s="59"/>
      <c r="X109" s="60"/>
      <c r="Y109" s="59"/>
      <c r="Z109" s="59"/>
      <c r="AA109" s="59"/>
      <c r="AB109" s="59"/>
      <c r="AC109" s="59"/>
      <c r="AD109" s="81"/>
    </row>
    <row r="110" spans="1:54" ht="25.2" customHeight="1">
      <c r="A110" s="145"/>
      <c r="B110" s="157"/>
      <c r="C110" s="162" t="s">
        <v>22</v>
      </c>
      <c r="D110" s="162">
        <v>3</v>
      </c>
      <c r="E110" s="164" t="str">
        <f t="shared" si="303"/>
        <v>公斤</v>
      </c>
      <c r="F110" s="162" t="s">
        <v>17</v>
      </c>
      <c r="G110" s="162">
        <v>0.05</v>
      </c>
      <c r="H110" s="164" t="str">
        <f t="shared" si="309"/>
        <v>公斤</v>
      </c>
      <c r="I110" s="162" t="s">
        <v>239</v>
      </c>
      <c r="J110" s="162">
        <v>2</v>
      </c>
      <c r="K110" s="164" t="str">
        <f t="shared" si="425"/>
        <v>公斤</v>
      </c>
      <c r="L110" s="162" t="s">
        <v>258</v>
      </c>
      <c r="M110" s="162">
        <v>1</v>
      </c>
      <c r="N110" s="164" t="str">
        <f t="shared" ref="N110:N111" si="548">IF(M110,"公斤","")</f>
        <v>公斤</v>
      </c>
      <c r="O110" s="168" t="s">
        <v>17</v>
      </c>
      <c r="P110" s="168">
        <v>0.05</v>
      </c>
      <c r="Q110" s="164" t="s">
        <v>11</v>
      </c>
      <c r="R110" s="162" t="s">
        <v>19</v>
      </c>
      <c r="S110" s="162">
        <v>0.05</v>
      </c>
      <c r="T110" s="164" t="str">
        <f t="shared" si="306"/>
        <v>公斤</v>
      </c>
      <c r="U110" s="157"/>
      <c r="V110" s="157"/>
      <c r="W110" s="59"/>
      <c r="X110" s="54"/>
      <c r="Y110" s="59"/>
      <c r="Z110" s="59"/>
      <c r="AA110" s="59"/>
      <c r="AB110" s="59"/>
      <c r="AC110" s="59"/>
      <c r="AD110" s="81"/>
    </row>
    <row r="111" spans="1:54" ht="25.2" customHeight="1">
      <c r="A111" s="145"/>
      <c r="B111" s="157"/>
      <c r="C111" s="162"/>
      <c r="D111" s="162"/>
      <c r="E111" s="164" t="str">
        <f t="shared" si="303"/>
        <v/>
      </c>
      <c r="F111" s="166" t="s">
        <v>185</v>
      </c>
      <c r="G111" s="166">
        <v>0.01</v>
      </c>
      <c r="H111" s="164" t="str">
        <f t="shared" si="309"/>
        <v>公斤</v>
      </c>
      <c r="I111" s="173" t="s">
        <v>237</v>
      </c>
      <c r="J111" s="162">
        <v>1</v>
      </c>
      <c r="K111" s="164" t="str">
        <f t="shared" si="425"/>
        <v>公斤</v>
      </c>
      <c r="L111" s="162" t="s">
        <v>18</v>
      </c>
      <c r="M111" s="162">
        <v>0.5</v>
      </c>
      <c r="N111" s="164" t="str">
        <f t="shared" si="548"/>
        <v>公斤</v>
      </c>
      <c r="O111" s="168"/>
      <c r="P111" s="168"/>
      <c r="Q111" s="164" t="s">
        <v>82</v>
      </c>
      <c r="R111" s="162" t="s">
        <v>119</v>
      </c>
      <c r="S111" s="162">
        <v>1.2</v>
      </c>
      <c r="T111" s="164" t="str">
        <f t="shared" si="306"/>
        <v>公斤</v>
      </c>
      <c r="U111" s="157"/>
      <c r="V111" s="157"/>
      <c r="W111" s="59"/>
      <c r="X111" s="59"/>
      <c r="Y111" s="59"/>
      <c r="Z111" s="59"/>
      <c r="AA111" s="59"/>
      <c r="AB111" s="59"/>
      <c r="AC111" s="59"/>
      <c r="AD111" s="81"/>
    </row>
    <row r="112" spans="1:54" ht="25.2" customHeight="1">
      <c r="A112" s="145"/>
      <c r="B112" s="157"/>
      <c r="C112" s="162"/>
      <c r="D112" s="162"/>
      <c r="E112" s="164" t="str">
        <f t="shared" si="303"/>
        <v/>
      </c>
      <c r="F112" s="162"/>
      <c r="G112" s="162"/>
      <c r="H112" s="164" t="str">
        <f t="shared" si="309"/>
        <v/>
      </c>
      <c r="I112" s="173" t="s">
        <v>18</v>
      </c>
      <c r="J112" s="162">
        <v>0.5</v>
      </c>
      <c r="K112" s="164" t="str">
        <f t="shared" si="425"/>
        <v>公斤</v>
      </c>
      <c r="L112" s="162" t="s">
        <v>17</v>
      </c>
      <c r="M112" s="162">
        <v>0.05</v>
      </c>
      <c r="N112" s="164" t="str">
        <f t="shared" ref="N112" si="549">IF(M112,"公斤","")</f>
        <v>公斤</v>
      </c>
      <c r="O112" s="168"/>
      <c r="P112" s="168"/>
      <c r="Q112" s="164" t="s">
        <v>82</v>
      </c>
      <c r="R112" s="162"/>
      <c r="S112" s="162"/>
      <c r="T112" s="164" t="str">
        <f t="shared" si="306"/>
        <v/>
      </c>
      <c r="U112" s="157"/>
      <c r="V112" s="157"/>
      <c r="W112" s="59"/>
      <c r="X112" s="59"/>
      <c r="Y112" s="59"/>
      <c r="Z112" s="59"/>
      <c r="AA112" s="59"/>
      <c r="AB112" s="59"/>
      <c r="AC112" s="59"/>
      <c r="AD112" s="81"/>
    </row>
    <row r="113" spans="1:54" ht="25.2" customHeight="1">
      <c r="A113" s="145"/>
      <c r="B113" s="157"/>
      <c r="C113" s="162"/>
      <c r="D113" s="162"/>
      <c r="E113" s="164" t="str">
        <f t="shared" si="303"/>
        <v/>
      </c>
      <c r="F113" s="162"/>
      <c r="G113" s="162"/>
      <c r="H113" s="164" t="str">
        <f t="shared" si="309"/>
        <v/>
      </c>
      <c r="I113" s="166" t="s">
        <v>17</v>
      </c>
      <c r="J113" s="166">
        <v>0.05</v>
      </c>
      <c r="K113" s="164" t="str">
        <f t="shared" si="425"/>
        <v>公斤</v>
      </c>
      <c r="L113" s="162"/>
      <c r="M113" s="162"/>
      <c r="N113" s="164" t="str">
        <f t="shared" ref="N113" si="550">IF(M113,"公斤","")</f>
        <v/>
      </c>
      <c r="O113" s="168"/>
      <c r="P113" s="168"/>
      <c r="Q113" s="164" t="s">
        <v>82</v>
      </c>
      <c r="R113" s="162"/>
      <c r="S113" s="162"/>
      <c r="T113" s="164" t="str">
        <f t="shared" si="306"/>
        <v/>
      </c>
      <c r="U113" s="157"/>
      <c r="V113" s="157"/>
      <c r="W113" s="59"/>
      <c r="X113" s="59"/>
      <c r="Y113" s="59"/>
      <c r="Z113" s="59"/>
      <c r="AA113" s="59"/>
      <c r="AB113" s="59"/>
      <c r="AC113" s="59"/>
      <c r="AD113" s="81"/>
    </row>
    <row r="114" spans="1:54" ht="25.2" customHeight="1" thickBot="1">
      <c r="A114" s="147"/>
      <c r="B114" s="157"/>
      <c r="C114" s="162"/>
      <c r="D114" s="162"/>
      <c r="E114" s="164" t="str">
        <f t="shared" si="303"/>
        <v/>
      </c>
      <c r="F114" s="162"/>
      <c r="G114" s="162"/>
      <c r="H114" s="164" t="str">
        <f t="shared" si="309"/>
        <v/>
      </c>
      <c r="I114" s="162"/>
      <c r="J114" s="162"/>
      <c r="K114" s="164" t="str">
        <f t="shared" si="425"/>
        <v/>
      </c>
      <c r="L114" s="162"/>
      <c r="M114" s="162"/>
      <c r="N114" s="164" t="str">
        <f t="shared" ref="N114" si="551">IF(M114,"公斤","")</f>
        <v/>
      </c>
      <c r="O114" s="168"/>
      <c r="P114" s="168"/>
      <c r="Q114" s="164"/>
      <c r="R114" s="162"/>
      <c r="S114" s="162"/>
      <c r="T114" s="164" t="str">
        <f t="shared" si="306"/>
        <v/>
      </c>
      <c r="U114" s="157"/>
      <c r="V114" s="157"/>
      <c r="W114" s="59"/>
      <c r="X114" s="59"/>
      <c r="Y114" s="59"/>
      <c r="Z114" s="59"/>
      <c r="AA114" s="59"/>
      <c r="AB114" s="59"/>
      <c r="AC114" s="59"/>
      <c r="AD114" s="81"/>
    </row>
    <row r="115" spans="1:54" s="112" customFormat="1" ht="25.2" customHeight="1" thickBot="1">
      <c r="A115" s="145">
        <f>A108+1</f>
        <v>45734</v>
      </c>
      <c r="B115" s="157" t="s">
        <v>168</v>
      </c>
      <c r="C115" s="162" t="s">
        <v>101</v>
      </c>
      <c r="D115" s="163"/>
      <c r="E115" s="164" t="str">
        <f t="shared" si="303"/>
        <v/>
      </c>
      <c r="F115" s="162" t="s">
        <v>211</v>
      </c>
      <c r="G115" s="162"/>
      <c r="H115" s="164" t="str">
        <f t="shared" si="309"/>
        <v/>
      </c>
      <c r="I115" s="162" t="s">
        <v>240</v>
      </c>
      <c r="J115" s="162"/>
      <c r="K115" s="164" t="str">
        <f t="shared" si="425"/>
        <v/>
      </c>
      <c r="L115" s="166" t="s">
        <v>271</v>
      </c>
      <c r="M115" s="166"/>
      <c r="N115" s="164" t="str">
        <f t="shared" ref="N115:N121" si="552">IF(M115,"公斤","")</f>
        <v/>
      </c>
      <c r="O115" s="167" t="s">
        <v>14</v>
      </c>
      <c r="P115" s="168"/>
      <c r="Q115" s="164" t="s">
        <v>82</v>
      </c>
      <c r="R115" s="162" t="s">
        <v>297</v>
      </c>
      <c r="S115" s="162"/>
      <c r="T115" s="164" t="str">
        <f t="shared" si="306"/>
        <v/>
      </c>
      <c r="U115" s="169" t="s">
        <v>121</v>
      </c>
      <c r="V115" s="169"/>
      <c r="W115" s="92">
        <v>3.5</v>
      </c>
      <c r="X115" s="92">
        <v>3.2207792207792205</v>
      </c>
      <c r="Y115" s="92">
        <v>3.0549999999999997</v>
      </c>
      <c r="Z115" s="92">
        <v>3.1378896103896103</v>
      </c>
      <c r="AA115" s="92"/>
      <c r="AB115" s="92"/>
      <c r="AC115" s="92">
        <v>721.63847402597401</v>
      </c>
      <c r="AD115" s="94"/>
      <c r="AE115" s="106">
        <f t="shared" ref="AE115" si="553">A115</f>
        <v>45734</v>
      </c>
      <c r="AF115" s="106" t="str">
        <f t="shared" ref="AF115" si="554">A116</f>
        <v>三</v>
      </c>
      <c r="AG115" s="106" t="str">
        <f t="shared" ref="AG115" si="555">B115</f>
        <v>D3</v>
      </c>
      <c r="AH115" s="107" t="str">
        <f t="shared" ref="AH115" si="556">C115</f>
        <v>刈包特餐</v>
      </c>
      <c r="AI115" s="108" t="str">
        <f t="shared" ref="AI115" si="557">C116&amp;" "&amp;C117&amp;" "&amp;C118&amp;" "&amp;C119&amp;" "&amp;C120&amp;" "&amp;C121</f>
        <v xml:space="preserve">刈包     </v>
      </c>
      <c r="AJ115" s="107" t="str">
        <f t="shared" ref="AJ115" si="558">F115</f>
        <v>香滷肉排</v>
      </c>
      <c r="AK115" s="108" t="str">
        <f t="shared" ref="AK115" si="559">F116&amp;" "&amp;F117&amp;" "&amp;F118&amp;" "&amp;F119&amp;" "&amp;F120&amp;" "&amp;F121</f>
        <v xml:space="preserve">肉排     </v>
      </c>
      <c r="AL115" s="107" t="str">
        <f t="shared" ref="AL115" si="560">I115</f>
        <v>洋蔥肉絲</v>
      </c>
      <c r="AM115" s="108" t="str">
        <f t="shared" ref="AM115" si="561">I116&amp;" "&amp;I117&amp;" "&amp;I118&amp;" "&amp;I119&amp;" "&amp;I120&amp;" "&amp;I121</f>
        <v xml:space="preserve">豬後腿肉 洋蔥 大蒜 黑胡椒粒  </v>
      </c>
      <c r="AN115" s="107" t="str">
        <f t="shared" ref="AN115" si="562">L115</f>
        <v>蛋香甘藍</v>
      </c>
      <c r="AO115" s="108" t="str">
        <f t="shared" ref="AO115" si="563">L116&amp;" "&amp;L117&amp;" "&amp;L118&amp;" "&amp;L119&amp;" "&amp;L120&amp;" "&amp;L121</f>
        <v xml:space="preserve">雞蛋 甘藍 大蒜   </v>
      </c>
      <c r="AP115" s="107" t="str">
        <f t="shared" ref="AP115" si="564">O115</f>
        <v>時蔬</v>
      </c>
      <c r="AQ115" s="108" t="str">
        <f t="shared" ref="AQ115" si="565">O116&amp;" "&amp;O117&amp;" "&amp;O118&amp;" "&amp;O119&amp;" "&amp;O120&amp;" "&amp;O121</f>
        <v xml:space="preserve">蔬菜 大蒜    </v>
      </c>
      <c r="AR115" s="107" t="str">
        <f t="shared" ref="AR115" si="566">R115</f>
        <v>鹹粥</v>
      </c>
      <c r="AS115" s="108" t="str">
        <f t="shared" ref="AS115" si="567">R116&amp;" "&amp;R117&amp;" "&amp;R118&amp;" "&amp;R119&amp;" "&amp;R120&amp;" "&amp;R121</f>
        <v xml:space="preserve">絞肉 白米 胡蘿蔔 乾香菇 時蔬 </v>
      </c>
      <c r="AT115" s="109" t="str">
        <f t="shared" ref="AT115" si="568">U115</f>
        <v>海苔</v>
      </c>
      <c r="AU115" s="107">
        <f t="shared" ref="AU115" si="569">V115</f>
        <v>0</v>
      </c>
      <c r="AV115" s="110">
        <f t="shared" ref="AV115" si="570">W115</f>
        <v>3.5</v>
      </c>
      <c r="AW115" s="110">
        <f t="shared" ref="AW115" si="571">X115</f>
        <v>3.2207792207792205</v>
      </c>
      <c r="AX115" s="110">
        <f t="shared" ref="AX115" si="572">Y115</f>
        <v>3.0549999999999997</v>
      </c>
      <c r="AY115" s="110">
        <f t="shared" ref="AY115" si="573">Z115</f>
        <v>3.1378896103896103</v>
      </c>
      <c r="AZ115" s="110">
        <f t="shared" ref="AZ115" si="574">AA115</f>
        <v>0</v>
      </c>
      <c r="BA115" s="110">
        <f t="shared" ref="BA115" si="575">AB115</f>
        <v>0</v>
      </c>
      <c r="BB115" s="111">
        <f t="shared" ref="BB115" si="576">AC115</f>
        <v>721.63847402597401</v>
      </c>
    </row>
    <row r="116" spans="1:54" ht="25.2" customHeight="1">
      <c r="A116" s="148" t="s">
        <v>139</v>
      </c>
      <c r="B116" s="157"/>
      <c r="C116" s="162" t="s">
        <v>102</v>
      </c>
      <c r="D116" s="162">
        <v>4</v>
      </c>
      <c r="E116" s="164" t="str">
        <f t="shared" si="303"/>
        <v>公斤</v>
      </c>
      <c r="F116" s="162" t="s">
        <v>212</v>
      </c>
      <c r="G116" s="162">
        <v>6</v>
      </c>
      <c r="H116" s="164" t="str">
        <f t="shared" si="309"/>
        <v>公斤</v>
      </c>
      <c r="I116" s="162" t="s">
        <v>42</v>
      </c>
      <c r="J116" s="162">
        <v>3</v>
      </c>
      <c r="K116" s="164" t="str">
        <f t="shared" si="425"/>
        <v>公斤</v>
      </c>
      <c r="L116" s="162" t="s">
        <v>57</v>
      </c>
      <c r="M116" s="162">
        <v>2</v>
      </c>
      <c r="N116" s="164" t="str">
        <f t="shared" si="552"/>
        <v>公斤</v>
      </c>
      <c r="O116" s="168" t="s">
        <v>12</v>
      </c>
      <c r="P116" s="168">
        <v>7</v>
      </c>
      <c r="Q116" s="164" t="s">
        <v>11</v>
      </c>
      <c r="R116" s="162" t="s">
        <v>46</v>
      </c>
      <c r="S116" s="162">
        <v>1</v>
      </c>
      <c r="T116" s="164" t="str">
        <f t="shared" si="306"/>
        <v>公斤</v>
      </c>
      <c r="W116" s="59"/>
      <c r="X116" s="60"/>
      <c r="Y116" s="59"/>
      <c r="Z116" s="59"/>
      <c r="AA116" s="59"/>
      <c r="AB116" s="59"/>
      <c r="AC116" s="59"/>
      <c r="AD116" s="81"/>
    </row>
    <row r="117" spans="1:54" ht="25.2" customHeight="1">
      <c r="A117" s="145"/>
      <c r="B117" s="157"/>
      <c r="C117" s="162"/>
      <c r="D117" s="162"/>
      <c r="E117" s="164" t="str">
        <f t="shared" si="303"/>
        <v/>
      </c>
      <c r="F117" s="162"/>
      <c r="G117" s="162"/>
      <c r="H117" s="164" t="str">
        <f t="shared" si="309"/>
        <v/>
      </c>
      <c r="I117" s="162" t="s">
        <v>43</v>
      </c>
      <c r="J117" s="162">
        <v>6</v>
      </c>
      <c r="K117" s="164" t="str">
        <f t="shared" si="425"/>
        <v>公斤</v>
      </c>
      <c r="L117" s="166" t="s">
        <v>224</v>
      </c>
      <c r="M117" s="166">
        <v>7</v>
      </c>
      <c r="N117" s="164" t="str">
        <f t="shared" si="552"/>
        <v>公斤</v>
      </c>
      <c r="O117" s="168" t="s">
        <v>17</v>
      </c>
      <c r="P117" s="168">
        <v>0.05</v>
      </c>
      <c r="Q117" s="164" t="s">
        <v>11</v>
      </c>
      <c r="R117" s="162" t="s">
        <v>298</v>
      </c>
      <c r="S117" s="162">
        <v>3</v>
      </c>
      <c r="T117" s="164" t="str">
        <f t="shared" si="306"/>
        <v>公斤</v>
      </c>
      <c r="U117" s="157"/>
      <c r="V117" s="157"/>
      <c r="W117" s="59"/>
      <c r="X117" s="54"/>
      <c r="Y117" s="59"/>
      <c r="Z117" s="59"/>
      <c r="AA117" s="59"/>
      <c r="AB117" s="59"/>
      <c r="AC117" s="59"/>
      <c r="AD117" s="81"/>
    </row>
    <row r="118" spans="1:54" ht="25.2" customHeight="1">
      <c r="A118" s="145"/>
      <c r="B118" s="157"/>
      <c r="C118" s="162"/>
      <c r="D118" s="162"/>
      <c r="E118" s="164" t="str">
        <f t="shared" si="303"/>
        <v/>
      </c>
      <c r="F118" s="173"/>
      <c r="G118" s="162"/>
      <c r="H118" s="164" t="str">
        <f t="shared" si="309"/>
        <v/>
      </c>
      <c r="I118" s="162" t="s">
        <v>17</v>
      </c>
      <c r="J118" s="162">
        <v>0.05</v>
      </c>
      <c r="K118" s="164" t="str">
        <f t="shared" si="425"/>
        <v>公斤</v>
      </c>
      <c r="L118" s="162" t="s">
        <v>17</v>
      </c>
      <c r="M118" s="162">
        <v>0.05</v>
      </c>
      <c r="N118" s="164" t="str">
        <f t="shared" si="552"/>
        <v>公斤</v>
      </c>
      <c r="O118" s="168"/>
      <c r="P118" s="168"/>
      <c r="Q118" s="164"/>
      <c r="R118" s="162" t="s">
        <v>18</v>
      </c>
      <c r="S118" s="162">
        <v>0.5</v>
      </c>
      <c r="T118" s="164" t="str">
        <f t="shared" si="306"/>
        <v>公斤</v>
      </c>
      <c r="U118" s="157"/>
      <c r="V118" s="157"/>
      <c r="W118" s="59"/>
      <c r="X118" s="59"/>
      <c r="Y118" s="59"/>
      <c r="Z118" s="59"/>
      <c r="AA118" s="59"/>
      <c r="AB118" s="59"/>
      <c r="AC118" s="59"/>
      <c r="AD118" s="81"/>
    </row>
    <row r="119" spans="1:54" ht="25.2" customHeight="1">
      <c r="A119" s="145"/>
      <c r="B119" s="157"/>
      <c r="C119" s="162"/>
      <c r="D119" s="162"/>
      <c r="E119" s="164" t="str">
        <f t="shared" si="303"/>
        <v/>
      </c>
      <c r="F119" s="166"/>
      <c r="G119" s="166"/>
      <c r="H119" s="164" t="str">
        <f t="shared" si="309"/>
        <v/>
      </c>
      <c r="I119" s="162" t="s">
        <v>241</v>
      </c>
      <c r="J119" s="162"/>
      <c r="K119" s="164" t="str">
        <f t="shared" si="425"/>
        <v/>
      </c>
      <c r="L119" s="162"/>
      <c r="M119" s="162"/>
      <c r="N119" s="164" t="str">
        <f t="shared" si="552"/>
        <v/>
      </c>
      <c r="O119" s="168"/>
      <c r="P119" s="168"/>
      <c r="Q119" s="164"/>
      <c r="R119" s="162" t="s">
        <v>26</v>
      </c>
      <c r="S119" s="162">
        <v>0.05</v>
      </c>
      <c r="T119" s="164" t="str">
        <f t="shared" si="306"/>
        <v>公斤</v>
      </c>
      <c r="U119" s="157"/>
      <c r="V119" s="157"/>
      <c r="W119" s="59"/>
      <c r="X119" s="59"/>
      <c r="Y119" s="59"/>
      <c r="Z119" s="59"/>
      <c r="AA119" s="59"/>
      <c r="AB119" s="59"/>
      <c r="AC119" s="59"/>
      <c r="AD119" s="81"/>
    </row>
    <row r="120" spans="1:54" ht="25.2" customHeight="1">
      <c r="A120" s="145"/>
      <c r="B120" s="157"/>
      <c r="C120" s="162"/>
      <c r="D120" s="162"/>
      <c r="E120" s="164" t="str">
        <f t="shared" si="303"/>
        <v/>
      </c>
      <c r="F120" s="162"/>
      <c r="G120" s="162"/>
      <c r="H120" s="164" t="str">
        <f t="shared" si="309"/>
        <v/>
      </c>
      <c r="I120" s="162"/>
      <c r="J120" s="162"/>
      <c r="K120" s="164" t="str">
        <f t="shared" si="425"/>
        <v/>
      </c>
      <c r="L120" s="162"/>
      <c r="M120" s="162"/>
      <c r="N120" s="164" t="str">
        <f t="shared" si="552"/>
        <v/>
      </c>
      <c r="O120" s="168"/>
      <c r="P120" s="168"/>
      <c r="Q120" s="164" t="s">
        <v>82</v>
      </c>
      <c r="R120" s="162" t="s">
        <v>14</v>
      </c>
      <c r="S120" s="162">
        <v>3</v>
      </c>
      <c r="T120" s="164" t="str">
        <f t="shared" ref="T120" si="577">IF(S120,"公斤","")</f>
        <v>公斤</v>
      </c>
      <c r="U120" s="157"/>
      <c r="V120" s="157"/>
      <c r="W120" s="59"/>
      <c r="X120" s="59"/>
      <c r="Y120" s="59"/>
      <c r="Z120" s="59"/>
      <c r="AA120" s="59"/>
      <c r="AB120" s="59"/>
      <c r="AC120" s="59"/>
      <c r="AD120" s="81"/>
    </row>
    <row r="121" spans="1:54" ht="25.2" customHeight="1" thickBot="1">
      <c r="A121" s="147"/>
      <c r="B121" s="157"/>
      <c r="C121" s="162"/>
      <c r="D121" s="162"/>
      <c r="E121" s="164" t="str">
        <f t="shared" si="303"/>
        <v/>
      </c>
      <c r="F121" s="162"/>
      <c r="G121" s="162"/>
      <c r="H121" s="164" t="str">
        <f t="shared" si="309"/>
        <v/>
      </c>
      <c r="I121" s="166"/>
      <c r="J121" s="166"/>
      <c r="K121" s="164" t="str">
        <f t="shared" si="425"/>
        <v/>
      </c>
      <c r="L121" s="162"/>
      <c r="M121" s="162"/>
      <c r="N121" s="164" t="str">
        <f t="shared" si="552"/>
        <v/>
      </c>
      <c r="O121" s="168"/>
      <c r="P121" s="168"/>
      <c r="Q121" s="164" t="s">
        <v>82</v>
      </c>
      <c r="R121" s="162"/>
      <c r="S121" s="162"/>
      <c r="T121" s="164"/>
      <c r="U121" s="157"/>
      <c r="V121" s="157"/>
      <c r="W121" s="59"/>
      <c r="X121" s="59"/>
      <c r="Y121" s="59"/>
      <c r="Z121" s="59"/>
      <c r="AA121" s="59"/>
      <c r="AB121" s="59"/>
      <c r="AC121" s="59"/>
      <c r="AD121" s="81"/>
    </row>
    <row r="122" spans="1:54" s="112" customFormat="1" ht="25.2" customHeight="1" thickBot="1">
      <c r="A122" s="145">
        <f>A115+1</f>
        <v>45735</v>
      </c>
      <c r="B122" s="157" t="s">
        <v>169</v>
      </c>
      <c r="C122" s="162" t="s">
        <v>20</v>
      </c>
      <c r="D122" s="163"/>
      <c r="E122" s="186" t="str">
        <f t="shared" si="303"/>
        <v/>
      </c>
      <c r="F122" s="162" t="s">
        <v>352</v>
      </c>
      <c r="G122" s="162"/>
      <c r="H122" s="164" t="str">
        <f t="shared" si="309"/>
        <v/>
      </c>
      <c r="I122" s="162" t="s">
        <v>126</v>
      </c>
      <c r="J122" s="162"/>
      <c r="K122" s="164" t="str">
        <f t="shared" si="425"/>
        <v/>
      </c>
      <c r="L122" s="162" t="s">
        <v>272</v>
      </c>
      <c r="M122" s="162"/>
      <c r="N122" s="164" t="str">
        <f t="shared" ref="N122:N155" si="578">IF(M122,"公斤","")</f>
        <v/>
      </c>
      <c r="O122" s="167" t="s">
        <v>14</v>
      </c>
      <c r="P122" s="168"/>
      <c r="Q122" s="186" t="s">
        <v>82</v>
      </c>
      <c r="R122" s="162" t="s">
        <v>349</v>
      </c>
      <c r="S122" s="162"/>
      <c r="T122" s="187" t="str">
        <f t="shared" si="306"/>
        <v/>
      </c>
      <c r="U122" s="153" t="s">
        <v>305</v>
      </c>
      <c r="V122" s="169" t="s">
        <v>30</v>
      </c>
      <c r="W122" s="92">
        <v>5</v>
      </c>
      <c r="X122" s="92">
        <v>2.6308441558441555</v>
      </c>
      <c r="Y122" s="92">
        <v>1.9550000000000001</v>
      </c>
      <c r="Z122" s="92">
        <v>2.2929220779220776</v>
      </c>
      <c r="AA122" s="92"/>
      <c r="AB122" s="92"/>
      <c r="AC122" s="92">
        <v>724.36980519480517</v>
      </c>
      <c r="AD122" s="94"/>
      <c r="AE122" s="106">
        <f t="shared" ref="AE122" si="579">A122</f>
        <v>45735</v>
      </c>
      <c r="AF122" s="106" t="str">
        <f t="shared" ref="AF122" si="580">A123</f>
        <v>四</v>
      </c>
      <c r="AG122" s="106" t="str">
        <f t="shared" ref="AG122" si="581">B122</f>
        <v>D4</v>
      </c>
      <c r="AH122" s="107" t="str">
        <f t="shared" ref="AH122" si="582">C122</f>
        <v>糙米飯</v>
      </c>
      <c r="AI122" s="108" t="str">
        <f t="shared" ref="AI122" si="583">C123&amp;" "&amp;C124&amp;" "&amp;C125&amp;" "&amp;C126&amp;" "&amp;C127&amp;" "&amp;C128</f>
        <v xml:space="preserve">米 糙米    </v>
      </c>
      <c r="AJ122" s="107" t="str">
        <f t="shared" ref="AJ122" si="584">F122</f>
        <v>沙茶魷魚</v>
      </c>
      <c r="AK122" s="108" t="str">
        <f t="shared" ref="AK122" si="585">F123&amp;" "&amp;F124&amp;" "&amp;F125&amp;" "&amp;F126&amp;" "&amp;F127&amp;" "&amp;F128</f>
        <v>豬後腿肉 魷耳條 時蔬 胡蘿蔔 大蒜 沙茶醬</v>
      </c>
      <c r="AL122" s="107" t="str">
        <f t="shared" ref="AL122" si="586">I122</f>
        <v>番茄炒蛋</v>
      </c>
      <c r="AM122" s="108" t="str">
        <f t="shared" ref="AM122" si="587">I123&amp;" "&amp;I124&amp;" "&amp;I125&amp;" "&amp;I126&amp;" "&amp;I127&amp;" "&amp;I128</f>
        <v xml:space="preserve">大番茄 雞蛋 大蒜   </v>
      </c>
      <c r="AN122" s="107" t="str">
        <f t="shared" ref="AN122" si="588">L122</f>
        <v>塔香海茸</v>
      </c>
      <c r="AO122" s="108" t="str">
        <f t="shared" ref="AO122" si="589">L123&amp;" "&amp;L124&amp;" "&amp;L125&amp;" "&amp;L126&amp;" "&amp;L127&amp;" "&amp;L128</f>
        <v xml:space="preserve">海帶茸 胡蘿蔔 豬後腿肉 大蒜 九層塔 </v>
      </c>
      <c r="AP122" s="107" t="str">
        <f t="shared" ref="AP122" si="590">O122</f>
        <v>時蔬</v>
      </c>
      <c r="AQ122" s="108" t="str">
        <f t="shared" ref="AQ122" si="591">O123&amp;" "&amp;O124&amp;" "&amp;O125&amp;" "&amp;O126&amp;" "&amp;O127&amp;" "&amp;O128</f>
        <v xml:space="preserve">蔬菜 大蒜    </v>
      </c>
      <c r="AR122" s="107" t="str">
        <f t="shared" ref="AR122" si="592">R122</f>
        <v>冬瓜銀耳湯</v>
      </c>
      <c r="AS122" s="108" t="str">
        <f t="shared" ref="AS122" si="593">R123&amp;" "&amp;R124&amp;" "&amp;R125&amp;" "&amp;R126&amp;" "&amp;R127&amp;" "&amp;R128</f>
        <v xml:space="preserve">乾銀耳 枸杞 二砂糖 冬瓜糖磚  </v>
      </c>
      <c r="AT122" s="109" t="str">
        <f t="shared" ref="AT122" si="594">U122</f>
        <v>小餐包</v>
      </c>
      <c r="AU122" s="107" t="str">
        <f t="shared" ref="AU122" si="595">V122</f>
        <v>有機豆奶</v>
      </c>
      <c r="AV122" s="110">
        <f t="shared" ref="AV122" si="596">W122</f>
        <v>5</v>
      </c>
      <c r="AW122" s="110">
        <f t="shared" ref="AW122" si="597">X122</f>
        <v>2.6308441558441555</v>
      </c>
      <c r="AX122" s="110">
        <f t="shared" ref="AX122" si="598">Y122</f>
        <v>1.9550000000000001</v>
      </c>
      <c r="AY122" s="110">
        <f t="shared" ref="AY122" si="599">Z122</f>
        <v>2.2929220779220776</v>
      </c>
      <c r="AZ122" s="110">
        <f t="shared" ref="AZ122" si="600">AA122</f>
        <v>0</v>
      </c>
      <c r="BA122" s="110">
        <f t="shared" ref="BA122" si="601">AB122</f>
        <v>0</v>
      </c>
      <c r="BB122" s="111">
        <f t="shared" ref="BB122" si="602">AC122</f>
        <v>724.36980519480517</v>
      </c>
    </row>
    <row r="123" spans="1:54" ht="25.2" customHeight="1">
      <c r="A123" s="148" t="s">
        <v>141</v>
      </c>
      <c r="B123" s="157"/>
      <c r="C123" s="162" t="s">
        <v>15</v>
      </c>
      <c r="D123" s="162">
        <v>7</v>
      </c>
      <c r="E123" s="186" t="str">
        <f t="shared" si="303"/>
        <v>公斤</v>
      </c>
      <c r="F123" s="162" t="s">
        <v>42</v>
      </c>
      <c r="G123" s="162">
        <v>3</v>
      </c>
      <c r="H123" s="164" t="str">
        <f t="shared" si="309"/>
        <v>公斤</v>
      </c>
      <c r="I123" s="162" t="s">
        <v>202</v>
      </c>
      <c r="J123" s="162">
        <v>4</v>
      </c>
      <c r="K123" s="164" t="str">
        <f t="shared" si="425"/>
        <v>公斤</v>
      </c>
      <c r="L123" s="162" t="s">
        <v>231</v>
      </c>
      <c r="M123" s="162">
        <v>6</v>
      </c>
      <c r="N123" s="164" t="str">
        <f t="shared" si="578"/>
        <v>公斤</v>
      </c>
      <c r="O123" s="168" t="s">
        <v>12</v>
      </c>
      <c r="P123" s="168">
        <v>7</v>
      </c>
      <c r="Q123" s="186" t="s">
        <v>11</v>
      </c>
      <c r="R123" s="172" t="s">
        <v>351</v>
      </c>
      <c r="S123" s="172">
        <v>0.2</v>
      </c>
      <c r="T123" s="187" t="str">
        <f t="shared" si="306"/>
        <v>公斤</v>
      </c>
      <c r="W123" s="59"/>
      <c r="X123" s="60"/>
      <c r="Y123" s="59"/>
      <c r="Z123" s="59"/>
      <c r="AA123" s="59"/>
      <c r="AB123" s="59"/>
      <c r="AC123" s="59"/>
      <c r="AD123" s="81"/>
    </row>
    <row r="124" spans="1:54" ht="25.2" customHeight="1">
      <c r="A124" s="145"/>
      <c r="B124" s="157"/>
      <c r="C124" s="162" t="s">
        <v>22</v>
      </c>
      <c r="D124" s="162">
        <v>3</v>
      </c>
      <c r="E124" s="186" t="str">
        <f t="shared" ref="E124:E155" si="603">IF(D124,"公斤","")</f>
        <v>公斤</v>
      </c>
      <c r="F124" s="162" t="s">
        <v>353</v>
      </c>
      <c r="G124" s="162">
        <v>3.5</v>
      </c>
      <c r="H124" s="164" t="str">
        <f t="shared" si="309"/>
        <v>公斤</v>
      </c>
      <c r="I124" s="162" t="s">
        <v>57</v>
      </c>
      <c r="J124" s="162">
        <v>4</v>
      </c>
      <c r="K124" s="164" t="str">
        <f t="shared" si="425"/>
        <v>公斤</v>
      </c>
      <c r="L124" s="162" t="s">
        <v>18</v>
      </c>
      <c r="M124" s="162">
        <v>0.5</v>
      </c>
      <c r="N124" s="164" t="str">
        <f t="shared" si="578"/>
        <v>公斤</v>
      </c>
      <c r="O124" s="168" t="s">
        <v>17</v>
      </c>
      <c r="P124" s="168">
        <v>0.05</v>
      </c>
      <c r="Q124" s="186" t="s">
        <v>11</v>
      </c>
      <c r="R124" s="162" t="s">
        <v>350</v>
      </c>
      <c r="S124" s="162">
        <v>0.1</v>
      </c>
      <c r="T124" s="187" t="str">
        <f t="shared" ref="T124:T155" si="604">IF(S124,"公斤","")</f>
        <v>公斤</v>
      </c>
      <c r="U124" s="157"/>
      <c r="V124" s="157"/>
      <c r="W124" s="59"/>
      <c r="X124" s="54"/>
      <c r="Y124" s="59"/>
      <c r="Z124" s="59"/>
      <c r="AA124" s="59"/>
      <c r="AB124" s="59"/>
      <c r="AC124" s="59"/>
      <c r="AD124" s="81"/>
    </row>
    <row r="125" spans="1:54" ht="25.2" customHeight="1">
      <c r="A125" s="145"/>
      <c r="B125" s="157"/>
      <c r="C125" s="162"/>
      <c r="D125" s="162"/>
      <c r="E125" s="186" t="str">
        <f t="shared" si="603"/>
        <v/>
      </c>
      <c r="F125" s="166" t="s">
        <v>29</v>
      </c>
      <c r="G125" s="166">
        <v>2</v>
      </c>
      <c r="H125" s="164" t="str">
        <f t="shared" si="309"/>
        <v>公斤</v>
      </c>
      <c r="I125" s="166" t="s">
        <v>17</v>
      </c>
      <c r="J125" s="166">
        <v>0.05</v>
      </c>
      <c r="K125" s="164" t="str">
        <f t="shared" si="425"/>
        <v>公斤</v>
      </c>
      <c r="L125" s="162" t="s">
        <v>42</v>
      </c>
      <c r="M125" s="162">
        <v>0.6</v>
      </c>
      <c r="N125" s="164" t="str">
        <f t="shared" si="578"/>
        <v>公斤</v>
      </c>
      <c r="O125" s="168"/>
      <c r="P125" s="168"/>
      <c r="Q125" s="186" t="s">
        <v>82</v>
      </c>
      <c r="R125" s="162" t="s">
        <v>27</v>
      </c>
      <c r="S125" s="162">
        <v>0.5</v>
      </c>
      <c r="T125" s="187" t="str">
        <f t="shared" si="604"/>
        <v>公斤</v>
      </c>
      <c r="U125" s="157"/>
      <c r="V125" s="157"/>
      <c r="W125" s="59"/>
      <c r="X125" s="59"/>
      <c r="Y125" s="59"/>
      <c r="Z125" s="59"/>
      <c r="AA125" s="59"/>
      <c r="AB125" s="59"/>
      <c r="AC125" s="59"/>
      <c r="AD125" s="81"/>
    </row>
    <row r="126" spans="1:54" ht="25.2" customHeight="1">
      <c r="A126" s="145"/>
      <c r="B126" s="157"/>
      <c r="C126" s="162"/>
      <c r="D126" s="162"/>
      <c r="E126" s="186" t="str">
        <f t="shared" si="603"/>
        <v/>
      </c>
      <c r="F126" s="162" t="s">
        <v>18</v>
      </c>
      <c r="G126" s="162">
        <v>0.5</v>
      </c>
      <c r="H126" s="164" t="str">
        <f t="shared" ref="H126:H155" si="605">IF(G126,"公斤","")</f>
        <v>公斤</v>
      </c>
      <c r="I126" s="162"/>
      <c r="J126" s="162"/>
      <c r="K126" s="164" t="str">
        <f t="shared" si="425"/>
        <v/>
      </c>
      <c r="L126" s="162" t="s">
        <v>17</v>
      </c>
      <c r="M126" s="162">
        <v>0.05</v>
      </c>
      <c r="N126" s="164" t="str">
        <f t="shared" si="578"/>
        <v>公斤</v>
      </c>
      <c r="O126" s="168"/>
      <c r="P126" s="168"/>
      <c r="Q126" s="186" t="s">
        <v>82</v>
      </c>
      <c r="R126" s="162" t="s">
        <v>279</v>
      </c>
      <c r="S126" s="162">
        <v>1</v>
      </c>
      <c r="T126" s="187" t="str">
        <f t="shared" si="604"/>
        <v>公斤</v>
      </c>
      <c r="U126" s="157"/>
      <c r="V126" s="157"/>
      <c r="W126" s="59"/>
      <c r="X126" s="59"/>
      <c r="Y126" s="59"/>
      <c r="Z126" s="59"/>
      <c r="AA126" s="59"/>
      <c r="AB126" s="59"/>
      <c r="AC126" s="59"/>
      <c r="AD126" s="81"/>
    </row>
    <row r="127" spans="1:54" ht="25.2" customHeight="1">
      <c r="A127" s="145"/>
      <c r="B127" s="157"/>
      <c r="C127" s="162"/>
      <c r="D127" s="162"/>
      <c r="E127" s="186" t="str">
        <f t="shared" si="603"/>
        <v/>
      </c>
      <c r="F127" s="162" t="s">
        <v>17</v>
      </c>
      <c r="G127" s="162">
        <v>0.05</v>
      </c>
      <c r="H127" s="164" t="str">
        <f t="shared" si="605"/>
        <v>公斤</v>
      </c>
      <c r="I127" s="162"/>
      <c r="J127" s="162"/>
      <c r="K127" s="164" t="str">
        <f t="shared" si="425"/>
        <v/>
      </c>
      <c r="L127" s="162" t="s">
        <v>185</v>
      </c>
      <c r="M127" s="162">
        <v>0.1</v>
      </c>
      <c r="N127" s="164" t="str">
        <f t="shared" si="578"/>
        <v>公斤</v>
      </c>
      <c r="O127" s="168"/>
      <c r="P127" s="168"/>
      <c r="Q127" s="186" t="s">
        <v>82</v>
      </c>
      <c r="R127" s="162"/>
      <c r="S127" s="162"/>
      <c r="T127" s="187" t="str">
        <f t="shared" si="604"/>
        <v/>
      </c>
      <c r="U127" s="157"/>
      <c r="V127" s="157"/>
      <c r="W127" s="59"/>
      <c r="X127" s="59"/>
      <c r="Y127" s="59"/>
      <c r="Z127" s="59"/>
      <c r="AA127" s="59"/>
      <c r="AB127" s="59"/>
      <c r="AC127" s="59"/>
      <c r="AD127" s="81"/>
    </row>
    <row r="128" spans="1:54" ht="25.2" customHeight="1" thickBot="1">
      <c r="A128" s="147"/>
      <c r="B128" s="157"/>
      <c r="C128" s="162"/>
      <c r="D128" s="162"/>
      <c r="E128" s="186" t="str">
        <f t="shared" si="603"/>
        <v/>
      </c>
      <c r="F128" s="162" t="s">
        <v>354</v>
      </c>
      <c r="G128" s="162"/>
      <c r="H128" s="164" t="str">
        <f t="shared" si="605"/>
        <v/>
      </c>
      <c r="I128" s="162"/>
      <c r="J128" s="162"/>
      <c r="K128" s="164" t="str">
        <f t="shared" si="425"/>
        <v/>
      </c>
      <c r="L128" s="166"/>
      <c r="M128" s="166"/>
      <c r="N128" s="164" t="str">
        <f t="shared" si="578"/>
        <v/>
      </c>
      <c r="O128" s="168"/>
      <c r="P128" s="168"/>
      <c r="Q128" s="186" t="s">
        <v>82</v>
      </c>
      <c r="R128" s="162"/>
      <c r="S128" s="162"/>
      <c r="T128" s="187" t="str">
        <f t="shared" si="604"/>
        <v/>
      </c>
      <c r="U128" s="157"/>
      <c r="V128" s="157"/>
      <c r="W128" s="59"/>
      <c r="X128" s="59"/>
      <c r="Y128" s="59"/>
      <c r="Z128" s="59"/>
      <c r="AA128" s="59"/>
      <c r="AB128" s="59"/>
      <c r="AC128" s="59"/>
      <c r="AD128" s="81"/>
    </row>
    <row r="129" spans="1:54" s="112" customFormat="1" ht="25.2" customHeight="1" thickBot="1">
      <c r="A129" s="145">
        <f>A122+1</f>
        <v>45736</v>
      </c>
      <c r="B129" s="157" t="s">
        <v>170</v>
      </c>
      <c r="C129" s="175" t="s">
        <v>171</v>
      </c>
      <c r="D129" s="163"/>
      <c r="E129" s="164" t="str">
        <f t="shared" si="603"/>
        <v/>
      </c>
      <c r="F129" s="189" t="s">
        <v>213</v>
      </c>
      <c r="G129" s="190"/>
      <c r="H129" s="191" t="str">
        <f t="shared" si="605"/>
        <v/>
      </c>
      <c r="I129" s="189" t="s">
        <v>242</v>
      </c>
      <c r="J129" s="190"/>
      <c r="K129" s="191" t="str">
        <f t="shared" si="425"/>
        <v/>
      </c>
      <c r="L129" s="162" t="s">
        <v>260</v>
      </c>
      <c r="M129" s="165"/>
      <c r="N129" s="164" t="str">
        <f t="shared" si="578"/>
        <v/>
      </c>
      <c r="O129" s="167" t="s">
        <v>14</v>
      </c>
      <c r="P129" s="168"/>
      <c r="Q129" s="164" t="s">
        <v>82</v>
      </c>
      <c r="R129" s="188" t="s">
        <v>276</v>
      </c>
      <c r="S129" s="188"/>
      <c r="T129" s="164" t="str">
        <f t="shared" si="604"/>
        <v/>
      </c>
      <c r="U129" s="169" t="s">
        <v>50</v>
      </c>
      <c r="V129" s="169"/>
      <c r="W129" s="92">
        <v>5.2</v>
      </c>
      <c r="X129" s="92">
        <v>4</v>
      </c>
      <c r="Y129" s="92">
        <v>1.855</v>
      </c>
      <c r="Z129" s="92">
        <v>2.9275000000000002</v>
      </c>
      <c r="AA129" s="92"/>
      <c r="AB129" s="92"/>
      <c r="AC129" s="92">
        <v>868.11249999999995</v>
      </c>
      <c r="AD129" s="94"/>
      <c r="AE129" s="106">
        <f t="shared" ref="AE129" si="606">A129</f>
        <v>45736</v>
      </c>
      <c r="AF129" s="106" t="str">
        <f t="shared" ref="AF129" si="607">A130</f>
        <v>五</v>
      </c>
      <c r="AG129" s="106" t="str">
        <f t="shared" ref="AG129" si="608">B129</f>
        <v>D5</v>
      </c>
      <c r="AH129" s="107" t="str">
        <f t="shared" ref="AH129" si="609">C129</f>
        <v>紫米飯</v>
      </c>
      <c r="AI129" s="108" t="str">
        <f t="shared" ref="AI129" si="610">C130&amp;" "&amp;C131&amp;" "&amp;C132&amp;" "&amp;C133&amp;" "&amp;C134&amp;" "&amp;C135</f>
        <v xml:space="preserve">米 黑秈糯米    </v>
      </c>
      <c r="AJ129" s="107" t="str">
        <f t="shared" ref="AJ129" si="611">F129</f>
        <v>茄汁雞丁</v>
      </c>
      <c r="AK129" s="108" t="str">
        <f t="shared" ref="AK129" si="612">F130&amp;" "&amp;F131&amp;" "&amp;F132&amp;" "&amp;F133&amp;" "&amp;F134&amp;" "&amp;F135</f>
        <v xml:space="preserve">肉雞 大番茄 洋蔥 大蒜 番茄醬 </v>
      </c>
      <c r="AL129" s="107" t="str">
        <f t="shared" ref="AL129" si="613">I129</f>
        <v>沙茶寬粉</v>
      </c>
      <c r="AM129" s="108" t="str">
        <f t="shared" ref="AM129" si="614">I130&amp;" "&amp;I131&amp;" "&amp;I132&amp;" "&amp;I133&amp;" "&amp;I134&amp;" "&amp;I135</f>
        <v>寬粉 時蔬 乾木耳 豬絞肉 大蒜 沙茶醬</v>
      </c>
      <c r="AN129" s="107" t="str">
        <f t="shared" ref="AN129" si="615">L129</f>
        <v>滷豆干</v>
      </c>
      <c r="AO129" s="108" t="str">
        <f t="shared" ref="AO129" si="616">L130&amp;" "&amp;L131&amp;" "&amp;L132&amp;" "&amp;L133&amp;" "&amp;L134&amp;" "&amp;L135</f>
        <v xml:space="preserve">豆干 三角豆干2塊/人    </v>
      </c>
      <c r="AP129" s="107" t="str">
        <f t="shared" ref="AP129" si="617">O129</f>
        <v>時蔬</v>
      </c>
      <c r="AQ129" s="108" t="str">
        <f t="shared" ref="AQ129" si="618">O130&amp;" "&amp;O131&amp;" "&amp;O132&amp;" "&amp;O133&amp;" "&amp;O134&amp;" "&amp;O135</f>
        <v xml:space="preserve">蔬菜 大蒜    </v>
      </c>
      <c r="AR129" s="107" t="str">
        <f t="shared" ref="AR129" si="619">R129</f>
        <v>時瓜湯</v>
      </c>
      <c r="AS129" s="108" t="str">
        <f t="shared" ref="AS129" si="620">R130&amp;" "&amp;R131&amp;" "&amp;R132&amp;" "&amp;R133&amp;" "&amp;R134&amp;" "&amp;R135</f>
        <v xml:space="preserve">時瓜 魚丸 薑   </v>
      </c>
      <c r="AT129" s="109" t="str">
        <f t="shared" ref="AT129" si="621">U129</f>
        <v>水果</v>
      </c>
      <c r="AU129" s="107">
        <f t="shared" ref="AU129" si="622">V129</f>
        <v>0</v>
      </c>
      <c r="AV129" s="110">
        <f t="shared" ref="AV129" si="623">W129</f>
        <v>5.2</v>
      </c>
      <c r="AW129" s="110">
        <f t="shared" ref="AW129" si="624">X129</f>
        <v>4</v>
      </c>
      <c r="AX129" s="110">
        <f t="shared" ref="AX129" si="625">Y129</f>
        <v>1.855</v>
      </c>
      <c r="AY129" s="110">
        <f t="shared" ref="AY129" si="626">Z129</f>
        <v>2.9275000000000002</v>
      </c>
      <c r="AZ129" s="110">
        <f t="shared" ref="AZ129" si="627">AA129</f>
        <v>0</v>
      </c>
      <c r="BA129" s="110">
        <f t="shared" ref="BA129" si="628">AB129</f>
        <v>0</v>
      </c>
      <c r="BB129" s="111">
        <f t="shared" ref="BB129" si="629">AC129</f>
        <v>868.11249999999995</v>
      </c>
    </row>
    <row r="130" spans="1:54" ht="25.2" customHeight="1">
      <c r="A130" s="148" t="s">
        <v>143</v>
      </c>
      <c r="B130" s="157"/>
      <c r="C130" s="162" t="s">
        <v>15</v>
      </c>
      <c r="D130" s="162">
        <v>10</v>
      </c>
      <c r="E130" s="164" t="str">
        <f t="shared" si="603"/>
        <v>公斤</v>
      </c>
      <c r="F130" s="162" t="s">
        <v>205</v>
      </c>
      <c r="G130" s="165">
        <v>10</v>
      </c>
      <c r="H130" s="164" t="str">
        <f t="shared" si="605"/>
        <v>公斤</v>
      </c>
      <c r="I130" s="162" t="s">
        <v>243</v>
      </c>
      <c r="J130" s="165">
        <v>1.5</v>
      </c>
      <c r="K130" s="164" t="str">
        <f t="shared" si="425"/>
        <v>公斤</v>
      </c>
      <c r="L130" s="162" t="s">
        <v>53</v>
      </c>
      <c r="M130" s="165">
        <v>5</v>
      </c>
      <c r="N130" s="164" t="str">
        <f t="shared" si="578"/>
        <v>公斤</v>
      </c>
      <c r="O130" s="168" t="s">
        <v>12</v>
      </c>
      <c r="P130" s="168">
        <v>7</v>
      </c>
      <c r="Q130" s="164" t="s">
        <v>11</v>
      </c>
      <c r="R130" s="166" t="s">
        <v>48</v>
      </c>
      <c r="S130" s="166">
        <v>5</v>
      </c>
      <c r="T130" s="164" t="str">
        <f t="shared" si="604"/>
        <v>公斤</v>
      </c>
      <c r="W130" s="59"/>
      <c r="X130" s="60"/>
      <c r="Y130" s="59"/>
      <c r="Z130" s="59"/>
      <c r="AA130" s="59"/>
      <c r="AB130" s="59"/>
      <c r="AC130" s="59"/>
      <c r="AD130" s="81"/>
    </row>
    <row r="131" spans="1:54" ht="25.2" customHeight="1">
      <c r="A131" s="145"/>
      <c r="B131" s="157"/>
      <c r="C131" s="162" t="s">
        <v>100</v>
      </c>
      <c r="D131" s="162">
        <v>0.4</v>
      </c>
      <c r="E131" s="164" t="str">
        <f t="shared" si="603"/>
        <v>公斤</v>
      </c>
      <c r="F131" s="162" t="s">
        <v>202</v>
      </c>
      <c r="G131" s="162">
        <v>2.5</v>
      </c>
      <c r="H131" s="164" t="str">
        <f t="shared" si="605"/>
        <v>公斤</v>
      </c>
      <c r="I131" s="162" t="s">
        <v>14</v>
      </c>
      <c r="J131" s="165">
        <v>2</v>
      </c>
      <c r="K131" s="164" t="str">
        <f t="shared" si="425"/>
        <v>公斤</v>
      </c>
      <c r="L131" s="162" t="s">
        <v>261</v>
      </c>
      <c r="M131" s="165"/>
      <c r="N131" s="164" t="str">
        <f t="shared" si="578"/>
        <v/>
      </c>
      <c r="O131" s="168" t="s">
        <v>17</v>
      </c>
      <c r="P131" s="168">
        <v>0.05</v>
      </c>
      <c r="Q131" s="164" t="s">
        <v>11</v>
      </c>
      <c r="R131" s="162" t="s">
        <v>73</v>
      </c>
      <c r="S131" s="162">
        <v>1</v>
      </c>
      <c r="T131" s="164" t="str">
        <f t="shared" si="604"/>
        <v>公斤</v>
      </c>
      <c r="U131" s="157"/>
      <c r="V131" s="157"/>
      <c r="W131" s="59"/>
      <c r="X131" s="54"/>
      <c r="Y131" s="59"/>
      <c r="Z131" s="59"/>
      <c r="AA131" s="59"/>
      <c r="AB131" s="59"/>
      <c r="AC131" s="59"/>
      <c r="AD131" s="81"/>
    </row>
    <row r="132" spans="1:54" ht="25.2" customHeight="1">
      <c r="A132" s="145"/>
      <c r="B132" s="157"/>
      <c r="C132" s="162"/>
      <c r="D132" s="162"/>
      <c r="E132" s="164" t="str">
        <f t="shared" si="603"/>
        <v/>
      </c>
      <c r="F132" s="162" t="s">
        <v>62</v>
      </c>
      <c r="G132" s="165">
        <v>2</v>
      </c>
      <c r="H132" s="164" t="str">
        <f t="shared" si="605"/>
        <v>公斤</v>
      </c>
      <c r="I132" s="162" t="s">
        <v>25</v>
      </c>
      <c r="J132" s="165">
        <v>0.01</v>
      </c>
      <c r="K132" s="164" t="str">
        <f t="shared" si="425"/>
        <v>公斤</v>
      </c>
      <c r="L132" s="162"/>
      <c r="M132" s="165"/>
      <c r="N132" s="164" t="str">
        <f t="shared" si="578"/>
        <v/>
      </c>
      <c r="O132" s="168"/>
      <c r="P132" s="168"/>
      <c r="Q132" s="164" t="s">
        <v>82</v>
      </c>
      <c r="R132" s="162" t="s">
        <v>19</v>
      </c>
      <c r="S132" s="162">
        <v>0.05</v>
      </c>
      <c r="T132" s="164" t="str">
        <f t="shared" si="604"/>
        <v>公斤</v>
      </c>
      <c r="U132" s="157"/>
      <c r="V132" s="157"/>
      <c r="W132" s="59"/>
      <c r="X132" s="59"/>
      <c r="Y132" s="59"/>
      <c r="Z132" s="59"/>
      <c r="AA132" s="59"/>
      <c r="AB132" s="59"/>
      <c r="AC132" s="59"/>
      <c r="AD132" s="81"/>
    </row>
    <row r="133" spans="1:54" ht="25.2" customHeight="1">
      <c r="A133" s="145"/>
      <c r="B133" s="157"/>
      <c r="C133" s="162"/>
      <c r="D133" s="162"/>
      <c r="E133" s="164" t="str">
        <f t="shared" si="603"/>
        <v/>
      </c>
      <c r="F133" s="162" t="s">
        <v>17</v>
      </c>
      <c r="G133" s="165">
        <v>0.05</v>
      </c>
      <c r="H133" s="164" t="str">
        <f t="shared" si="605"/>
        <v>公斤</v>
      </c>
      <c r="I133" s="162" t="s">
        <v>45</v>
      </c>
      <c r="J133" s="165">
        <v>1</v>
      </c>
      <c r="K133" s="164" t="str">
        <f t="shared" si="425"/>
        <v>公斤</v>
      </c>
      <c r="L133" s="162"/>
      <c r="M133" s="165"/>
      <c r="N133" s="164" t="str">
        <f t="shared" si="578"/>
        <v/>
      </c>
      <c r="O133" s="168"/>
      <c r="P133" s="168"/>
      <c r="Q133" s="164" t="s">
        <v>82</v>
      </c>
      <c r="R133" s="166"/>
      <c r="S133" s="166"/>
      <c r="T133" s="164" t="str">
        <f t="shared" si="604"/>
        <v/>
      </c>
      <c r="U133" s="157"/>
      <c r="V133" s="157"/>
      <c r="W133" s="59"/>
      <c r="X133" s="59"/>
      <c r="Y133" s="59"/>
      <c r="Z133" s="59"/>
      <c r="AA133" s="59"/>
      <c r="AB133" s="59"/>
      <c r="AC133" s="59"/>
      <c r="AD133" s="81"/>
    </row>
    <row r="134" spans="1:54" ht="25.2" customHeight="1">
      <c r="A134" s="145"/>
      <c r="B134" s="157"/>
      <c r="C134" s="162"/>
      <c r="D134" s="162"/>
      <c r="E134" s="164" t="str">
        <f t="shared" si="603"/>
        <v/>
      </c>
      <c r="F134" s="162" t="s">
        <v>214</v>
      </c>
      <c r="G134" s="162"/>
      <c r="H134" s="164" t="str">
        <f t="shared" si="605"/>
        <v/>
      </c>
      <c r="I134" s="162" t="s">
        <v>17</v>
      </c>
      <c r="J134" s="162">
        <v>0.05</v>
      </c>
      <c r="K134" s="164" t="str">
        <f t="shared" si="425"/>
        <v>公斤</v>
      </c>
      <c r="L134" s="162"/>
      <c r="M134" s="162"/>
      <c r="N134" s="164" t="str">
        <f t="shared" si="578"/>
        <v/>
      </c>
      <c r="O134" s="168"/>
      <c r="P134" s="168"/>
      <c r="Q134" s="164" t="s">
        <v>82</v>
      </c>
      <c r="R134" s="162"/>
      <c r="T134" s="164" t="str">
        <f t="shared" si="604"/>
        <v/>
      </c>
      <c r="U134" s="157"/>
      <c r="V134" s="157"/>
      <c r="W134" s="59"/>
      <c r="X134" s="59"/>
      <c r="Y134" s="59"/>
      <c r="Z134" s="59"/>
      <c r="AA134" s="59"/>
      <c r="AB134" s="59"/>
      <c r="AC134" s="59"/>
      <c r="AD134" s="80"/>
    </row>
    <row r="135" spans="1:54" ht="22.95" customHeight="1" thickBot="1">
      <c r="A135" s="147"/>
      <c r="B135" s="157"/>
      <c r="C135" s="162"/>
      <c r="D135" s="162"/>
      <c r="E135" s="164" t="str">
        <f t="shared" si="603"/>
        <v/>
      </c>
      <c r="F135" s="166"/>
      <c r="G135" s="166"/>
      <c r="H135" s="164" t="str">
        <f t="shared" si="605"/>
        <v/>
      </c>
      <c r="I135" s="166" t="s">
        <v>118</v>
      </c>
      <c r="J135" s="166"/>
      <c r="K135" s="164" t="str">
        <f t="shared" si="425"/>
        <v/>
      </c>
      <c r="L135" s="166"/>
      <c r="M135" s="166"/>
      <c r="N135" s="164" t="str">
        <f t="shared" si="578"/>
        <v/>
      </c>
      <c r="O135" s="168"/>
      <c r="P135" s="168"/>
      <c r="Q135" s="164" t="s">
        <v>82</v>
      </c>
      <c r="R135" s="166"/>
      <c r="S135" s="166"/>
      <c r="T135" s="164" t="str">
        <f t="shared" si="604"/>
        <v/>
      </c>
      <c r="U135" s="157"/>
      <c r="V135" s="157"/>
      <c r="W135" s="59"/>
      <c r="X135" s="59"/>
      <c r="Y135" s="59"/>
      <c r="Z135" s="59"/>
      <c r="AA135" s="59"/>
      <c r="AB135" s="59"/>
      <c r="AC135" s="59"/>
      <c r="AD135" s="80"/>
    </row>
    <row r="136" spans="1:54" s="112" customFormat="1" ht="25.2" customHeight="1" thickBot="1">
      <c r="A136" s="145">
        <v>45739</v>
      </c>
      <c r="B136" s="157" t="s">
        <v>172</v>
      </c>
      <c r="C136" s="162" t="s">
        <v>13</v>
      </c>
      <c r="D136" s="163"/>
      <c r="E136" s="164" t="str">
        <f t="shared" si="603"/>
        <v/>
      </c>
      <c r="F136" s="162" t="s">
        <v>215</v>
      </c>
      <c r="G136" s="162"/>
      <c r="H136" s="164" t="str">
        <f t="shared" si="605"/>
        <v/>
      </c>
      <c r="I136" s="162" t="s">
        <v>106</v>
      </c>
      <c r="J136" s="162"/>
      <c r="K136" s="164" t="str">
        <f t="shared" si="425"/>
        <v/>
      </c>
      <c r="L136" s="162" t="s">
        <v>107</v>
      </c>
      <c r="M136" s="165"/>
      <c r="N136" s="164" t="str">
        <f t="shared" si="578"/>
        <v/>
      </c>
      <c r="O136" s="167" t="s">
        <v>14</v>
      </c>
      <c r="P136" s="168"/>
      <c r="Q136" s="164" t="str">
        <f t="shared" ref="Q136:Q155" si="630">IF(P136,"公斤","")</f>
        <v/>
      </c>
      <c r="R136" s="162" t="s">
        <v>299</v>
      </c>
      <c r="S136" s="162"/>
      <c r="T136" s="164" t="str">
        <f t="shared" si="604"/>
        <v/>
      </c>
      <c r="U136" s="169" t="s">
        <v>51</v>
      </c>
      <c r="V136" s="169"/>
      <c r="W136" s="92">
        <v>5</v>
      </c>
      <c r="X136" s="92">
        <v>3.089177489177489</v>
      </c>
      <c r="Y136" s="92">
        <v>2.25</v>
      </c>
      <c r="Z136" s="92">
        <v>2.6695887445887445</v>
      </c>
      <c r="AA136" s="92"/>
      <c r="AB136" s="92"/>
      <c r="AC136" s="92">
        <v>783.06980519480521</v>
      </c>
      <c r="AD136" s="94"/>
      <c r="AE136" s="106">
        <f t="shared" ref="AE136" si="631">A136</f>
        <v>45739</v>
      </c>
      <c r="AF136" s="106" t="str">
        <f t="shared" ref="AF136" si="632">A137</f>
        <v>一</v>
      </c>
      <c r="AG136" s="106" t="str">
        <f t="shared" ref="AG136" si="633">B136</f>
        <v>E1</v>
      </c>
      <c r="AH136" s="107" t="str">
        <f t="shared" ref="AH136" si="634">C136</f>
        <v>白米飯</v>
      </c>
      <c r="AI136" s="108" t="str">
        <f t="shared" ref="AI136" si="635">C137&amp;" "&amp;C138&amp;" "&amp;C139&amp;" "&amp;C140&amp;" "&amp;C141&amp;" "&amp;C142</f>
        <v xml:space="preserve">米     </v>
      </c>
      <c r="AJ136" s="107" t="str">
        <f t="shared" ref="AJ136" si="636">F136</f>
        <v>香菇肉燥</v>
      </c>
      <c r="AK136" s="108" t="str">
        <f t="shared" ref="AK136" si="637">F137&amp;" "&amp;F138&amp;" "&amp;F139&amp;" "&amp;F140&amp;" "&amp;F141&amp;" "&amp;F142</f>
        <v xml:space="preserve">絞肉 乾香菇 洋蔥 大蒜  </v>
      </c>
      <c r="AL136" s="107" t="str">
        <f t="shared" ref="AL136" si="638">I136</f>
        <v>肉絲花椰</v>
      </c>
      <c r="AM136" s="108" t="str">
        <f t="shared" ref="AM136" si="639">I137&amp;" "&amp;I138&amp;" "&amp;I139&amp;" "&amp;I140&amp;" "&amp;I141&amp;" "&amp;I142</f>
        <v xml:space="preserve">冷凍青花菜 肉絲 胡蘿蔔 大蒜  </v>
      </c>
      <c r="AN136" s="107" t="str">
        <f t="shared" ref="AN136" si="640">L136</f>
        <v>紅仁炒蛋</v>
      </c>
      <c r="AO136" s="108" t="str">
        <f t="shared" ref="AO136" si="641">L137&amp;" "&amp;L138&amp;" "&amp;L139&amp;" "&amp;L140&amp;" "&amp;L141&amp;" "&amp;L142</f>
        <v xml:space="preserve">胡蘿蔔 雞蛋 大蒜   </v>
      </c>
      <c r="AP136" s="107" t="str">
        <f t="shared" ref="AP136" si="642">O136</f>
        <v>時蔬</v>
      </c>
      <c r="AQ136" s="108" t="str">
        <f t="shared" ref="AQ136" si="643">O137&amp;" "&amp;O138&amp;" "&amp;O139&amp;" "&amp;O140&amp;" "&amp;O141&amp;" "&amp;O142</f>
        <v xml:space="preserve">蔬菜 大蒜    </v>
      </c>
      <c r="AR136" s="107" t="str">
        <f t="shared" ref="AR136" si="644">R136</f>
        <v>味噌豆皮湯</v>
      </c>
      <c r="AS136" s="108" t="str">
        <f t="shared" ref="AS136" si="645">R137&amp;" "&amp;R138&amp;" "&amp;R139&amp;" "&amp;R140&amp;" "&amp;R141&amp;" "&amp;R142</f>
        <v xml:space="preserve">豆皮 味噌 柴魚片 時蔬  </v>
      </c>
      <c r="AT136" s="109" t="str">
        <f t="shared" ref="AT136" si="646">U136</f>
        <v>保久乳</v>
      </c>
      <c r="AU136" s="107">
        <f t="shared" ref="AU136" si="647">V136</f>
        <v>0</v>
      </c>
      <c r="AV136" s="110">
        <f t="shared" ref="AV136" si="648">W136</f>
        <v>5</v>
      </c>
      <c r="AW136" s="110">
        <f t="shared" ref="AW136" si="649">X136</f>
        <v>3.089177489177489</v>
      </c>
      <c r="AX136" s="110">
        <f t="shared" ref="AX136" si="650">Y136</f>
        <v>2.25</v>
      </c>
      <c r="AY136" s="110">
        <f t="shared" ref="AY136" si="651">Z136</f>
        <v>2.6695887445887445</v>
      </c>
      <c r="AZ136" s="110">
        <f t="shared" ref="AZ136" si="652">AA136</f>
        <v>0</v>
      </c>
      <c r="BA136" s="110">
        <f t="shared" ref="BA136" si="653">AB136</f>
        <v>0</v>
      </c>
      <c r="BB136" s="111">
        <f t="shared" ref="BB136" si="654">AC136</f>
        <v>783.06980519480521</v>
      </c>
    </row>
    <row r="137" spans="1:54" ht="22.95" customHeight="1">
      <c r="A137" s="148" t="s">
        <v>145</v>
      </c>
      <c r="B137" s="157"/>
      <c r="C137" s="162" t="s">
        <v>15</v>
      </c>
      <c r="D137" s="162">
        <v>10</v>
      </c>
      <c r="E137" s="164" t="str">
        <f t="shared" si="603"/>
        <v>公斤</v>
      </c>
      <c r="F137" s="162" t="s">
        <v>46</v>
      </c>
      <c r="G137" s="162">
        <v>6.5</v>
      </c>
      <c r="H137" s="164" t="str">
        <f t="shared" si="605"/>
        <v>公斤</v>
      </c>
      <c r="I137" s="162" t="s">
        <v>244</v>
      </c>
      <c r="J137" s="162">
        <v>7</v>
      </c>
      <c r="K137" s="164" t="str">
        <f t="shared" si="425"/>
        <v>公斤</v>
      </c>
      <c r="L137" s="162" t="s">
        <v>80</v>
      </c>
      <c r="M137" s="165">
        <v>3</v>
      </c>
      <c r="N137" s="164" t="str">
        <f t="shared" si="578"/>
        <v>公斤</v>
      </c>
      <c r="O137" s="168" t="s">
        <v>12</v>
      </c>
      <c r="P137" s="168">
        <v>7</v>
      </c>
      <c r="Q137" s="164" t="str">
        <f t="shared" si="630"/>
        <v>公斤</v>
      </c>
      <c r="R137" s="162" t="s">
        <v>255</v>
      </c>
      <c r="S137" s="162">
        <v>0.5</v>
      </c>
      <c r="T137" s="164" t="str">
        <f t="shared" si="604"/>
        <v>公斤</v>
      </c>
      <c r="W137" s="59"/>
      <c r="X137" s="60"/>
      <c r="Y137" s="59"/>
      <c r="Z137" s="59"/>
      <c r="AA137" s="59"/>
      <c r="AB137" s="59"/>
      <c r="AC137" s="59"/>
      <c r="AD137" s="81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</row>
    <row r="138" spans="1:54" ht="22.95" customHeight="1">
      <c r="A138" s="145"/>
      <c r="B138" s="157"/>
      <c r="C138" s="162"/>
      <c r="D138" s="162"/>
      <c r="E138" s="164" t="str">
        <f t="shared" si="603"/>
        <v/>
      </c>
      <c r="F138" s="162" t="s">
        <v>26</v>
      </c>
      <c r="G138" s="162">
        <v>0.01</v>
      </c>
      <c r="H138" s="164" t="str">
        <f t="shared" si="605"/>
        <v>公斤</v>
      </c>
      <c r="I138" s="162" t="s">
        <v>60</v>
      </c>
      <c r="J138" s="162">
        <v>0.6</v>
      </c>
      <c r="K138" s="164" t="str">
        <f t="shared" si="425"/>
        <v>公斤</v>
      </c>
      <c r="L138" s="162" t="s">
        <v>57</v>
      </c>
      <c r="M138" s="165">
        <v>4</v>
      </c>
      <c r="N138" s="164" t="str">
        <f t="shared" si="578"/>
        <v>公斤</v>
      </c>
      <c r="O138" s="168" t="s">
        <v>17</v>
      </c>
      <c r="P138" s="168">
        <v>0.05</v>
      </c>
      <c r="Q138" s="164" t="str">
        <f t="shared" si="630"/>
        <v>公斤</v>
      </c>
      <c r="R138" s="162" t="s">
        <v>24</v>
      </c>
      <c r="S138" s="162">
        <v>1</v>
      </c>
      <c r="T138" s="164" t="str">
        <f t="shared" si="604"/>
        <v>公斤</v>
      </c>
      <c r="U138" s="157"/>
      <c r="V138" s="157"/>
      <c r="W138" s="59"/>
      <c r="X138" s="54"/>
      <c r="Y138" s="59"/>
      <c r="Z138" s="59"/>
      <c r="AA138" s="59"/>
      <c r="AB138" s="59"/>
      <c r="AC138" s="59"/>
      <c r="AD138" s="81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</row>
    <row r="139" spans="1:54" ht="22.95" customHeight="1">
      <c r="A139" s="145"/>
      <c r="B139" s="157"/>
      <c r="C139" s="162"/>
      <c r="D139" s="162"/>
      <c r="E139" s="164" t="str">
        <f t="shared" si="603"/>
        <v/>
      </c>
      <c r="F139" s="162" t="s">
        <v>43</v>
      </c>
      <c r="G139" s="162">
        <v>3</v>
      </c>
      <c r="H139" s="164" t="str">
        <f t="shared" si="605"/>
        <v>公斤</v>
      </c>
      <c r="I139" s="162" t="s">
        <v>18</v>
      </c>
      <c r="J139" s="162">
        <v>0.5</v>
      </c>
      <c r="K139" s="164" t="str">
        <f t="shared" si="425"/>
        <v>公斤</v>
      </c>
      <c r="L139" s="162" t="s">
        <v>17</v>
      </c>
      <c r="M139" s="162">
        <v>0.05</v>
      </c>
      <c r="N139" s="164" t="str">
        <f t="shared" si="578"/>
        <v>公斤</v>
      </c>
      <c r="O139" s="168"/>
      <c r="P139" s="168"/>
      <c r="Q139" s="164" t="str">
        <f t="shared" si="630"/>
        <v/>
      </c>
      <c r="R139" s="162" t="s">
        <v>44</v>
      </c>
      <c r="S139" s="162">
        <v>0.01</v>
      </c>
      <c r="T139" s="164" t="str">
        <f t="shared" si="604"/>
        <v>公斤</v>
      </c>
      <c r="U139" s="157"/>
      <c r="V139" s="157"/>
      <c r="W139" s="59"/>
      <c r="X139" s="59"/>
      <c r="Y139" s="59"/>
      <c r="Z139" s="59"/>
      <c r="AA139" s="59"/>
      <c r="AB139" s="59"/>
      <c r="AC139" s="59"/>
      <c r="AD139" s="81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</row>
    <row r="140" spans="1:54" ht="22.95" customHeight="1">
      <c r="A140" s="145"/>
      <c r="B140" s="157"/>
      <c r="C140" s="162"/>
      <c r="D140" s="162"/>
      <c r="E140" s="164" t="str">
        <f t="shared" si="603"/>
        <v/>
      </c>
      <c r="F140" s="162" t="s">
        <v>17</v>
      </c>
      <c r="G140" s="162">
        <v>0.05</v>
      </c>
      <c r="H140" s="164" t="str">
        <f t="shared" si="605"/>
        <v>公斤</v>
      </c>
      <c r="I140" s="162" t="s">
        <v>17</v>
      </c>
      <c r="J140" s="162">
        <v>0.05</v>
      </c>
      <c r="K140" s="164" t="str">
        <f t="shared" si="425"/>
        <v>公斤</v>
      </c>
      <c r="L140" s="162"/>
      <c r="M140" s="165"/>
      <c r="N140" s="164" t="str">
        <f t="shared" si="578"/>
        <v/>
      </c>
      <c r="O140" s="168"/>
      <c r="P140" s="168"/>
      <c r="Q140" s="164" t="str">
        <f t="shared" si="630"/>
        <v/>
      </c>
      <c r="R140" s="162" t="s">
        <v>14</v>
      </c>
      <c r="S140" s="162">
        <v>2</v>
      </c>
      <c r="T140" s="164" t="str">
        <f t="shared" si="604"/>
        <v>公斤</v>
      </c>
      <c r="U140" s="157"/>
      <c r="V140" s="157"/>
      <c r="W140" s="59"/>
      <c r="X140" s="59"/>
      <c r="Y140" s="59"/>
      <c r="Z140" s="59"/>
      <c r="AA140" s="59"/>
      <c r="AB140" s="59"/>
      <c r="AC140" s="59"/>
      <c r="AD140" s="81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</row>
    <row r="141" spans="1:54" ht="22.95" customHeight="1">
      <c r="A141" s="145"/>
      <c r="B141" s="157"/>
      <c r="C141" s="162"/>
      <c r="D141" s="162"/>
      <c r="E141" s="164" t="str">
        <f t="shared" si="603"/>
        <v/>
      </c>
      <c r="F141" s="162"/>
      <c r="G141" s="162"/>
      <c r="H141" s="164" t="str">
        <f t="shared" si="605"/>
        <v/>
      </c>
      <c r="I141" s="162"/>
      <c r="J141" s="162"/>
      <c r="K141" s="164" t="str">
        <f t="shared" si="425"/>
        <v/>
      </c>
      <c r="L141" s="162"/>
      <c r="M141" s="162"/>
      <c r="N141" s="164" t="str">
        <f t="shared" si="578"/>
        <v/>
      </c>
      <c r="O141" s="168"/>
      <c r="P141" s="168"/>
      <c r="Q141" s="164" t="str">
        <f t="shared" si="630"/>
        <v/>
      </c>
      <c r="R141" s="162"/>
      <c r="S141" s="162"/>
      <c r="T141" s="164" t="str">
        <f t="shared" si="604"/>
        <v/>
      </c>
      <c r="U141" s="157"/>
      <c r="V141" s="157"/>
      <c r="W141" s="59"/>
      <c r="X141" s="59"/>
      <c r="Y141" s="59"/>
      <c r="Z141" s="59"/>
      <c r="AA141" s="59"/>
      <c r="AB141" s="59"/>
      <c r="AC141" s="59"/>
      <c r="AD141" s="80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</row>
    <row r="142" spans="1:54" ht="22.95" customHeight="1" thickBot="1">
      <c r="A142" s="147"/>
      <c r="B142" s="157"/>
      <c r="C142" s="162"/>
      <c r="D142" s="162"/>
      <c r="E142" s="164" t="str">
        <f t="shared" si="603"/>
        <v/>
      </c>
      <c r="F142" s="162"/>
      <c r="G142" s="162"/>
      <c r="H142" s="164" t="str">
        <f t="shared" si="605"/>
        <v/>
      </c>
      <c r="I142" s="166"/>
      <c r="J142" s="166"/>
      <c r="K142" s="164" t="str">
        <f t="shared" si="425"/>
        <v/>
      </c>
      <c r="L142" s="166"/>
      <c r="M142" s="166"/>
      <c r="N142" s="164" t="str">
        <f t="shared" si="578"/>
        <v/>
      </c>
      <c r="O142" s="168"/>
      <c r="P142" s="168"/>
      <c r="Q142" s="164" t="str">
        <f t="shared" si="630"/>
        <v/>
      </c>
      <c r="R142" s="162"/>
      <c r="S142" s="162"/>
      <c r="T142" s="164" t="str">
        <f t="shared" si="604"/>
        <v/>
      </c>
      <c r="U142" s="157"/>
      <c r="V142" s="157"/>
      <c r="W142" s="59"/>
      <c r="X142" s="59"/>
      <c r="Y142" s="59"/>
      <c r="Z142" s="59"/>
      <c r="AA142" s="59"/>
      <c r="AB142" s="59"/>
      <c r="AC142" s="59"/>
      <c r="AD142" s="80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</row>
    <row r="143" spans="1:54" s="112" customFormat="1" ht="25.2" customHeight="1" thickBot="1">
      <c r="A143" s="145">
        <f>A136+1</f>
        <v>45740</v>
      </c>
      <c r="B143" s="157" t="s">
        <v>173</v>
      </c>
      <c r="C143" s="162" t="s">
        <v>20</v>
      </c>
      <c r="D143" s="163"/>
      <c r="E143" s="164" t="str">
        <f t="shared" si="603"/>
        <v/>
      </c>
      <c r="F143" s="166" t="s">
        <v>216</v>
      </c>
      <c r="G143" s="166"/>
      <c r="H143" s="164" t="str">
        <f t="shared" si="605"/>
        <v/>
      </c>
      <c r="I143" s="162" t="s">
        <v>245</v>
      </c>
      <c r="J143" s="162"/>
      <c r="K143" s="164" t="str">
        <f t="shared" si="425"/>
        <v/>
      </c>
      <c r="L143" s="162" t="s">
        <v>69</v>
      </c>
      <c r="M143" s="162"/>
      <c r="N143" s="164" t="str">
        <f t="shared" si="578"/>
        <v/>
      </c>
      <c r="O143" s="167" t="s">
        <v>14</v>
      </c>
      <c r="P143" s="168"/>
      <c r="Q143" s="164" t="str">
        <f t="shared" si="630"/>
        <v/>
      </c>
      <c r="R143" s="166" t="s">
        <v>96</v>
      </c>
      <c r="S143" s="166"/>
      <c r="T143" s="164" t="str">
        <f t="shared" si="604"/>
        <v/>
      </c>
      <c r="U143" s="169" t="s">
        <v>50</v>
      </c>
      <c r="V143" s="169"/>
      <c r="W143" s="92">
        <v>5.375</v>
      </c>
      <c r="X143" s="92">
        <v>3.3499999999999996</v>
      </c>
      <c r="Y143" s="92">
        <v>2.2199999999999998</v>
      </c>
      <c r="Z143" s="92">
        <v>2.7849999999999997</v>
      </c>
      <c r="AA143" s="92"/>
      <c r="AB143" s="92"/>
      <c r="AC143" s="92">
        <v>835.2</v>
      </c>
      <c r="AD143" s="94"/>
      <c r="AE143" s="106">
        <f t="shared" ref="AE143" si="655">A143</f>
        <v>45740</v>
      </c>
      <c r="AF143" s="106" t="str">
        <f t="shared" ref="AF143" si="656">A144</f>
        <v>二</v>
      </c>
      <c r="AG143" s="106" t="str">
        <f t="shared" ref="AG143" si="657">B143</f>
        <v>E2</v>
      </c>
      <c r="AH143" s="107" t="str">
        <f t="shared" ref="AH143" si="658">C143</f>
        <v>糙米飯</v>
      </c>
      <c r="AI143" s="108" t="str">
        <f t="shared" ref="AI143" si="659">C144&amp;" "&amp;C145&amp;" "&amp;C146&amp;" "&amp;C147&amp;" "&amp;C148&amp;" "&amp;C149</f>
        <v xml:space="preserve">米 糙米    </v>
      </c>
      <c r="AJ143" s="107" t="str">
        <f t="shared" ref="AJ143" si="660">F143</f>
        <v>泡菜滷肉</v>
      </c>
      <c r="AK143" s="108" t="str">
        <f t="shared" ref="AK143" si="661">F144&amp;" "&amp;F145&amp;" "&amp;F146&amp;" "&amp;F147&amp;" "&amp;F148&amp;" "&amp;F149</f>
        <v xml:space="preserve">豬後腿肉 韓式泡菜 甘藍 胡蘿蔔 大蒜 </v>
      </c>
      <c r="AL143" s="107" t="str">
        <f t="shared" ref="AL143" si="662">I143</f>
        <v>麻婆豆腐</v>
      </c>
      <c r="AM143" s="108" t="str">
        <f t="shared" ref="AM143" si="663">I144&amp;" "&amp;I145&amp;" "&amp;I146&amp;" "&amp;I147&amp;" "&amp;I148&amp;" "&amp;I149</f>
        <v xml:space="preserve">豬絞肉 豆腐 大蒜 青蔥 豆瓣醬 </v>
      </c>
      <c r="AN143" s="107" t="str">
        <f t="shared" ref="AN143" si="664">L143</f>
        <v>肉絲時蔬</v>
      </c>
      <c r="AO143" s="108" t="str">
        <f t="shared" ref="AO143" si="665">L144&amp;" "&amp;L145&amp;" "&amp;L146&amp;" "&amp;L147&amp;" "&amp;L148&amp;" "&amp;L149</f>
        <v xml:space="preserve">豬後腿肉 時蔬 胡蘿蔔 大蒜  </v>
      </c>
      <c r="AP143" s="107" t="str">
        <f t="shared" ref="AP143" si="666">O143</f>
        <v>時蔬</v>
      </c>
      <c r="AQ143" s="108" t="str">
        <f t="shared" ref="AQ143" si="667">O144&amp;" "&amp;O145&amp;" "&amp;O146&amp;" "&amp;O147&amp;" "&amp;O148&amp;" "&amp;O149</f>
        <v xml:space="preserve">蔬菜 大蒜    </v>
      </c>
      <c r="AR143" s="107" t="str">
        <f t="shared" ref="AR143" si="668">R143</f>
        <v>時蔬湯</v>
      </c>
      <c r="AS143" s="108" t="str">
        <f t="shared" ref="AS143" si="669">R144&amp;" "&amp;R145&amp;" "&amp;R146&amp;" "&amp;R147&amp;" "&amp;R148&amp;" "&amp;R149</f>
        <v xml:space="preserve">時蔬 排骨 薑   </v>
      </c>
      <c r="AT143" s="109" t="str">
        <f t="shared" ref="AT143" si="670">U143</f>
        <v>水果</v>
      </c>
      <c r="AU143" s="107">
        <f t="shared" ref="AU143" si="671">V143</f>
        <v>0</v>
      </c>
      <c r="AV143" s="110">
        <f t="shared" ref="AV143" si="672">W143</f>
        <v>5.375</v>
      </c>
      <c r="AW143" s="110">
        <f t="shared" ref="AW143" si="673">X143</f>
        <v>3.3499999999999996</v>
      </c>
      <c r="AX143" s="110">
        <f t="shared" ref="AX143" si="674">Y143</f>
        <v>2.2199999999999998</v>
      </c>
      <c r="AY143" s="110">
        <f t="shared" ref="AY143" si="675">Z143</f>
        <v>2.7849999999999997</v>
      </c>
      <c r="AZ143" s="110">
        <f t="shared" ref="AZ143" si="676">AA143</f>
        <v>0</v>
      </c>
      <c r="BA143" s="110">
        <f t="shared" ref="BA143" si="677">AB143</f>
        <v>0</v>
      </c>
      <c r="BB143" s="111">
        <f t="shared" ref="BB143" si="678">AC143</f>
        <v>835.2</v>
      </c>
    </row>
    <row r="144" spans="1:54" ht="22.95" customHeight="1">
      <c r="A144" s="148" t="s">
        <v>136</v>
      </c>
      <c r="B144" s="157"/>
      <c r="C144" s="162" t="s">
        <v>15</v>
      </c>
      <c r="D144" s="162">
        <v>7</v>
      </c>
      <c r="E144" s="164" t="str">
        <f t="shared" si="603"/>
        <v>公斤</v>
      </c>
      <c r="F144" s="162" t="s">
        <v>42</v>
      </c>
      <c r="G144" s="162">
        <v>6.5</v>
      </c>
      <c r="H144" s="164" t="str">
        <f t="shared" si="605"/>
        <v>公斤</v>
      </c>
      <c r="I144" s="162" t="s">
        <v>45</v>
      </c>
      <c r="J144" s="162">
        <v>1</v>
      </c>
      <c r="K144" s="164" t="str">
        <f t="shared" si="425"/>
        <v>公斤</v>
      </c>
      <c r="L144" s="162" t="s">
        <v>112</v>
      </c>
      <c r="M144" s="162">
        <v>0.6</v>
      </c>
      <c r="N144" s="164" t="str">
        <f t="shared" si="578"/>
        <v>公斤</v>
      </c>
      <c r="O144" s="168" t="s">
        <v>12</v>
      </c>
      <c r="P144" s="168">
        <v>7</v>
      </c>
      <c r="Q144" s="164" t="str">
        <f t="shared" si="630"/>
        <v>公斤</v>
      </c>
      <c r="R144" s="166" t="s">
        <v>29</v>
      </c>
      <c r="S144" s="166">
        <v>3</v>
      </c>
      <c r="T144" s="164" t="str">
        <f t="shared" si="604"/>
        <v>公斤</v>
      </c>
      <c r="W144" s="59"/>
      <c r="X144" s="60"/>
      <c r="Y144" s="59"/>
      <c r="Z144" s="59"/>
      <c r="AA144" s="59"/>
      <c r="AB144" s="59"/>
      <c r="AC144" s="59"/>
      <c r="AD144" s="81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</row>
    <row r="145" spans="1:54" ht="22.95" customHeight="1">
      <c r="A145" s="145"/>
      <c r="B145" s="157"/>
      <c r="C145" s="162" t="s">
        <v>22</v>
      </c>
      <c r="D145" s="162">
        <v>3</v>
      </c>
      <c r="E145" s="164" t="str">
        <f t="shared" si="603"/>
        <v>公斤</v>
      </c>
      <c r="F145" s="166" t="s">
        <v>72</v>
      </c>
      <c r="G145" s="166">
        <v>1</v>
      </c>
      <c r="H145" s="164" t="str">
        <f t="shared" si="605"/>
        <v>公斤</v>
      </c>
      <c r="I145" s="162" t="s">
        <v>55</v>
      </c>
      <c r="J145" s="162">
        <v>6</v>
      </c>
      <c r="K145" s="164" t="str">
        <f t="shared" si="425"/>
        <v>公斤</v>
      </c>
      <c r="L145" s="162" t="s">
        <v>29</v>
      </c>
      <c r="M145" s="162">
        <v>7</v>
      </c>
      <c r="N145" s="164" t="str">
        <f t="shared" si="578"/>
        <v>公斤</v>
      </c>
      <c r="O145" s="168" t="s">
        <v>17</v>
      </c>
      <c r="P145" s="168">
        <v>0.05</v>
      </c>
      <c r="Q145" s="164" t="str">
        <f t="shared" si="630"/>
        <v>公斤</v>
      </c>
      <c r="R145" s="162" t="s">
        <v>115</v>
      </c>
      <c r="S145" s="162">
        <v>1</v>
      </c>
      <c r="T145" s="164" t="str">
        <f t="shared" si="604"/>
        <v>公斤</v>
      </c>
      <c r="U145" s="157"/>
      <c r="V145" s="157"/>
      <c r="W145" s="59"/>
      <c r="X145" s="54"/>
      <c r="Y145" s="59"/>
      <c r="Z145" s="59"/>
      <c r="AA145" s="59"/>
      <c r="AB145" s="59"/>
      <c r="AC145" s="59"/>
      <c r="AD145" s="81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</row>
    <row r="146" spans="1:54" ht="22.95" customHeight="1">
      <c r="A146" s="145"/>
      <c r="B146" s="157"/>
      <c r="C146" s="162"/>
      <c r="D146" s="162"/>
      <c r="E146" s="164" t="str">
        <f t="shared" si="603"/>
        <v/>
      </c>
      <c r="F146" s="162" t="s">
        <v>71</v>
      </c>
      <c r="G146" s="162">
        <v>3</v>
      </c>
      <c r="H146" s="164" t="str">
        <f t="shared" si="605"/>
        <v>公斤</v>
      </c>
      <c r="I146" s="162" t="s">
        <v>17</v>
      </c>
      <c r="J146" s="162">
        <v>0.05</v>
      </c>
      <c r="K146" s="164" t="str">
        <f t="shared" si="425"/>
        <v>公斤</v>
      </c>
      <c r="L146" s="162" t="s">
        <v>18</v>
      </c>
      <c r="M146" s="162">
        <v>0.5</v>
      </c>
      <c r="N146" s="164" t="str">
        <f t="shared" si="578"/>
        <v>公斤</v>
      </c>
      <c r="O146" s="168"/>
      <c r="P146" s="168"/>
      <c r="Q146" s="164" t="str">
        <f t="shared" si="630"/>
        <v/>
      </c>
      <c r="R146" s="162" t="s">
        <v>19</v>
      </c>
      <c r="S146" s="162">
        <v>0.05</v>
      </c>
      <c r="T146" s="164" t="str">
        <f t="shared" si="604"/>
        <v>公斤</v>
      </c>
      <c r="U146" s="157"/>
      <c r="V146" s="157"/>
      <c r="W146" s="59"/>
      <c r="X146" s="59"/>
      <c r="Y146" s="59"/>
      <c r="Z146" s="59"/>
      <c r="AA146" s="59"/>
      <c r="AB146" s="59"/>
      <c r="AC146" s="59"/>
      <c r="AD146" s="81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</row>
    <row r="147" spans="1:54" ht="22.95" customHeight="1">
      <c r="A147" s="145"/>
      <c r="B147" s="157"/>
      <c r="C147" s="162"/>
      <c r="D147" s="162"/>
      <c r="E147" s="164" t="str">
        <f t="shared" si="603"/>
        <v/>
      </c>
      <c r="F147" s="162" t="s">
        <v>18</v>
      </c>
      <c r="G147" s="162">
        <v>0.5</v>
      </c>
      <c r="H147" s="164" t="str">
        <f t="shared" si="605"/>
        <v>公斤</v>
      </c>
      <c r="I147" s="166" t="s">
        <v>187</v>
      </c>
      <c r="J147" s="166">
        <v>0.2</v>
      </c>
      <c r="K147" s="164" t="str">
        <f t="shared" si="425"/>
        <v>公斤</v>
      </c>
      <c r="L147" s="166" t="s">
        <v>17</v>
      </c>
      <c r="M147" s="166">
        <v>0.05</v>
      </c>
      <c r="N147" s="164" t="str">
        <f t="shared" si="578"/>
        <v>公斤</v>
      </c>
      <c r="O147" s="168"/>
      <c r="P147" s="168"/>
      <c r="Q147" s="164" t="str">
        <f t="shared" si="630"/>
        <v/>
      </c>
      <c r="R147" s="166"/>
      <c r="S147" s="166"/>
      <c r="T147" s="164" t="str">
        <f t="shared" si="604"/>
        <v/>
      </c>
      <c r="U147" s="157"/>
      <c r="V147" s="157"/>
      <c r="W147" s="59"/>
      <c r="X147" s="59"/>
      <c r="Y147" s="59"/>
      <c r="Z147" s="59"/>
      <c r="AA147" s="59"/>
      <c r="AB147" s="59"/>
      <c r="AC147" s="59"/>
      <c r="AD147" s="81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</row>
    <row r="148" spans="1:54" ht="22.95" customHeight="1">
      <c r="A148" s="145"/>
      <c r="B148" s="157"/>
      <c r="C148" s="162"/>
      <c r="D148" s="162"/>
      <c r="E148" s="164" t="str">
        <f t="shared" si="603"/>
        <v/>
      </c>
      <c r="F148" s="162" t="s">
        <v>17</v>
      </c>
      <c r="G148" s="162">
        <v>0.05</v>
      </c>
      <c r="H148" s="164" t="str">
        <f t="shared" si="605"/>
        <v>公斤</v>
      </c>
      <c r="I148" s="162" t="s">
        <v>232</v>
      </c>
      <c r="J148" s="162"/>
      <c r="K148" s="164" t="str">
        <f t="shared" ref="K148:K156" si="679">IF(J148,"公斤","")</f>
        <v/>
      </c>
      <c r="L148" s="162"/>
      <c r="M148" s="162"/>
      <c r="N148" s="164" t="str">
        <f t="shared" si="578"/>
        <v/>
      </c>
      <c r="O148" s="168"/>
      <c r="P148" s="168"/>
      <c r="Q148" s="164" t="str">
        <f t="shared" si="630"/>
        <v/>
      </c>
      <c r="R148" s="172"/>
      <c r="S148" s="172"/>
      <c r="T148" s="164" t="str">
        <f t="shared" si="604"/>
        <v/>
      </c>
      <c r="U148" s="157"/>
      <c r="V148" s="157"/>
      <c r="W148" s="59"/>
      <c r="X148" s="59"/>
      <c r="Y148" s="59"/>
      <c r="Z148" s="59"/>
      <c r="AA148" s="59"/>
      <c r="AB148" s="59"/>
      <c r="AC148" s="59"/>
      <c r="AD148" s="80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</row>
    <row r="149" spans="1:54" ht="22.95" customHeight="1" thickBot="1">
      <c r="A149" s="147"/>
      <c r="B149" s="157"/>
      <c r="C149" s="162"/>
      <c r="D149" s="162"/>
      <c r="E149" s="164" t="str">
        <f t="shared" si="603"/>
        <v/>
      </c>
      <c r="F149" s="162"/>
      <c r="G149" s="162"/>
      <c r="H149" s="164" t="str">
        <f t="shared" si="605"/>
        <v/>
      </c>
      <c r="I149" s="162"/>
      <c r="J149" s="162"/>
      <c r="K149" s="164" t="str">
        <f t="shared" si="679"/>
        <v/>
      </c>
      <c r="L149" s="162"/>
      <c r="M149" s="162"/>
      <c r="N149" s="164" t="str">
        <f t="shared" si="578"/>
        <v/>
      </c>
      <c r="O149" s="168"/>
      <c r="P149" s="168"/>
      <c r="Q149" s="164" t="str">
        <f t="shared" si="630"/>
        <v/>
      </c>
      <c r="R149" s="162"/>
      <c r="S149" s="162"/>
      <c r="T149" s="164" t="str">
        <f t="shared" si="604"/>
        <v/>
      </c>
      <c r="U149" s="157"/>
      <c r="V149" s="157"/>
      <c r="W149" s="59"/>
      <c r="X149" s="59"/>
      <c r="Y149" s="59"/>
      <c r="Z149" s="59"/>
      <c r="AA149" s="59"/>
      <c r="AB149" s="59"/>
      <c r="AC149" s="59"/>
      <c r="AD149" s="80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</row>
    <row r="150" spans="1:54" s="112" customFormat="1" ht="25.2" customHeight="1" thickBot="1">
      <c r="A150" s="145">
        <f>A143+1</f>
        <v>45741</v>
      </c>
      <c r="B150" s="157" t="s">
        <v>174</v>
      </c>
      <c r="C150" s="196" t="s">
        <v>175</v>
      </c>
      <c r="D150" s="197"/>
      <c r="E150" s="164" t="str">
        <f t="shared" si="603"/>
        <v/>
      </c>
      <c r="F150" s="162" t="s">
        <v>217</v>
      </c>
      <c r="G150" s="162"/>
      <c r="H150" s="164" t="str">
        <f t="shared" si="605"/>
        <v/>
      </c>
      <c r="I150" s="162" t="s">
        <v>246</v>
      </c>
      <c r="J150" s="162"/>
      <c r="K150" s="164" t="str">
        <f t="shared" si="679"/>
        <v/>
      </c>
      <c r="L150" s="166" t="s">
        <v>262</v>
      </c>
      <c r="M150" s="166"/>
      <c r="N150" s="164" t="str">
        <f t="shared" si="578"/>
        <v/>
      </c>
      <c r="O150" s="167" t="s">
        <v>14</v>
      </c>
      <c r="P150" s="168"/>
      <c r="Q150" s="164" t="str">
        <f t="shared" si="630"/>
        <v/>
      </c>
      <c r="R150" s="170" t="s">
        <v>97</v>
      </c>
      <c r="S150" s="176"/>
      <c r="T150" s="164" t="str">
        <f t="shared" si="604"/>
        <v/>
      </c>
      <c r="U150" s="169" t="s">
        <v>356</v>
      </c>
      <c r="V150" s="169"/>
      <c r="W150" s="92">
        <v>2.875</v>
      </c>
      <c r="X150" s="92">
        <v>3.7</v>
      </c>
      <c r="Y150" s="92">
        <v>1.7</v>
      </c>
      <c r="Z150" s="92">
        <v>2.7</v>
      </c>
      <c r="AA150" s="92"/>
      <c r="AB150" s="92"/>
      <c r="AC150" s="92">
        <v>657.125</v>
      </c>
      <c r="AD150" s="94"/>
      <c r="AE150" s="106">
        <f t="shared" ref="AE150" si="680">A150</f>
        <v>45741</v>
      </c>
      <c r="AF150" s="106" t="str">
        <f t="shared" ref="AF150" si="681">A151</f>
        <v>三</v>
      </c>
      <c r="AG150" s="106" t="str">
        <f t="shared" ref="AG150" si="682">B150</f>
        <v>E3</v>
      </c>
      <c r="AH150" s="107" t="str">
        <f t="shared" ref="AH150" si="683">C150</f>
        <v>中式米粉</v>
      </c>
      <c r="AI150" s="108" t="str">
        <f t="shared" ref="AI150" si="684">C151&amp;" "&amp;C152&amp;" "&amp;C153&amp;" "&amp;C154&amp;" "&amp;C155&amp;" "&amp;C156</f>
        <v xml:space="preserve">米粉     </v>
      </c>
      <c r="AJ150" s="107" t="str">
        <f t="shared" ref="AJ150" si="685">F150</f>
        <v>香滷腿排</v>
      </c>
      <c r="AK150" s="108" t="str">
        <f t="shared" ref="AK150" si="686">F151&amp;" "&amp;F152&amp;" "&amp;F153&amp;" "&amp;F154&amp;" "&amp;F155&amp;" "&amp;F156</f>
        <v xml:space="preserve">腿排     </v>
      </c>
      <c r="AL150" s="107" t="str">
        <f t="shared" ref="AL150" si="687">I150</f>
        <v>特餐配料</v>
      </c>
      <c r="AM150" s="108" t="str">
        <f t="shared" ref="AM150" si="688">I151&amp;" "&amp;I152&amp;" "&amp;I153&amp;" "&amp;I154&amp;" "&amp;I155&amp;" "&amp;I156</f>
        <v xml:space="preserve">豬後腿肉 時蔬 胡蘿蔔 乾香菇 油蔥酥 </v>
      </c>
      <c r="AN150" s="107" t="str">
        <f t="shared" ref="AN150" si="689">L150</f>
        <v>豆包時蔬</v>
      </c>
      <c r="AO150" s="108" t="str">
        <f t="shared" ref="AO150" si="690">L151&amp;" "&amp;L152&amp;" "&amp;L153&amp;" "&amp;L154&amp;" "&amp;L155&amp;" "&amp;L156</f>
        <v xml:space="preserve">時蔬 豆包 胡蘿蔔 大蒜  </v>
      </c>
      <c r="AP150" s="107" t="str">
        <f t="shared" ref="AP150" si="691">O150</f>
        <v>時蔬</v>
      </c>
      <c r="AQ150" s="108" t="str">
        <f t="shared" ref="AQ150" si="692">O151&amp;" "&amp;O152&amp;" "&amp;O153&amp;" "&amp;O154&amp;" "&amp;O155&amp;" "&amp;O156</f>
        <v xml:space="preserve">蔬菜 大蒜    </v>
      </c>
      <c r="AR150" s="107" t="str">
        <f t="shared" ref="AR150" si="693">R150</f>
        <v>南瓜湯</v>
      </c>
      <c r="AS150" s="108" t="str">
        <f t="shared" ref="AS150" si="694">R151&amp;" "&amp;R152&amp;" "&amp;R153&amp;" "&amp;R154&amp;" "&amp;R155&amp;" "&amp;R156</f>
        <v xml:space="preserve">南瓜 薑 排骨   </v>
      </c>
      <c r="AT150" s="109" t="str">
        <f t="shared" ref="AT150" si="695">U150</f>
        <v>堅果</v>
      </c>
      <c r="AU150" s="107">
        <f t="shared" ref="AU150" si="696">V150</f>
        <v>0</v>
      </c>
      <c r="AV150" s="110">
        <f t="shared" ref="AV150" si="697">W150</f>
        <v>2.875</v>
      </c>
      <c r="AW150" s="110">
        <f t="shared" ref="AW150" si="698">X150</f>
        <v>3.7</v>
      </c>
      <c r="AX150" s="110">
        <f t="shared" ref="AX150" si="699">Y150</f>
        <v>1.7</v>
      </c>
      <c r="AY150" s="110">
        <f t="shared" ref="AY150" si="700">Z150</f>
        <v>2.7</v>
      </c>
      <c r="AZ150" s="110">
        <f t="shared" ref="AZ150" si="701">AA150</f>
        <v>0</v>
      </c>
      <c r="BA150" s="110">
        <f t="shared" ref="BA150" si="702">AB150</f>
        <v>0</v>
      </c>
      <c r="BB150" s="111">
        <f t="shared" ref="BB150" si="703">AC150</f>
        <v>657.125</v>
      </c>
    </row>
    <row r="151" spans="1:54" ht="22.95" customHeight="1">
      <c r="A151" s="148" t="s">
        <v>139</v>
      </c>
      <c r="B151" s="157"/>
      <c r="C151" s="162" t="s">
        <v>176</v>
      </c>
      <c r="D151" s="162">
        <v>5</v>
      </c>
      <c r="E151" s="164" t="str">
        <f t="shared" si="603"/>
        <v>公斤</v>
      </c>
      <c r="F151" s="162" t="s">
        <v>103</v>
      </c>
      <c r="G151" s="162">
        <v>10</v>
      </c>
      <c r="H151" s="164" t="str">
        <f t="shared" si="605"/>
        <v>公斤</v>
      </c>
      <c r="I151" s="162" t="s">
        <v>42</v>
      </c>
      <c r="J151" s="162">
        <v>2</v>
      </c>
      <c r="K151" s="164" t="str">
        <f t="shared" si="679"/>
        <v>公斤</v>
      </c>
      <c r="L151" s="162" t="s">
        <v>29</v>
      </c>
      <c r="M151" s="162">
        <v>7</v>
      </c>
      <c r="N151" s="164" t="str">
        <f t="shared" si="578"/>
        <v>公斤</v>
      </c>
      <c r="O151" s="168" t="s">
        <v>12</v>
      </c>
      <c r="P151" s="168">
        <v>7</v>
      </c>
      <c r="Q151" s="164" t="str">
        <f t="shared" si="630"/>
        <v>公斤</v>
      </c>
      <c r="R151" s="170" t="s">
        <v>77</v>
      </c>
      <c r="S151" s="176">
        <v>3</v>
      </c>
      <c r="T151" s="164" t="str">
        <f t="shared" si="604"/>
        <v>公斤</v>
      </c>
      <c r="W151" s="59"/>
      <c r="X151" s="60"/>
      <c r="Y151" s="59"/>
      <c r="Z151" s="59"/>
      <c r="AA151" s="59"/>
      <c r="AB151" s="59"/>
      <c r="AC151" s="59"/>
      <c r="AD151" s="81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</row>
    <row r="152" spans="1:54" ht="22.95" customHeight="1">
      <c r="A152" s="145"/>
      <c r="B152" s="157"/>
      <c r="C152" s="162"/>
      <c r="D152" s="162"/>
      <c r="E152" s="164" t="str">
        <f t="shared" si="603"/>
        <v/>
      </c>
      <c r="F152" s="162"/>
      <c r="G152" s="162"/>
      <c r="H152" s="164" t="str">
        <f t="shared" si="605"/>
        <v/>
      </c>
      <c r="I152" s="162" t="s">
        <v>14</v>
      </c>
      <c r="J152" s="162">
        <v>2</v>
      </c>
      <c r="K152" s="164" t="str">
        <f t="shared" si="679"/>
        <v>公斤</v>
      </c>
      <c r="L152" s="162" t="s">
        <v>56</v>
      </c>
      <c r="M152" s="162">
        <v>1</v>
      </c>
      <c r="N152" s="164" t="str">
        <f t="shared" si="578"/>
        <v>公斤</v>
      </c>
      <c r="O152" s="168" t="s">
        <v>17</v>
      </c>
      <c r="P152" s="168">
        <v>0.05</v>
      </c>
      <c r="Q152" s="164" t="str">
        <f t="shared" si="630"/>
        <v>公斤</v>
      </c>
      <c r="R152" s="170" t="s">
        <v>70</v>
      </c>
      <c r="S152" s="176">
        <v>0.05</v>
      </c>
      <c r="T152" s="164" t="str">
        <f t="shared" si="604"/>
        <v>公斤</v>
      </c>
      <c r="U152" s="157"/>
      <c r="V152" s="157"/>
      <c r="W152" s="59"/>
      <c r="X152" s="54"/>
      <c r="Y152" s="59"/>
      <c r="Z152" s="59"/>
      <c r="AA152" s="59"/>
      <c r="AB152" s="59"/>
      <c r="AC152" s="59"/>
      <c r="AD152" s="81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</row>
    <row r="153" spans="1:54" ht="22.95" customHeight="1">
      <c r="A153" s="145"/>
      <c r="B153" s="157"/>
      <c r="C153" s="162"/>
      <c r="D153" s="162"/>
      <c r="E153" s="164" t="str">
        <f t="shared" si="603"/>
        <v/>
      </c>
      <c r="F153" s="162"/>
      <c r="G153" s="162"/>
      <c r="H153" s="164" t="str">
        <f t="shared" si="605"/>
        <v/>
      </c>
      <c r="I153" s="162" t="s">
        <v>18</v>
      </c>
      <c r="J153" s="162">
        <v>0.5</v>
      </c>
      <c r="K153" s="164" t="str">
        <f t="shared" si="679"/>
        <v>公斤</v>
      </c>
      <c r="L153" s="166" t="s">
        <v>18</v>
      </c>
      <c r="M153" s="166">
        <v>0.5</v>
      </c>
      <c r="N153" s="164" t="str">
        <f t="shared" si="578"/>
        <v>公斤</v>
      </c>
      <c r="O153" s="168"/>
      <c r="P153" s="168"/>
      <c r="Q153" s="164" t="str">
        <f t="shared" si="630"/>
        <v/>
      </c>
      <c r="R153" s="170" t="s">
        <v>115</v>
      </c>
      <c r="S153" s="176">
        <v>1</v>
      </c>
      <c r="T153" s="164" t="str">
        <f t="shared" si="604"/>
        <v>公斤</v>
      </c>
      <c r="U153" s="157"/>
      <c r="V153" s="157"/>
      <c r="W153" s="59"/>
      <c r="X153" s="59"/>
      <c r="Y153" s="59"/>
      <c r="Z153" s="59"/>
      <c r="AA153" s="59"/>
      <c r="AB153" s="59"/>
      <c r="AC153" s="59"/>
      <c r="AD153" s="81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</row>
    <row r="154" spans="1:54" ht="22.95" customHeight="1">
      <c r="A154" s="145"/>
      <c r="B154" s="157"/>
      <c r="C154" s="162"/>
      <c r="D154" s="162"/>
      <c r="E154" s="164" t="str">
        <f t="shared" si="603"/>
        <v/>
      </c>
      <c r="F154" s="166"/>
      <c r="G154" s="166"/>
      <c r="H154" s="164" t="str">
        <f t="shared" si="605"/>
        <v/>
      </c>
      <c r="I154" s="172" t="s">
        <v>247</v>
      </c>
      <c r="J154" s="172">
        <v>0.1</v>
      </c>
      <c r="K154" s="164" t="str">
        <f t="shared" si="679"/>
        <v>公斤</v>
      </c>
      <c r="L154" s="162" t="s">
        <v>17</v>
      </c>
      <c r="M154" s="162">
        <v>0.05</v>
      </c>
      <c r="N154" s="164" t="str">
        <f t="shared" si="578"/>
        <v>公斤</v>
      </c>
      <c r="O154" s="168"/>
      <c r="P154" s="168"/>
      <c r="Q154" s="164" t="str">
        <f t="shared" si="630"/>
        <v/>
      </c>
      <c r="R154" s="170"/>
      <c r="S154" s="176"/>
      <c r="T154" s="164" t="str">
        <f t="shared" si="604"/>
        <v/>
      </c>
      <c r="U154" s="157"/>
      <c r="V154" s="157"/>
      <c r="W154" s="59"/>
      <c r="X154" s="59"/>
      <c r="Y154" s="59"/>
      <c r="Z154" s="59"/>
      <c r="AA154" s="59"/>
      <c r="AB154" s="59"/>
      <c r="AC154" s="59"/>
      <c r="AD154" s="81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</row>
    <row r="155" spans="1:54" ht="22.95" customHeight="1">
      <c r="A155" s="145"/>
      <c r="B155" s="157"/>
      <c r="C155" s="162"/>
      <c r="D155" s="162"/>
      <c r="E155" s="164" t="str">
        <f t="shared" si="603"/>
        <v/>
      </c>
      <c r="F155" s="162"/>
      <c r="G155" s="162"/>
      <c r="H155" s="164" t="str">
        <f t="shared" si="605"/>
        <v/>
      </c>
      <c r="I155" s="172" t="s">
        <v>47</v>
      </c>
      <c r="J155" s="172">
        <v>0.01</v>
      </c>
      <c r="K155" s="164" t="str">
        <f t="shared" si="679"/>
        <v>公斤</v>
      </c>
      <c r="L155" s="162"/>
      <c r="M155" s="162"/>
      <c r="N155" s="164" t="str">
        <f t="shared" si="578"/>
        <v/>
      </c>
      <c r="O155" s="168"/>
      <c r="P155" s="168"/>
      <c r="Q155" s="164" t="str">
        <f t="shared" si="630"/>
        <v/>
      </c>
      <c r="R155" s="162"/>
      <c r="T155" s="164" t="str">
        <f t="shared" si="604"/>
        <v/>
      </c>
      <c r="U155" s="157"/>
      <c r="V155" s="157"/>
      <c r="W155" s="59"/>
      <c r="X155" s="59"/>
      <c r="Y155" s="59"/>
      <c r="Z155" s="59"/>
      <c r="AA155" s="59"/>
      <c r="AB155" s="59"/>
      <c r="AC155" s="59"/>
      <c r="AD155" s="80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</row>
    <row r="156" spans="1:54" ht="22.95" customHeight="1" thickBot="1">
      <c r="A156" s="147"/>
      <c r="B156" s="157"/>
      <c r="C156" s="162"/>
      <c r="D156" s="162"/>
      <c r="E156" s="164"/>
      <c r="F156" s="162"/>
      <c r="G156" s="162"/>
      <c r="H156" s="164"/>
      <c r="I156" s="172"/>
      <c r="J156" s="172"/>
      <c r="K156" s="164" t="str">
        <f t="shared" si="679"/>
        <v/>
      </c>
      <c r="L156" s="162"/>
      <c r="M156" s="162"/>
      <c r="N156" s="164"/>
      <c r="O156" s="168"/>
      <c r="P156" s="168"/>
      <c r="Q156" s="164"/>
      <c r="R156" s="176"/>
      <c r="S156" s="176"/>
      <c r="T156" s="164"/>
      <c r="U156" s="157"/>
      <c r="V156" s="157"/>
      <c r="W156" s="59"/>
      <c r="X156" s="59"/>
      <c r="Y156" s="59"/>
      <c r="Z156" s="59"/>
      <c r="AA156" s="59"/>
      <c r="AB156" s="59"/>
      <c r="AC156" s="59"/>
      <c r="AD156" s="80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</row>
    <row r="157" spans="1:54" s="112" customFormat="1" ht="25.2" customHeight="1" thickBot="1">
      <c r="A157" s="145">
        <f>A150+1</f>
        <v>45742</v>
      </c>
      <c r="B157" s="157" t="s">
        <v>177</v>
      </c>
      <c r="C157" s="196" t="s">
        <v>162</v>
      </c>
      <c r="D157" s="197"/>
      <c r="E157" s="164"/>
      <c r="F157" s="162" t="s">
        <v>340</v>
      </c>
      <c r="G157" s="162"/>
      <c r="H157" s="164"/>
      <c r="I157" s="162" t="s">
        <v>248</v>
      </c>
      <c r="J157" s="162"/>
      <c r="K157" s="164"/>
      <c r="L157" s="166" t="s">
        <v>273</v>
      </c>
      <c r="M157" s="166"/>
      <c r="N157" s="164"/>
      <c r="O157" s="167" t="s">
        <v>14</v>
      </c>
      <c r="P157" s="168"/>
      <c r="Q157" s="164" t="str">
        <f t="shared" ref="Q157:Q162" si="704">IF(P157,"公斤","")</f>
        <v/>
      </c>
      <c r="R157" s="170" t="s">
        <v>341</v>
      </c>
      <c r="S157" s="176"/>
      <c r="T157" s="164"/>
      <c r="U157" s="169" t="s">
        <v>120</v>
      </c>
      <c r="V157" s="169" t="s">
        <v>307</v>
      </c>
      <c r="W157" s="92">
        <v>6</v>
      </c>
      <c r="X157" s="92">
        <v>3.1</v>
      </c>
      <c r="Y157" s="92">
        <v>1.6500000000000001</v>
      </c>
      <c r="Z157" s="92">
        <v>2.375</v>
      </c>
      <c r="AA157" s="92"/>
      <c r="AB157" s="92"/>
      <c r="AC157" s="92">
        <v>830.625</v>
      </c>
      <c r="AD157" s="94"/>
      <c r="AE157" s="106">
        <f t="shared" ref="AE157" si="705">A157</f>
        <v>45742</v>
      </c>
      <c r="AF157" s="106" t="str">
        <f t="shared" ref="AF157" si="706">A158</f>
        <v>四</v>
      </c>
      <c r="AG157" s="106" t="str">
        <f t="shared" ref="AG157" si="707">B157</f>
        <v>E4</v>
      </c>
      <c r="AH157" s="107" t="str">
        <f t="shared" ref="AH157" si="708">C157</f>
        <v>糙米飯</v>
      </c>
      <c r="AI157" s="108" t="str">
        <f t="shared" ref="AI157" si="709">C158&amp;" "&amp;C159&amp;" "&amp;C160&amp;" "&amp;C161&amp;" "&amp;C162&amp;" "&amp;C163</f>
        <v xml:space="preserve">米 糙米    </v>
      </c>
      <c r="AJ157" s="107" t="str">
        <f t="shared" ref="AJ157" si="710">F157</f>
        <v>三杯豬柳</v>
      </c>
      <c r="AK157" s="108" t="str">
        <f t="shared" ref="AK157" si="711">F158&amp;" "&amp;F159&amp;" "&amp;F160&amp;" "&amp;F161&amp;" "&amp;F162&amp;" "&amp;F163</f>
        <v xml:space="preserve">豬後腿肉 杏鮑菇 九層塔 胡蘿蔔 大蒜 </v>
      </c>
      <c r="AL157" s="107" t="str">
        <f t="shared" ref="AL157" si="712">I157</f>
        <v>肉絲海根</v>
      </c>
      <c r="AM157" s="108" t="str">
        <f t="shared" ref="AM157" si="713">I158&amp;" "&amp;I159&amp;" "&amp;I160&amp;" "&amp;I161&amp;" "&amp;I162&amp;" "&amp;I163</f>
        <v xml:space="preserve">海帶根 胡蘿蔔 豬後腿肉 大蒜  </v>
      </c>
      <c r="AN157" s="107" t="str">
        <f t="shared" ref="AN157" si="714">L157</f>
        <v>蒸蛋</v>
      </c>
      <c r="AO157" s="108" t="str">
        <f t="shared" ref="AO157" si="715">L158&amp;" "&amp;L159&amp;" "&amp;L160&amp;" "&amp;L161&amp;" "&amp;L162&amp;" "&amp;L163</f>
        <v xml:space="preserve">雞蛋 三色豆  年糕紙  </v>
      </c>
      <c r="AP157" s="107" t="str">
        <f t="shared" ref="AP157" si="716">O157</f>
        <v>時蔬</v>
      </c>
      <c r="AQ157" s="108" t="str">
        <f t="shared" ref="AQ157" si="717">O158&amp;" "&amp;O159&amp;" "&amp;O160&amp;" "&amp;O161&amp;" "&amp;O162&amp;" "&amp;O163</f>
        <v xml:space="preserve">蔬菜 大蒜    </v>
      </c>
      <c r="AR157" s="107" t="str">
        <f t="shared" ref="AR157" si="718">R157</f>
        <v>仙草雙Q甜湯</v>
      </c>
      <c r="AS157" s="108" t="str">
        <f t="shared" ref="AS157" si="719">R158&amp;" "&amp;R159&amp;" "&amp;R160&amp;" "&amp;R161&amp;" "&amp;R162&amp;" "&amp;R163</f>
        <v xml:space="preserve">仙草凍 芋圓 地瓜圓 二砂糖  </v>
      </c>
      <c r="AT157" s="109" t="str">
        <f t="shared" ref="AT157" si="720">U157</f>
        <v>小餐包</v>
      </c>
      <c r="AU157" s="107" t="str">
        <f t="shared" ref="AU157" si="721">V157</f>
        <v>有機豆漿</v>
      </c>
      <c r="AV157" s="110">
        <f t="shared" ref="AV157" si="722">W157</f>
        <v>6</v>
      </c>
      <c r="AW157" s="110">
        <f t="shared" ref="AW157" si="723">X157</f>
        <v>3.1</v>
      </c>
      <c r="AX157" s="110">
        <f t="shared" ref="AX157" si="724">Y157</f>
        <v>1.6500000000000001</v>
      </c>
      <c r="AY157" s="110">
        <f t="shared" ref="AY157" si="725">Z157</f>
        <v>2.375</v>
      </c>
      <c r="AZ157" s="110">
        <f t="shared" ref="AZ157" si="726">AA157</f>
        <v>0</v>
      </c>
      <c r="BA157" s="110">
        <f t="shared" ref="BA157" si="727">AB157</f>
        <v>0</v>
      </c>
      <c r="BB157" s="111">
        <f t="shared" ref="BB157" si="728">AC157</f>
        <v>830.625</v>
      </c>
    </row>
    <row r="158" spans="1:54" ht="22.95" customHeight="1">
      <c r="A158" s="148" t="s">
        <v>141</v>
      </c>
      <c r="B158" s="157"/>
      <c r="C158" s="162" t="s">
        <v>15</v>
      </c>
      <c r="D158" s="162">
        <v>7</v>
      </c>
      <c r="E158" s="164"/>
      <c r="F158" s="162" t="s">
        <v>112</v>
      </c>
      <c r="G158" s="162">
        <v>6.5</v>
      </c>
      <c r="H158" s="164"/>
      <c r="I158" s="162" t="s">
        <v>113</v>
      </c>
      <c r="J158" s="162">
        <v>6</v>
      </c>
      <c r="K158" s="164"/>
      <c r="L158" s="162" t="s">
        <v>57</v>
      </c>
      <c r="M158" s="162">
        <v>5.5</v>
      </c>
      <c r="N158" s="164"/>
      <c r="O158" s="168" t="s">
        <v>12</v>
      </c>
      <c r="P158" s="168">
        <v>7</v>
      </c>
      <c r="Q158" s="164" t="str">
        <f t="shared" si="704"/>
        <v>公斤</v>
      </c>
      <c r="R158" s="170" t="s">
        <v>342</v>
      </c>
      <c r="S158" s="176">
        <v>4</v>
      </c>
      <c r="T158" s="164"/>
      <c r="W158" s="59"/>
      <c r="X158" s="60"/>
      <c r="Y158" s="59"/>
      <c r="Z158" s="59"/>
      <c r="AA158" s="59"/>
      <c r="AB158" s="59"/>
      <c r="AC158" s="59"/>
      <c r="AD158" s="81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</row>
    <row r="159" spans="1:54" ht="22.95" customHeight="1">
      <c r="A159" s="145"/>
      <c r="B159" s="157"/>
      <c r="C159" s="162" t="s">
        <v>22</v>
      </c>
      <c r="D159" s="162">
        <v>3</v>
      </c>
      <c r="E159" s="164"/>
      <c r="F159" s="162" t="s">
        <v>218</v>
      </c>
      <c r="G159" s="162">
        <v>2</v>
      </c>
      <c r="H159" s="164"/>
      <c r="I159" s="162" t="s">
        <v>18</v>
      </c>
      <c r="J159" s="162">
        <v>0.5</v>
      </c>
      <c r="K159" s="164"/>
      <c r="L159" s="162" t="s">
        <v>81</v>
      </c>
      <c r="M159" s="162">
        <v>0.5</v>
      </c>
      <c r="N159" s="164"/>
      <c r="O159" s="168" t="s">
        <v>17</v>
      </c>
      <c r="P159" s="168">
        <v>0.05</v>
      </c>
      <c r="Q159" s="164" t="str">
        <f t="shared" si="704"/>
        <v>公斤</v>
      </c>
      <c r="R159" s="170" t="s">
        <v>343</v>
      </c>
      <c r="S159" s="176">
        <v>1</v>
      </c>
      <c r="T159" s="164"/>
      <c r="U159" s="157"/>
      <c r="V159" s="157"/>
      <c r="W159" s="59"/>
      <c r="X159" s="54"/>
      <c r="Y159" s="59"/>
      <c r="Z159" s="59"/>
      <c r="AA159" s="59"/>
      <c r="AB159" s="59"/>
      <c r="AC159" s="59"/>
      <c r="AD159" s="81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</row>
    <row r="160" spans="1:54" ht="22.95" customHeight="1">
      <c r="A160" s="145"/>
      <c r="B160" s="157"/>
      <c r="C160" s="162"/>
      <c r="D160" s="162"/>
      <c r="E160" s="164"/>
      <c r="F160" s="162" t="s">
        <v>185</v>
      </c>
      <c r="G160" s="162">
        <v>0.3</v>
      </c>
      <c r="H160" s="164"/>
      <c r="I160" s="162" t="s">
        <v>42</v>
      </c>
      <c r="J160" s="162">
        <v>1</v>
      </c>
      <c r="K160" s="164"/>
      <c r="L160" s="166"/>
      <c r="M160" s="166"/>
      <c r="N160" s="164"/>
      <c r="O160" s="168"/>
      <c r="P160" s="168"/>
      <c r="Q160" s="164" t="str">
        <f t="shared" si="704"/>
        <v/>
      </c>
      <c r="R160" s="170" t="s">
        <v>295</v>
      </c>
      <c r="S160" s="176">
        <v>1</v>
      </c>
      <c r="T160" s="164"/>
      <c r="U160" s="157"/>
      <c r="V160" s="157"/>
      <c r="W160" s="59"/>
      <c r="X160" s="59"/>
      <c r="Y160" s="59"/>
      <c r="Z160" s="59"/>
      <c r="AA160" s="59"/>
      <c r="AB160" s="59"/>
      <c r="AC160" s="59"/>
      <c r="AD160" s="81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</row>
    <row r="161" spans="1:54" ht="22.95" customHeight="1">
      <c r="A161" s="145"/>
      <c r="B161" s="157"/>
      <c r="C161" s="162"/>
      <c r="D161" s="162"/>
      <c r="E161" s="164"/>
      <c r="F161" s="166" t="s">
        <v>18</v>
      </c>
      <c r="G161" s="166">
        <v>0.5</v>
      </c>
      <c r="H161" s="164"/>
      <c r="I161" s="172" t="s">
        <v>84</v>
      </c>
      <c r="J161" s="172">
        <v>0.05</v>
      </c>
      <c r="K161" s="164"/>
      <c r="L161" s="162" t="s">
        <v>274</v>
      </c>
      <c r="M161" s="162"/>
      <c r="N161" s="164"/>
      <c r="O161" s="168"/>
      <c r="P161" s="168"/>
      <c r="Q161" s="164" t="str">
        <f t="shared" si="704"/>
        <v/>
      </c>
      <c r="R161" s="170" t="s">
        <v>27</v>
      </c>
      <c r="S161" s="176">
        <v>1</v>
      </c>
      <c r="T161" s="164"/>
      <c r="U161" s="157"/>
      <c r="V161" s="157"/>
      <c r="W161" s="59"/>
      <c r="X161" s="59"/>
      <c r="Y161" s="59"/>
      <c r="Z161" s="59"/>
      <c r="AA161" s="59"/>
      <c r="AB161" s="59"/>
      <c r="AC161" s="59"/>
      <c r="AD161" s="81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</row>
    <row r="162" spans="1:54" ht="22.95" customHeight="1">
      <c r="A162" s="145"/>
      <c r="B162" s="157"/>
      <c r="C162" s="162"/>
      <c r="D162" s="162"/>
      <c r="E162" s="164"/>
      <c r="F162" s="162" t="s">
        <v>17</v>
      </c>
      <c r="G162" s="162">
        <v>0.05</v>
      </c>
      <c r="H162" s="164"/>
      <c r="I162" s="172"/>
      <c r="J162" s="172"/>
      <c r="K162" s="164"/>
      <c r="L162" s="162"/>
      <c r="M162" s="162"/>
      <c r="N162" s="164"/>
      <c r="O162" s="168"/>
      <c r="P162" s="168"/>
      <c r="Q162" s="164" t="str">
        <f t="shared" si="704"/>
        <v/>
      </c>
      <c r="R162" s="162"/>
      <c r="T162" s="164"/>
      <c r="U162" s="157"/>
      <c r="V162" s="157"/>
      <c r="W162" s="59"/>
      <c r="X162" s="59"/>
      <c r="Y162" s="59"/>
      <c r="Z162" s="59"/>
      <c r="AA162" s="59"/>
      <c r="AB162" s="59"/>
      <c r="AC162" s="59"/>
      <c r="AD162" s="80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</row>
    <row r="163" spans="1:54" ht="22.95" customHeight="1" thickBot="1">
      <c r="A163" s="147"/>
      <c r="B163" s="157"/>
      <c r="C163" s="162"/>
      <c r="D163" s="162"/>
      <c r="E163" s="164"/>
      <c r="F163" s="162"/>
      <c r="G163" s="162"/>
      <c r="H163" s="164"/>
      <c r="I163" s="172"/>
      <c r="J163" s="172"/>
      <c r="K163" s="164"/>
      <c r="L163" s="162"/>
      <c r="M163" s="162"/>
      <c r="N163" s="164"/>
      <c r="O163" s="168"/>
      <c r="P163" s="168"/>
      <c r="Q163" s="164"/>
      <c r="R163" s="176"/>
      <c r="S163" s="176"/>
      <c r="T163" s="164"/>
      <c r="U163" s="157"/>
      <c r="V163" s="157"/>
      <c r="W163" s="59"/>
      <c r="X163" s="59"/>
      <c r="Y163" s="59"/>
      <c r="Z163" s="59"/>
      <c r="AA163" s="59"/>
      <c r="AB163" s="59"/>
      <c r="AC163" s="59"/>
      <c r="AD163" s="80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</row>
    <row r="164" spans="1:54" s="112" customFormat="1" ht="25.2" customHeight="1" thickBot="1">
      <c r="A164" s="145">
        <f>A157+1</f>
        <v>45743</v>
      </c>
      <c r="B164" s="157" t="s">
        <v>178</v>
      </c>
      <c r="C164" s="196" t="s">
        <v>344</v>
      </c>
      <c r="D164" s="197"/>
      <c r="E164" s="164"/>
      <c r="F164" s="162" t="s">
        <v>219</v>
      </c>
      <c r="G164" s="162"/>
      <c r="H164" s="164"/>
      <c r="I164" s="162" t="s">
        <v>249</v>
      </c>
      <c r="J164" s="162"/>
      <c r="K164" s="164"/>
      <c r="L164" s="166" t="s">
        <v>69</v>
      </c>
      <c r="M164" s="166"/>
      <c r="N164" s="164"/>
      <c r="O164" s="167" t="s">
        <v>14</v>
      </c>
      <c r="P164" s="168"/>
      <c r="Q164" s="164" t="str">
        <f t="shared" ref="Q164:Q169" si="729">IF(P164,"公斤","")</f>
        <v/>
      </c>
      <c r="R164" s="170" t="s">
        <v>65</v>
      </c>
      <c r="S164" s="176"/>
      <c r="T164" s="164"/>
      <c r="U164" s="169" t="s">
        <v>303</v>
      </c>
      <c r="V164" s="169"/>
      <c r="W164" s="92">
        <v>5.1875</v>
      </c>
      <c r="X164" s="92">
        <v>3.2</v>
      </c>
      <c r="Y164" s="92">
        <v>2.0999999999999996</v>
      </c>
      <c r="Z164" s="92">
        <v>2.65</v>
      </c>
      <c r="AA164" s="92"/>
      <c r="AB164" s="92"/>
      <c r="AC164" s="92">
        <v>800.8125</v>
      </c>
      <c r="AD164" s="94"/>
      <c r="AE164" s="106">
        <f t="shared" ref="AE164" si="730">A164</f>
        <v>45743</v>
      </c>
      <c r="AF164" s="106" t="str">
        <f t="shared" ref="AF164" si="731">A165</f>
        <v>五</v>
      </c>
      <c r="AG164" s="106" t="str">
        <f t="shared" ref="AG164" si="732">B164</f>
        <v>E5</v>
      </c>
      <c r="AH164" s="107" t="str">
        <f t="shared" ref="AH164" si="733">C164</f>
        <v>麥仁飯</v>
      </c>
      <c r="AI164" s="108" t="str">
        <f t="shared" ref="AI164" si="734">C165&amp;" "&amp;C166&amp;" "&amp;C167&amp;" "&amp;C168&amp;" "&amp;C169&amp;" "&amp;C170</f>
        <v xml:space="preserve">米 大麥仁    </v>
      </c>
      <c r="AJ164" s="107" t="str">
        <f t="shared" ref="AJ164" si="735">F164</f>
        <v>香酥魚排</v>
      </c>
      <c r="AK164" s="108" t="str">
        <f t="shared" ref="AK164" si="736">F165&amp;" "&amp;F166&amp;" "&amp;F167&amp;" "&amp;F168&amp;" "&amp;F169&amp;" "&amp;F170</f>
        <v xml:space="preserve">魚排     </v>
      </c>
      <c r="AL164" s="107" t="str">
        <f t="shared" ref="AL164" si="737">I164</f>
        <v>鮪魚玉米蛋</v>
      </c>
      <c r="AM164" s="108" t="str">
        <f t="shared" ref="AM164" si="738">I165&amp;" "&amp;I166&amp;" "&amp;I167&amp;" "&amp;I168&amp;" "&amp;I169&amp;" "&amp;I170</f>
        <v xml:space="preserve">鮪魚罐 冷凍玉米粒 雞蛋 洋蔥 黑胡椒粒 </v>
      </c>
      <c r="AN164" s="107" t="str">
        <f t="shared" ref="AN164" si="739">L164</f>
        <v>肉絲時蔬</v>
      </c>
      <c r="AO164" s="108" t="str">
        <f t="shared" ref="AO164" si="740">L165&amp;" "&amp;L166&amp;" "&amp;L167&amp;" "&amp;L168&amp;" "&amp;L169&amp;" "&amp;L170</f>
        <v xml:space="preserve">豬後腿肉 時蔬 胡蘿蔔 大蒜  </v>
      </c>
      <c r="AP164" s="107" t="str">
        <f t="shared" ref="AP164" si="741">O164</f>
        <v>時蔬</v>
      </c>
      <c r="AQ164" s="108" t="str">
        <f t="shared" ref="AQ164" si="742">O165&amp;" "&amp;O166&amp;" "&amp;O167&amp;" "&amp;O168&amp;" "&amp;O169&amp;" "&amp;O170</f>
        <v xml:space="preserve">蔬菜 大蒜    </v>
      </c>
      <c r="AR164" s="107" t="str">
        <f t="shared" ref="AR164" si="743">R164</f>
        <v>時瓜湯</v>
      </c>
      <c r="AS164" s="108" t="str">
        <f t="shared" ref="AS164" si="744">R165&amp;" "&amp;R166&amp;" "&amp;R167&amp;" "&amp;R168&amp;" "&amp;R169&amp;" "&amp;R170</f>
        <v xml:space="preserve">時瓜 排骨 薑   </v>
      </c>
      <c r="AT164" s="109" t="str">
        <f t="shared" ref="AT164" si="745">U164</f>
        <v>水果</v>
      </c>
      <c r="AU164" s="107">
        <f t="shared" ref="AU164" si="746">V164</f>
        <v>0</v>
      </c>
      <c r="AV164" s="110">
        <f t="shared" ref="AV164" si="747">W164</f>
        <v>5.1875</v>
      </c>
      <c r="AW164" s="110">
        <f t="shared" ref="AW164" si="748">X164</f>
        <v>3.2</v>
      </c>
      <c r="AX164" s="110">
        <f t="shared" ref="AX164" si="749">Y164</f>
        <v>2.0999999999999996</v>
      </c>
      <c r="AY164" s="110">
        <f t="shared" ref="AY164" si="750">Z164</f>
        <v>2.65</v>
      </c>
      <c r="AZ164" s="110">
        <f t="shared" ref="AZ164" si="751">AA164</f>
        <v>0</v>
      </c>
      <c r="BA164" s="110">
        <f t="shared" ref="BA164" si="752">AB164</f>
        <v>0</v>
      </c>
      <c r="BB164" s="111">
        <f t="shared" ref="BB164" si="753">AC164</f>
        <v>800.8125</v>
      </c>
    </row>
    <row r="165" spans="1:54" ht="22.95" customHeight="1">
      <c r="A165" s="148" t="s">
        <v>143</v>
      </c>
      <c r="B165" s="157"/>
      <c r="C165" s="162" t="s">
        <v>15</v>
      </c>
      <c r="D165" s="162">
        <v>10</v>
      </c>
      <c r="E165" s="164"/>
      <c r="F165" s="162" t="s">
        <v>83</v>
      </c>
      <c r="G165" s="162">
        <v>6.5</v>
      </c>
      <c r="H165" s="164"/>
      <c r="I165" s="162" t="s">
        <v>250</v>
      </c>
      <c r="J165" s="162">
        <v>2</v>
      </c>
      <c r="K165" s="164"/>
      <c r="L165" s="162" t="s">
        <v>112</v>
      </c>
      <c r="M165" s="162">
        <v>0.6</v>
      </c>
      <c r="N165" s="164"/>
      <c r="O165" s="168" t="s">
        <v>12</v>
      </c>
      <c r="P165" s="168">
        <v>7</v>
      </c>
      <c r="Q165" s="164" t="str">
        <f t="shared" si="729"/>
        <v>公斤</v>
      </c>
      <c r="R165" s="170" t="s">
        <v>127</v>
      </c>
      <c r="S165" s="176">
        <v>5</v>
      </c>
      <c r="T165" s="164"/>
      <c r="W165" s="59"/>
      <c r="X165" s="60"/>
      <c r="Y165" s="59"/>
      <c r="Z165" s="59"/>
      <c r="AA165" s="59"/>
      <c r="AB165" s="59"/>
      <c r="AC165" s="59"/>
      <c r="AD165" s="81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</row>
    <row r="166" spans="1:54" ht="22.95" customHeight="1">
      <c r="A166" s="145"/>
      <c r="B166" s="157"/>
      <c r="C166" s="162" t="s">
        <v>179</v>
      </c>
      <c r="D166" s="162">
        <v>0.4</v>
      </c>
      <c r="E166" s="164"/>
      <c r="F166" s="162"/>
      <c r="G166" s="162"/>
      <c r="H166" s="164"/>
      <c r="I166" s="162" t="s">
        <v>110</v>
      </c>
      <c r="J166" s="162">
        <v>1.5</v>
      </c>
      <c r="K166" s="164"/>
      <c r="L166" s="162" t="s">
        <v>29</v>
      </c>
      <c r="M166" s="162">
        <v>7</v>
      </c>
      <c r="N166" s="164"/>
      <c r="O166" s="168" t="s">
        <v>17</v>
      </c>
      <c r="P166" s="168">
        <v>0.05</v>
      </c>
      <c r="Q166" s="164" t="str">
        <f t="shared" si="729"/>
        <v>公斤</v>
      </c>
      <c r="R166" s="170" t="s">
        <v>115</v>
      </c>
      <c r="S166" s="176">
        <v>1</v>
      </c>
      <c r="T166" s="164"/>
      <c r="U166" s="157"/>
      <c r="V166" s="157"/>
      <c r="W166" s="59"/>
      <c r="X166" s="54"/>
      <c r="Y166" s="59"/>
      <c r="Z166" s="59"/>
      <c r="AA166" s="59"/>
      <c r="AB166" s="59"/>
      <c r="AC166" s="59"/>
      <c r="AD166" s="81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</row>
    <row r="167" spans="1:54" ht="22.95" customHeight="1">
      <c r="A167" s="145"/>
      <c r="B167" s="157"/>
      <c r="C167" s="162"/>
      <c r="D167" s="162"/>
      <c r="E167" s="164"/>
      <c r="F167" s="162"/>
      <c r="G167" s="162"/>
      <c r="H167" s="164"/>
      <c r="I167" s="162" t="s">
        <v>57</v>
      </c>
      <c r="J167" s="162">
        <v>3.5</v>
      </c>
      <c r="K167" s="164"/>
      <c r="L167" s="166" t="s">
        <v>18</v>
      </c>
      <c r="M167" s="166">
        <v>0.5</v>
      </c>
      <c r="N167" s="164"/>
      <c r="O167" s="168"/>
      <c r="P167" s="168"/>
      <c r="Q167" s="164" t="str">
        <f t="shared" si="729"/>
        <v/>
      </c>
      <c r="R167" s="170" t="s">
        <v>70</v>
      </c>
      <c r="S167" s="176">
        <v>0.05</v>
      </c>
      <c r="T167" s="164"/>
      <c r="U167" s="157"/>
      <c r="V167" s="157"/>
      <c r="W167" s="59"/>
      <c r="X167" s="59"/>
      <c r="Y167" s="59"/>
      <c r="Z167" s="59"/>
      <c r="AA167" s="59"/>
      <c r="AB167" s="59"/>
      <c r="AC167" s="59"/>
      <c r="AD167" s="81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</row>
    <row r="168" spans="1:54" ht="22.95" customHeight="1">
      <c r="A168" s="145"/>
      <c r="B168" s="157"/>
      <c r="C168" s="162"/>
      <c r="D168" s="162"/>
      <c r="E168" s="164"/>
      <c r="F168" s="166"/>
      <c r="G168" s="166"/>
      <c r="H168" s="164"/>
      <c r="I168" s="172" t="s">
        <v>62</v>
      </c>
      <c r="J168" s="172">
        <v>1.5</v>
      </c>
      <c r="K168" s="164"/>
      <c r="L168" s="162" t="s">
        <v>17</v>
      </c>
      <c r="M168" s="162">
        <v>0.05</v>
      </c>
      <c r="N168" s="164"/>
      <c r="O168" s="168"/>
      <c r="P168" s="168"/>
      <c r="Q168" s="164" t="str">
        <f t="shared" si="729"/>
        <v/>
      </c>
      <c r="R168" s="170"/>
      <c r="S168" s="176"/>
      <c r="T168" s="164"/>
      <c r="U168" s="157"/>
      <c r="V168" s="157"/>
      <c r="W168" s="59"/>
      <c r="X168" s="59"/>
      <c r="Y168" s="59"/>
      <c r="Z168" s="59"/>
      <c r="AA168" s="59"/>
      <c r="AB168" s="59"/>
      <c r="AC168" s="59"/>
      <c r="AD168" s="81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</row>
    <row r="169" spans="1:54" ht="22.95" customHeight="1">
      <c r="A169" s="145"/>
      <c r="B169" s="157"/>
      <c r="C169" s="162"/>
      <c r="D169" s="162"/>
      <c r="E169" s="164"/>
      <c r="F169" s="162"/>
      <c r="G169" s="162"/>
      <c r="H169" s="164"/>
      <c r="I169" s="172" t="s">
        <v>251</v>
      </c>
      <c r="J169" s="172"/>
      <c r="K169" s="164"/>
      <c r="L169" s="162"/>
      <c r="M169" s="162"/>
      <c r="N169" s="164"/>
      <c r="O169" s="168"/>
      <c r="P169" s="168"/>
      <c r="Q169" s="164" t="str">
        <f t="shared" si="729"/>
        <v/>
      </c>
      <c r="R169" s="162"/>
      <c r="T169" s="164"/>
      <c r="U169" s="157"/>
      <c r="V169" s="157"/>
      <c r="W169" s="59"/>
      <c r="X169" s="59"/>
      <c r="Y169" s="59"/>
      <c r="Z169" s="59"/>
      <c r="AA169" s="59"/>
      <c r="AB169" s="59"/>
      <c r="AC169" s="59"/>
      <c r="AD169" s="80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</row>
    <row r="170" spans="1:54" ht="22.95" customHeight="1" thickBot="1">
      <c r="A170" s="147"/>
      <c r="B170" s="157"/>
      <c r="C170" s="162"/>
      <c r="D170" s="162"/>
      <c r="E170" s="164"/>
      <c r="F170" s="162"/>
      <c r="G170" s="162"/>
      <c r="H170" s="164"/>
      <c r="I170" s="172"/>
      <c r="J170" s="172"/>
      <c r="K170" s="164"/>
      <c r="L170" s="162"/>
      <c r="M170" s="162"/>
      <c r="N170" s="164"/>
      <c r="O170" s="168"/>
      <c r="P170" s="168"/>
      <c r="Q170" s="164"/>
      <c r="R170" s="176"/>
      <c r="S170" s="176"/>
      <c r="T170" s="164"/>
      <c r="U170" s="157"/>
      <c r="V170" s="157"/>
      <c r="W170" s="59"/>
      <c r="X170" s="59"/>
      <c r="Y170" s="59"/>
      <c r="Z170" s="59"/>
      <c r="AA170" s="59"/>
      <c r="AB170" s="59"/>
      <c r="AC170" s="59"/>
      <c r="AD170" s="80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</row>
    <row r="171" spans="1:54" s="112" customFormat="1" ht="25.2" customHeight="1" thickBot="1">
      <c r="A171" s="145">
        <v>45746</v>
      </c>
      <c r="B171" s="157" t="s">
        <v>180</v>
      </c>
      <c r="C171" s="196" t="s">
        <v>134</v>
      </c>
      <c r="D171" s="197"/>
      <c r="E171" s="164"/>
      <c r="F171" s="162" t="s">
        <v>345</v>
      </c>
      <c r="G171" s="162"/>
      <c r="H171" s="164"/>
      <c r="I171" s="162" t="s">
        <v>252</v>
      </c>
      <c r="J171" s="162"/>
      <c r="K171" s="164"/>
      <c r="L171" s="166" t="s">
        <v>263</v>
      </c>
      <c r="M171" s="166"/>
      <c r="N171" s="164"/>
      <c r="O171" s="167" t="s">
        <v>14</v>
      </c>
      <c r="P171" s="168"/>
      <c r="Q171" s="164" t="str">
        <f t="shared" ref="Q171:Q176" si="754">IF(P171,"公斤","")</f>
        <v/>
      </c>
      <c r="R171" s="170" t="s">
        <v>96</v>
      </c>
      <c r="S171" s="176"/>
      <c r="T171" s="164"/>
      <c r="U171" s="169" t="s">
        <v>308</v>
      </c>
      <c r="V171" s="169"/>
      <c r="W171" s="92">
        <v>5</v>
      </c>
      <c r="X171" s="92">
        <v>4.4000000000000004</v>
      </c>
      <c r="Y171" s="92">
        <v>1.56</v>
      </c>
      <c r="Z171" s="92">
        <v>2.9800000000000004</v>
      </c>
      <c r="AA171" s="92"/>
      <c r="AB171" s="92"/>
      <c r="AC171" s="92">
        <v>878.1</v>
      </c>
      <c r="AD171" s="94"/>
      <c r="AE171" s="106">
        <f t="shared" ref="AE171" si="755">A171</f>
        <v>45746</v>
      </c>
      <c r="AF171" s="106" t="str">
        <f t="shared" ref="AF171" si="756">A172</f>
        <v>一</v>
      </c>
      <c r="AG171" s="106" t="str">
        <f t="shared" ref="AG171" si="757">B171</f>
        <v>F1</v>
      </c>
      <c r="AH171" s="107" t="str">
        <f t="shared" ref="AH171" si="758">C171</f>
        <v>白米飯</v>
      </c>
      <c r="AI171" s="108" t="str">
        <f t="shared" ref="AI171" si="759">C172&amp;" "&amp;C173&amp;" "&amp;C174&amp;" "&amp;C175&amp;" "&amp;C176&amp;" "&amp;C177</f>
        <v xml:space="preserve">米     </v>
      </c>
      <c r="AJ171" s="107" t="str">
        <f t="shared" ref="AJ171" si="760">F171</f>
        <v>麵輪滷肉</v>
      </c>
      <c r="AK171" s="108" t="str">
        <f t="shared" ref="AK171" si="761">F172&amp;" "&amp;F173&amp;" "&amp;F174&amp;" "&amp;F175&amp;" "&amp;F176&amp;" "&amp;F177</f>
        <v xml:space="preserve">豬後腿肉 麵輪 胡蘿蔔 大蒜  </v>
      </c>
      <c r="AL171" s="107" t="str">
        <f t="shared" ref="AL171" si="762">I171</f>
        <v>芹香干片</v>
      </c>
      <c r="AM171" s="108" t="str">
        <f t="shared" ref="AM171" si="763">I172&amp;" "&amp;I173&amp;" "&amp;I174&amp;" "&amp;I175&amp;" "&amp;I176&amp;" "&amp;I177</f>
        <v xml:space="preserve">乾魷魚 豬後腿肉 豆干 芹菜 大蒜 </v>
      </c>
      <c r="AN171" s="107" t="str">
        <f t="shared" ref="AN171" si="764">L171</f>
        <v>洋蔥炒蛋</v>
      </c>
      <c r="AO171" s="108" t="str">
        <f t="shared" ref="AO171" si="765">L172&amp;" "&amp;L173&amp;" "&amp;L174&amp;" "&amp;L175&amp;" "&amp;L176&amp;" "&amp;L177</f>
        <v xml:space="preserve">洋蔥 雞蛋 大蒜   </v>
      </c>
      <c r="AP171" s="107" t="str">
        <f t="shared" ref="AP171" si="766">O171</f>
        <v>時蔬</v>
      </c>
      <c r="AQ171" s="108" t="str">
        <f t="shared" ref="AQ171" si="767">O172&amp;" "&amp;O173&amp;" "&amp;O174&amp;" "&amp;O175&amp;" "&amp;O176&amp;" "&amp;O177</f>
        <v xml:space="preserve">蔬菜 大蒜    </v>
      </c>
      <c r="AR171" s="107" t="str">
        <f t="shared" ref="AR171" si="768">R171</f>
        <v>時蔬湯</v>
      </c>
      <c r="AS171" s="108" t="str">
        <f t="shared" ref="AS171" si="769">R172&amp;" "&amp;R173&amp;" "&amp;R174&amp;" "&amp;R175&amp;" "&amp;R176&amp;" "&amp;R177</f>
        <v xml:space="preserve">時蔬 排骨 薑   </v>
      </c>
      <c r="AT171" s="109" t="str">
        <f t="shared" ref="AT171" si="770">U171</f>
        <v>保久乳</v>
      </c>
      <c r="AU171" s="107">
        <f t="shared" ref="AU171" si="771">V171</f>
        <v>0</v>
      </c>
      <c r="AV171" s="110">
        <f t="shared" ref="AV171" si="772">W171</f>
        <v>5</v>
      </c>
      <c r="AW171" s="110">
        <f t="shared" ref="AW171" si="773">X171</f>
        <v>4.4000000000000004</v>
      </c>
      <c r="AX171" s="110">
        <f t="shared" ref="AX171" si="774">Y171</f>
        <v>1.56</v>
      </c>
      <c r="AY171" s="110">
        <f t="shared" ref="AY171" si="775">Z171</f>
        <v>2.9800000000000004</v>
      </c>
      <c r="AZ171" s="110">
        <f t="shared" ref="AZ171" si="776">AA171</f>
        <v>0</v>
      </c>
      <c r="BA171" s="110">
        <f t="shared" ref="BA171" si="777">AB171</f>
        <v>0</v>
      </c>
      <c r="BB171" s="111">
        <f t="shared" ref="BB171" si="778">AC171</f>
        <v>878.1</v>
      </c>
    </row>
    <row r="172" spans="1:54" ht="22.95" customHeight="1">
      <c r="A172" s="148" t="s">
        <v>145</v>
      </c>
      <c r="B172" s="157"/>
      <c r="C172" s="162" t="s">
        <v>15</v>
      </c>
      <c r="D172" s="162">
        <v>10</v>
      </c>
      <c r="E172" s="164"/>
      <c r="F172" s="162" t="s">
        <v>112</v>
      </c>
      <c r="G172" s="162">
        <v>6.5</v>
      </c>
      <c r="H172" s="164"/>
      <c r="I172" s="162" t="s">
        <v>253</v>
      </c>
      <c r="J172" s="162">
        <v>0.1</v>
      </c>
      <c r="K172" s="164"/>
      <c r="L172" s="162" t="s">
        <v>62</v>
      </c>
      <c r="M172" s="162">
        <v>3</v>
      </c>
      <c r="N172" s="164"/>
      <c r="O172" s="168" t="s">
        <v>12</v>
      </c>
      <c r="P172" s="168">
        <v>7</v>
      </c>
      <c r="Q172" s="164" t="str">
        <f t="shared" si="754"/>
        <v>公斤</v>
      </c>
      <c r="R172" s="170" t="s">
        <v>29</v>
      </c>
      <c r="S172" s="176">
        <v>3</v>
      </c>
      <c r="T172" s="164"/>
      <c r="W172" s="59"/>
      <c r="X172" s="60"/>
      <c r="Y172" s="59"/>
      <c r="Z172" s="59"/>
      <c r="AA172" s="59"/>
      <c r="AB172" s="59"/>
      <c r="AC172" s="59"/>
      <c r="AD172" s="81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</row>
    <row r="173" spans="1:54" ht="22.95" customHeight="1">
      <c r="A173" s="145"/>
      <c r="B173" s="157"/>
      <c r="C173" s="162"/>
      <c r="D173" s="162"/>
      <c r="E173" s="164"/>
      <c r="F173" s="162" t="s">
        <v>220</v>
      </c>
      <c r="G173" s="162">
        <v>0.8</v>
      </c>
      <c r="H173" s="164"/>
      <c r="I173" s="162" t="s">
        <v>42</v>
      </c>
      <c r="J173" s="162">
        <v>0.6</v>
      </c>
      <c r="K173" s="164"/>
      <c r="L173" s="162" t="s">
        <v>57</v>
      </c>
      <c r="M173" s="162">
        <v>4</v>
      </c>
      <c r="N173" s="164"/>
      <c r="O173" s="168" t="s">
        <v>17</v>
      </c>
      <c r="P173" s="168">
        <v>0.05</v>
      </c>
      <c r="Q173" s="164" t="str">
        <f t="shared" si="754"/>
        <v>公斤</v>
      </c>
      <c r="R173" s="170" t="s">
        <v>115</v>
      </c>
      <c r="S173" s="176">
        <v>1</v>
      </c>
      <c r="T173" s="164"/>
      <c r="U173" s="157"/>
      <c r="V173" s="157"/>
      <c r="W173" s="59"/>
      <c r="X173" s="54"/>
      <c r="Y173" s="59"/>
      <c r="Z173" s="59"/>
      <c r="AA173" s="59"/>
      <c r="AB173" s="59"/>
      <c r="AC173" s="59"/>
      <c r="AD173" s="81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</row>
    <row r="174" spans="1:54" ht="22.95" customHeight="1">
      <c r="A174" s="145"/>
      <c r="B174" s="157"/>
      <c r="C174" s="162"/>
      <c r="D174" s="162"/>
      <c r="E174" s="164"/>
      <c r="F174" s="162" t="s">
        <v>18</v>
      </c>
      <c r="G174" s="162">
        <v>0.5</v>
      </c>
      <c r="H174" s="164"/>
      <c r="I174" s="162" t="s">
        <v>21</v>
      </c>
      <c r="J174" s="162">
        <v>4</v>
      </c>
      <c r="K174" s="164"/>
      <c r="L174" s="166" t="s">
        <v>17</v>
      </c>
      <c r="M174" s="166">
        <v>0.05</v>
      </c>
      <c r="N174" s="164"/>
      <c r="O174" s="168"/>
      <c r="P174" s="168"/>
      <c r="Q174" s="164" t="str">
        <f t="shared" si="754"/>
        <v/>
      </c>
      <c r="R174" s="170" t="s">
        <v>70</v>
      </c>
      <c r="S174" s="176">
        <v>0.05</v>
      </c>
      <c r="T174" s="164"/>
      <c r="U174" s="157"/>
      <c r="V174" s="157"/>
      <c r="W174" s="59"/>
      <c r="X174" s="59"/>
      <c r="Y174" s="59"/>
      <c r="Z174" s="59"/>
      <c r="AA174" s="59"/>
      <c r="AB174" s="59"/>
      <c r="AC174" s="59"/>
      <c r="AD174" s="81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</row>
    <row r="175" spans="1:54" ht="22.95" customHeight="1">
      <c r="A175" s="145"/>
      <c r="B175" s="157"/>
      <c r="C175" s="162"/>
      <c r="D175" s="162"/>
      <c r="E175" s="164"/>
      <c r="F175" s="166" t="s">
        <v>17</v>
      </c>
      <c r="G175" s="166">
        <v>0.05</v>
      </c>
      <c r="H175" s="164"/>
      <c r="I175" s="172" t="s">
        <v>95</v>
      </c>
      <c r="J175" s="172">
        <v>2</v>
      </c>
      <c r="K175" s="164"/>
      <c r="L175" s="162"/>
      <c r="M175" s="162"/>
      <c r="N175" s="164"/>
      <c r="O175" s="168"/>
      <c r="P175" s="168"/>
      <c r="Q175" s="164" t="str">
        <f t="shared" si="754"/>
        <v/>
      </c>
      <c r="R175" s="170"/>
      <c r="S175" s="176"/>
      <c r="T175" s="164"/>
      <c r="U175" s="157"/>
      <c r="V175" s="157"/>
      <c r="W175" s="59"/>
      <c r="X175" s="59"/>
      <c r="Y175" s="59"/>
      <c r="Z175" s="59"/>
      <c r="AA175" s="59"/>
      <c r="AB175" s="59"/>
      <c r="AC175" s="59"/>
      <c r="AD175" s="81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</row>
    <row r="176" spans="1:54" ht="22.95" customHeight="1">
      <c r="A176" s="145"/>
      <c r="B176" s="157"/>
      <c r="C176" s="162"/>
      <c r="D176" s="162"/>
      <c r="E176" s="164"/>
      <c r="F176" s="162"/>
      <c r="G176" s="162"/>
      <c r="H176" s="164"/>
      <c r="I176" s="172" t="s">
        <v>17</v>
      </c>
      <c r="J176" s="172">
        <v>0.05</v>
      </c>
      <c r="K176" s="164"/>
      <c r="L176" s="162"/>
      <c r="M176" s="162"/>
      <c r="N176" s="164"/>
      <c r="O176" s="168"/>
      <c r="P176" s="168"/>
      <c r="Q176" s="164" t="str">
        <f t="shared" si="754"/>
        <v/>
      </c>
      <c r="R176" s="162"/>
      <c r="T176" s="164"/>
      <c r="U176" s="157"/>
      <c r="V176" s="157"/>
      <c r="W176" s="59"/>
      <c r="X176" s="59"/>
      <c r="Y176" s="59"/>
      <c r="Z176" s="59"/>
      <c r="AA176" s="59"/>
      <c r="AB176" s="59"/>
      <c r="AC176" s="59"/>
      <c r="AD176" s="80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</row>
    <row r="177" spans="1:54" ht="22.95" customHeight="1" thickBot="1">
      <c r="A177" s="147"/>
      <c r="B177" s="157"/>
      <c r="C177" s="162"/>
      <c r="D177" s="162"/>
      <c r="E177" s="164"/>
      <c r="F177" s="162"/>
      <c r="G177" s="162"/>
      <c r="H177" s="164"/>
      <c r="I177" s="172"/>
      <c r="J177" s="172"/>
      <c r="K177" s="164"/>
      <c r="L177" s="162"/>
      <c r="M177" s="162"/>
      <c r="N177" s="164"/>
      <c r="O177" s="168"/>
      <c r="P177" s="168"/>
      <c r="Q177" s="164"/>
      <c r="R177" s="176"/>
      <c r="S177" s="176"/>
      <c r="T177" s="164"/>
      <c r="U177" s="157"/>
      <c r="V177" s="157"/>
      <c r="W177" s="59"/>
      <c r="X177" s="59"/>
      <c r="Y177" s="59"/>
      <c r="Z177" s="59"/>
      <c r="AA177" s="59"/>
      <c r="AB177" s="59"/>
      <c r="AC177" s="59"/>
      <c r="AD177" s="80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</row>
    <row r="178" spans="1:54" s="112" customFormat="1" ht="25.2" customHeight="1" thickBot="1">
      <c r="A178" s="145">
        <f>A171+1</f>
        <v>45747</v>
      </c>
      <c r="B178" s="157" t="s">
        <v>181</v>
      </c>
      <c r="C178" s="196" t="s">
        <v>162</v>
      </c>
      <c r="D178" s="197"/>
      <c r="E178" s="164"/>
      <c r="F178" s="162" t="s">
        <v>193</v>
      </c>
      <c r="G178" s="162"/>
      <c r="H178" s="164"/>
      <c r="I178" s="162" t="s">
        <v>111</v>
      </c>
      <c r="J178" s="162"/>
      <c r="K178" s="164"/>
      <c r="L178" s="166" t="s">
        <v>268</v>
      </c>
      <c r="M178" s="166"/>
      <c r="N178" s="164"/>
      <c r="O178" s="167" t="s">
        <v>14</v>
      </c>
      <c r="P178" s="168"/>
      <c r="Q178" s="164" t="str">
        <f t="shared" ref="Q178:Q183" si="779">IF(P178,"公斤","")</f>
        <v/>
      </c>
      <c r="R178" s="170" t="s">
        <v>346</v>
      </c>
      <c r="S178" s="176"/>
      <c r="T178" s="164"/>
      <c r="U178" s="169" t="s">
        <v>303</v>
      </c>
      <c r="V178" s="169"/>
      <c r="W178" s="92">
        <v>6.25</v>
      </c>
      <c r="X178" s="92">
        <v>2.7</v>
      </c>
      <c r="Y178" s="92">
        <v>1.85</v>
      </c>
      <c r="Z178" s="92">
        <v>2.2750000000000004</v>
      </c>
      <c r="AA178" s="92"/>
      <c r="AB178" s="92"/>
      <c r="AC178" s="92">
        <v>819.875</v>
      </c>
      <c r="AD178" s="94"/>
      <c r="AE178" s="106">
        <f t="shared" ref="AE178" si="780">A178</f>
        <v>45747</v>
      </c>
      <c r="AF178" s="106" t="str">
        <f t="shared" ref="AF178" si="781">A179</f>
        <v>二</v>
      </c>
      <c r="AG178" s="106" t="str">
        <f t="shared" ref="AG178" si="782">B178</f>
        <v>F2</v>
      </c>
      <c r="AH178" s="107" t="str">
        <f t="shared" ref="AH178" si="783">C178</f>
        <v>糙米飯</v>
      </c>
      <c r="AI178" s="108" t="str">
        <f t="shared" ref="AI178" si="784">C179&amp;" "&amp;C180&amp;" "&amp;C181&amp;" "&amp;C182&amp;" "&amp;C183&amp;" "&amp;C184</f>
        <v xml:space="preserve">米 糙米    </v>
      </c>
      <c r="AJ178" s="107" t="str">
        <f t="shared" ref="AJ178" si="785">F178</f>
        <v>咖哩雞</v>
      </c>
      <c r="AK178" s="108" t="str">
        <f t="shared" ref="AK178" si="786">F179&amp;" "&amp;F180&amp;" "&amp;F181&amp;" "&amp;F182&amp;" "&amp;F183&amp;" "&amp;F184</f>
        <v>清肉 洋蔥 馬鈴薯 胡蘿蔔 大蒜 咖哩粉</v>
      </c>
      <c r="AL178" s="107" t="str">
        <f t="shared" ref="AL178" si="787">I178</f>
        <v>螞蟻上樹</v>
      </c>
      <c r="AM178" s="108" t="str">
        <f t="shared" ref="AM178" si="788">I179&amp;" "&amp;I180&amp;" "&amp;I181&amp;" "&amp;I182&amp;" "&amp;I183&amp;" "&amp;I184</f>
        <v xml:space="preserve">豬絞肉 冬粉 時蔬 乾木耳 大蒜 </v>
      </c>
      <c r="AN178" s="107" t="str">
        <f t="shared" ref="AN178" si="789">L178</f>
        <v>筍乾油腐</v>
      </c>
      <c r="AO178" s="108" t="str">
        <f t="shared" ref="AO178" si="790">L179&amp;" "&amp;L180&amp;" "&amp;L181&amp;" "&amp;L182&amp;" "&amp;L183&amp;" "&amp;L184</f>
        <v xml:space="preserve">四角油豆腐 麻竹筍干 胡蘿蔔 大蒜  </v>
      </c>
      <c r="AP178" s="107" t="str">
        <f t="shared" ref="AP178" si="791">O178</f>
        <v>時蔬</v>
      </c>
      <c r="AQ178" s="108" t="str">
        <f t="shared" ref="AQ178" si="792">O179&amp;" "&amp;O180&amp;" "&amp;O181&amp;" "&amp;O182&amp;" "&amp;O183&amp;" "&amp;O184</f>
        <v xml:space="preserve">蔬菜 大蒜    </v>
      </c>
      <c r="AR178" s="107" t="str">
        <f t="shared" ref="AR178" si="793">R178</f>
        <v>時蔬魚丸湯</v>
      </c>
      <c r="AS178" s="108" t="str">
        <f t="shared" ref="AS178" si="794">R179&amp;" "&amp;R180&amp;" "&amp;R181&amp;" "&amp;R182&amp;" "&amp;R183&amp;" "&amp;R184</f>
        <v xml:space="preserve">魚丸 時蔬 薑   </v>
      </c>
      <c r="AT178" s="109" t="str">
        <f t="shared" ref="AT178" si="795">U178</f>
        <v>水果</v>
      </c>
      <c r="AU178" s="107">
        <f t="shared" ref="AU178" si="796">V178</f>
        <v>0</v>
      </c>
      <c r="AV178" s="110">
        <f t="shared" ref="AV178" si="797">W178</f>
        <v>6.25</v>
      </c>
      <c r="AW178" s="110">
        <f t="shared" ref="AW178" si="798">X178</f>
        <v>2.7</v>
      </c>
      <c r="AX178" s="110">
        <f t="shared" ref="AX178" si="799">Y178</f>
        <v>1.85</v>
      </c>
      <c r="AY178" s="110">
        <f t="shared" ref="AY178" si="800">Z178</f>
        <v>2.2750000000000004</v>
      </c>
      <c r="AZ178" s="110">
        <f t="shared" ref="AZ178" si="801">AA178</f>
        <v>0</v>
      </c>
      <c r="BA178" s="110">
        <f t="shared" ref="BA178" si="802">AB178</f>
        <v>0</v>
      </c>
      <c r="BB178" s="111">
        <f t="shared" ref="BB178" si="803">AC178</f>
        <v>819.875</v>
      </c>
    </row>
    <row r="179" spans="1:54" ht="22.95" customHeight="1">
      <c r="A179" s="148" t="s">
        <v>136</v>
      </c>
      <c r="B179" s="157"/>
      <c r="C179" s="162" t="s">
        <v>15</v>
      </c>
      <c r="D179" s="162">
        <v>7</v>
      </c>
      <c r="E179" s="164"/>
      <c r="F179" s="162" t="s">
        <v>184</v>
      </c>
      <c r="G179" s="162">
        <v>6.5</v>
      </c>
      <c r="H179" s="164"/>
      <c r="I179" s="162" t="s">
        <v>45</v>
      </c>
      <c r="J179" s="162">
        <v>0.6</v>
      </c>
      <c r="K179" s="164"/>
      <c r="L179" s="162" t="s">
        <v>67</v>
      </c>
      <c r="M179" s="162">
        <v>4</v>
      </c>
      <c r="N179" s="164"/>
      <c r="O179" s="168" t="s">
        <v>12</v>
      </c>
      <c r="P179" s="168">
        <v>7</v>
      </c>
      <c r="Q179" s="164" t="str">
        <f t="shared" si="779"/>
        <v>公斤</v>
      </c>
      <c r="R179" s="170" t="s">
        <v>73</v>
      </c>
      <c r="S179" s="176">
        <v>1</v>
      </c>
      <c r="T179" s="164"/>
      <c r="W179" s="59"/>
      <c r="X179" s="60"/>
      <c r="Y179" s="59"/>
      <c r="Z179" s="59"/>
      <c r="AA179" s="59"/>
      <c r="AB179" s="59"/>
      <c r="AC179" s="59"/>
      <c r="AD179" s="81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</row>
    <row r="180" spans="1:54" ht="22.95" customHeight="1">
      <c r="A180" s="145"/>
      <c r="B180" s="157"/>
      <c r="C180" s="162" t="s">
        <v>22</v>
      </c>
      <c r="D180" s="162">
        <v>3</v>
      </c>
      <c r="E180" s="164"/>
      <c r="F180" s="162" t="s">
        <v>43</v>
      </c>
      <c r="G180" s="162">
        <v>2</v>
      </c>
      <c r="H180" s="164"/>
      <c r="I180" s="162" t="s">
        <v>28</v>
      </c>
      <c r="J180" s="162">
        <v>1.5</v>
      </c>
      <c r="K180" s="164"/>
      <c r="L180" s="162" t="s">
        <v>109</v>
      </c>
      <c r="M180" s="162">
        <v>2.5</v>
      </c>
      <c r="N180" s="164"/>
      <c r="O180" s="168" t="s">
        <v>17</v>
      </c>
      <c r="P180" s="168">
        <v>0.05</v>
      </c>
      <c r="Q180" s="164" t="str">
        <f t="shared" si="779"/>
        <v>公斤</v>
      </c>
      <c r="R180" s="170" t="s">
        <v>29</v>
      </c>
      <c r="S180" s="176">
        <v>3</v>
      </c>
      <c r="T180" s="164"/>
      <c r="U180" s="157"/>
      <c r="V180" s="157"/>
      <c r="W180" s="59"/>
      <c r="X180" s="54"/>
      <c r="Y180" s="59"/>
      <c r="Z180" s="59"/>
      <c r="AA180" s="59"/>
      <c r="AB180" s="59"/>
      <c r="AC180" s="59"/>
      <c r="AD180" s="81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</row>
    <row r="181" spans="1:54" ht="22.95" customHeight="1">
      <c r="A181" s="145"/>
      <c r="B181" s="157"/>
      <c r="C181" s="162"/>
      <c r="D181" s="162"/>
      <c r="E181" s="164"/>
      <c r="F181" s="162" t="s">
        <v>194</v>
      </c>
      <c r="G181" s="162">
        <v>2</v>
      </c>
      <c r="H181" s="164"/>
      <c r="I181" s="162" t="s">
        <v>14</v>
      </c>
      <c r="J181" s="162">
        <v>3</v>
      </c>
      <c r="K181" s="164"/>
      <c r="L181" s="166" t="s">
        <v>18</v>
      </c>
      <c r="M181" s="166">
        <v>0.5</v>
      </c>
      <c r="N181" s="164"/>
      <c r="O181" s="168"/>
      <c r="P181" s="168"/>
      <c r="Q181" s="164" t="str">
        <f t="shared" si="779"/>
        <v/>
      </c>
      <c r="R181" s="170" t="s">
        <v>70</v>
      </c>
      <c r="S181" s="176">
        <v>0.05</v>
      </c>
      <c r="T181" s="164"/>
      <c r="U181" s="157"/>
      <c r="V181" s="157"/>
      <c r="W181" s="59"/>
      <c r="X181" s="59"/>
      <c r="Y181" s="59"/>
      <c r="Z181" s="59"/>
      <c r="AA181" s="59"/>
      <c r="AB181" s="59"/>
      <c r="AC181" s="59"/>
      <c r="AD181" s="81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</row>
    <row r="182" spans="1:54" ht="22.95" customHeight="1">
      <c r="A182" s="145"/>
      <c r="B182" s="157"/>
      <c r="C182" s="162"/>
      <c r="D182" s="162"/>
      <c r="E182" s="164"/>
      <c r="F182" s="166" t="s">
        <v>18</v>
      </c>
      <c r="G182" s="166">
        <v>0.5</v>
      </c>
      <c r="H182" s="164"/>
      <c r="I182" s="172" t="s">
        <v>125</v>
      </c>
      <c r="J182" s="172">
        <v>0.01</v>
      </c>
      <c r="K182" s="164"/>
      <c r="L182" s="162" t="s">
        <v>17</v>
      </c>
      <c r="M182" s="162">
        <v>0.05</v>
      </c>
      <c r="N182" s="164"/>
      <c r="O182" s="168"/>
      <c r="P182" s="168"/>
      <c r="Q182" s="164" t="str">
        <f t="shared" si="779"/>
        <v/>
      </c>
      <c r="R182" s="170"/>
      <c r="S182" s="176"/>
      <c r="T182" s="164"/>
      <c r="U182" s="157"/>
      <c r="V182" s="157"/>
      <c r="W182" s="59"/>
      <c r="X182" s="59"/>
      <c r="Y182" s="59"/>
      <c r="Z182" s="59"/>
      <c r="AA182" s="59"/>
      <c r="AB182" s="59"/>
      <c r="AC182" s="59"/>
      <c r="AD182" s="81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</row>
    <row r="183" spans="1:54" ht="22.95" customHeight="1">
      <c r="A183" s="145"/>
      <c r="B183" s="157"/>
      <c r="C183" s="162"/>
      <c r="D183" s="162"/>
      <c r="E183" s="164"/>
      <c r="F183" s="162" t="s">
        <v>84</v>
      </c>
      <c r="G183" s="162">
        <v>0.05</v>
      </c>
      <c r="H183" s="164"/>
      <c r="I183" s="172" t="s">
        <v>17</v>
      </c>
      <c r="J183" s="172">
        <v>0.05</v>
      </c>
      <c r="K183" s="164"/>
      <c r="L183" s="162"/>
      <c r="M183" s="162"/>
      <c r="N183" s="164"/>
      <c r="O183" s="168"/>
      <c r="P183" s="168"/>
      <c r="Q183" s="164" t="str">
        <f t="shared" si="779"/>
        <v/>
      </c>
      <c r="R183" s="162"/>
      <c r="T183" s="164"/>
      <c r="U183" s="157"/>
      <c r="V183" s="157"/>
      <c r="W183" s="59"/>
      <c r="X183" s="59"/>
      <c r="Y183" s="59"/>
      <c r="Z183" s="59"/>
      <c r="AA183" s="59"/>
      <c r="AB183" s="59"/>
      <c r="AC183" s="59"/>
      <c r="AD183" s="80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</row>
    <row r="184" spans="1:54" ht="22.95" customHeight="1" thickBot="1">
      <c r="A184" s="147"/>
      <c r="B184" s="157"/>
      <c r="C184" s="162"/>
      <c r="D184" s="162"/>
      <c r="E184" s="164"/>
      <c r="F184" s="162" t="s">
        <v>195</v>
      </c>
      <c r="G184" s="162"/>
      <c r="H184" s="164"/>
      <c r="I184" s="172"/>
      <c r="J184" s="172"/>
      <c r="K184" s="164"/>
      <c r="L184" s="162"/>
      <c r="M184" s="162"/>
      <c r="N184" s="164"/>
      <c r="O184" s="168"/>
      <c r="P184" s="168"/>
      <c r="Q184" s="164"/>
      <c r="R184" s="176"/>
      <c r="S184" s="176"/>
      <c r="T184" s="164"/>
      <c r="U184" s="157"/>
      <c r="V184" s="157"/>
      <c r="W184" s="59"/>
      <c r="X184" s="59"/>
      <c r="Y184" s="59"/>
      <c r="Z184" s="59"/>
      <c r="AA184" s="59"/>
      <c r="AB184" s="59"/>
      <c r="AC184" s="59"/>
      <c r="AD184" s="80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</row>
    <row r="185" spans="1:54" ht="15" customHeight="1">
      <c r="A185" s="152"/>
      <c r="O185" s="177"/>
      <c r="P185" s="177"/>
      <c r="W185" s="64"/>
      <c r="X185" s="65"/>
      <c r="Y185" s="65"/>
      <c r="Z185" s="65"/>
      <c r="AA185" s="65"/>
      <c r="AB185" s="65"/>
      <c r="AC185" s="193"/>
    </row>
    <row r="186" spans="1:54" ht="15" customHeight="1">
      <c r="A186" s="152"/>
      <c r="O186" s="177"/>
      <c r="P186" s="177"/>
      <c r="W186" s="64"/>
      <c r="X186" s="65"/>
      <c r="Y186" s="65"/>
      <c r="Z186" s="65"/>
      <c r="AA186" s="65"/>
      <c r="AB186" s="65"/>
      <c r="AC186" s="193"/>
    </row>
    <row r="187" spans="1:54" ht="15" customHeight="1">
      <c r="A187" s="152"/>
      <c r="O187" s="177"/>
      <c r="P187" s="177"/>
      <c r="W187" s="64"/>
      <c r="X187" s="65"/>
      <c r="Y187" s="65"/>
      <c r="Z187" s="65"/>
      <c r="AA187" s="65"/>
      <c r="AB187" s="65"/>
      <c r="AC187" s="193"/>
    </row>
    <row r="188" spans="1:54" ht="15" customHeight="1">
      <c r="A188" s="152"/>
      <c r="O188" s="177"/>
      <c r="P188" s="177"/>
      <c r="W188" s="64"/>
      <c r="X188" s="65"/>
      <c r="Y188" s="65"/>
      <c r="Z188" s="65"/>
      <c r="AA188" s="65"/>
      <c r="AB188" s="65"/>
      <c r="AC188" s="193"/>
    </row>
    <row r="189" spans="1:54" ht="15" customHeight="1">
      <c r="A189" s="152"/>
      <c r="O189" s="177"/>
      <c r="P189" s="177"/>
      <c r="W189" s="64"/>
      <c r="X189" s="65"/>
      <c r="Y189" s="65"/>
      <c r="Z189" s="65"/>
      <c r="AA189" s="65"/>
      <c r="AB189" s="65"/>
      <c r="AC189" s="193"/>
    </row>
    <row r="190" spans="1:54" ht="15" customHeight="1">
      <c r="A190" s="152"/>
      <c r="O190" s="177"/>
      <c r="P190" s="177"/>
      <c r="W190" s="64"/>
      <c r="X190" s="65"/>
      <c r="Y190" s="65"/>
      <c r="Z190" s="65"/>
      <c r="AA190" s="65"/>
      <c r="AB190" s="65"/>
      <c r="AC190" s="193"/>
    </row>
    <row r="191" spans="1:54" ht="15" customHeight="1">
      <c r="A191" s="152"/>
      <c r="O191" s="177"/>
      <c r="P191" s="177"/>
      <c r="W191" s="64"/>
      <c r="X191" s="65"/>
      <c r="Y191" s="65"/>
      <c r="Z191" s="65"/>
      <c r="AA191" s="65"/>
      <c r="AB191" s="65"/>
      <c r="AC191" s="193"/>
    </row>
    <row r="192" spans="1:54" ht="15" customHeight="1">
      <c r="A192" s="152"/>
      <c r="O192" s="177"/>
      <c r="P192" s="177"/>
      <c r="W192" s="64"/>
      <c r="X192" s="65"/>
      <c r="Y192" s="65"/>
      <c r="Z192" s="65"/>
      <c r="AA192" s="65"/>
      <c r="AB192" s="65"/>
      <c r="AC192" s="193"/>
    </row>
    <row r="193" spans="1:29" ht="15" customHeight="1">
      <c r="A193" s="152"/>
      <c r="O193" s="177"/>
      <c r="P193" s="177"/>
      <c r="W193" s="64"/>
      <c r="X193" s="65"/>
      <c r="Y193" s="65"/>
      <c r="Z193" s="65"/>
      <c r="AA193" s="65"/>
      <c r="AB193" s="65"/>
      <c r="AC193" s="193"/>
    </row>
    <row r="194" spans="1:29" ht="15" customHeight="1">
      <c r="A194" s="152"/>
      <c r="O194" s="177"/>
      <c r="P194" s="177"/>
      <c r="W194" s="64"/>
      <c r="X194" s="65"/>
      <c r="Y194" s="65"/>
      <c r="Z194" s="65"/>
      <c r="AA194" s="65"/>
      <c r="AB194" s="65"/>
      <c r="AC194" s="193"/>
    </row>
    <row r="195" spans="1:29" ht="15" customHeight="1">
      <c r="A195" s="152"/>
      <c r="O195" s="177"/>
      <c r="P195" s="177"/>
      <c r="W195" s="64"/>
      <c r="X195" s="65"/>
      <c r="Y195" s="65"/>
      <c r="Z195" s="65"/>
      <c r="AA195" s="65"/>
      <c r="AB195" s="65"/>
      <c r="AC195" s="193"/>
    </row>
    <row r="196" spans="1:29" ht="15" customHeight="1">
      <c r="A196" s="152"/>
      <c r="O196" s="177"/>
      <c r="P196" s="177"/>
      <c r="W196" s="64"/>
      <c r="X196" s="65"/>
      <c r="Y196" s="65"/>
      <c r="Z196" s="65"/>
      <c r="AA196" s="65"/>
      <c r="AB196" s="65"/>
      <c r="AC196" s="193"/>
    </row>
    <row r="197" spans="1:29" ht="15" customHeight="1">
      <c r="A197" s="152"/>
      <c r="O197" s="177"/>
      <c r="P197" s="177"/>
      <c r="W197" s="64"/>
      <c r="X197" s="65"/>
      <c r="Y197" s="65"/>
      <c r="Z197" s="65"/>
      <c r="AA197" s="65"/>
      <c r="AB197" s="65"/>
      <c r="AC197" s="193"/>
    </row>
    <row r="198" spans="1:29" ht="15" customHeight="1">
      <c r="A198" s="152"/>
      <c r="O198" s="177"/>
      <c r="P198" s="177"/>
      <c r="W198" s="64"/>
      <c r="X198" s="65"/>
      <c r="Y198" s="65"/>
      <c r="Z198" s="65"/>
      <c r="AA198" s="65"/>
      <c r="AB198" s="65"/>
      <c r="AC198" s="193"/>
    </row>
    <row r="199" spans="1:29" ht="15" customHeight="1">
      <c r="A199" s="152"/>
      <c r="O199" s="177"/>
      <c r="P199" s="177"/>
      <c r="W199" s="64"/>
      <c r="X199" s="65"/>
      <c r="Y199" s="65"/>
      <c r="Z199" s="65"/>
      <c r="AA199" s="65"/>
      <c r="AB199" s="65"/>
      <c r="AC199" s="193"/>
    </row>
    <row r="200" spans="1:29" ht="15" customHeight="1">
      <c r="A200" s="152"/>
      <c r="O200" s="177"/>
      <c r="P200" s="177"/>
      <c r="W200" s="64"/>
      <c r="X200" s="65"/>
      <c r="Y200" s="65"/>
      <c r="Z200" s="65"/>
      <c r="AA200" s="65"/>
      <c r="AB200" s="65"/>
      <c r="AC200" s="193"/>
    </row>
    <row r="201" spans="1:29" ht="15" customHeight="1">
      <c r="A201" s="152"/>
      <c r="O201" s="177"/>
      <c r="P201" s="177"/>
      <c r="W201" s="64"/>
      <c r="X201" s="65"/>
      <c r="Y201" s="65"/>
      <c r="Z201" s="65"/>
      <c r="AA201" s="65"/>
      <c r="AB201" s="65"/>
      <c r="AC201" s="193"/>
    </row>
    <row r="202" spans="1:29" ht="15" customHeight="1">
      <c r="A202" s="152"/>
      <c r="O202" s="177"/>
      <c r="P202" s="177"/>
      <c r="W202" s="64"/>
      <c r="X202" s="65"/>
      <c r="Y202" s="65"/>
      <c r="Z202" s="65"/>
      <c r="AA202" s="65"/>
      <c r="AB202" s="65"/>
      <c r="AC202" s="193"/>
    </row>
    <row r="203" spans="1:29" ht="15" customHeight="1">
      <c r="A203" s="152"/>
      <c r="O203" s="177"/>
      <c r="P203" s="177"/>
      <c r="W203" s="64"/>
      <c r="X203" s="65"/>
      <c r="Y203" s="65"/>
      <c r="Z203" s="65"/>
      <c r="AA203" s="65"/>
      <c r="AB203" s="65"/>
      <c r="AC203" s="193"/>
    </row>
    <row r="204" spans="1:29" ht="15" customHeight="1">
      <c r="A204" s="152"/>
      <c r="O204" s="177"/>
      <c r="P204" s="177"/>
      <c r="W204" s="64"/>
      <c r="X204" s="65"/>
      <c r="Y204" s="65"/>
      <c r="Z204" s="65"/>
      <c r="AA204" s="65"/>
      <c r="AB204" s="65"/>
      <c r="AC204" s="193"/>
    </row>
    <row r="205" spans="1:29" ht="15" customHeight="1">
      <c r="A205" s="152"/>
      <c r="O205" s="177"/>
      <c r="P205" s="177"/>
      <c r="W205" s="64"/>
      <c r="X205" s="65"/>
      <c r="Y205" s="65"/>
      <c r="Z205" s="65"/>
      <c r="AA205" s="65"/>
      <c r="AB205" s="65"/>
      <c r="AC205" s="193"/>
    </row>
    <row r="206" spans="1:29" ht="15" customHeight="1">
      <c r="A206" s="152"/>
      <c r="O206" s="177"/>
      <c r="P206" s="177"/>
      <c r="W206" s="64"/>
      <c r="X206" s="65"/>
      <c r="Y206" s="65"/>
      <c r="Z206" s="65"/>
      <c r="AA206" s="65"/>
      <c r="AB206" s="65"/>
      <c r="AC206" s="193"/>
    </row>
    <row r="207" spans="1:29" ht="15" customHeight="1">
      <c r="A207" s="152"/>
      <c r="O207" s="177"/>
      <c r="P207" s="177"/>
      <c r="W207" s="64"/>
      <c r="X207" s="65"/>
      <c r="Y207" s="65"/>
      <c r="Z207" s="65"/>
      <c r="AA207" s="65"/>
      <c r="AB207" s="65"/>
      <c r="AC207" s="193"/>
    </row>
    <row r="208" spans="1:29" ht="15" customHeight="1">
      <c r="A208" s="152"/>
      <c r="O208" s="177"/>
      <c r="P208" s="177"/>
      <c r="W208" s="64"/>
      <c r="X208" s="65"/>
      <c r="Y208" s="65"/>
      <c r="Z208" s="65"/>
      <c r="AA208" s="65"/>
      <c r="AB208" s="65"/>
      <c r="AC208" s="193"/>
    </row>
    <row r="209" spans="1:29" ht="15" customHeight="1">
      <c r="A209" s="152"/>
      <c r="O209" s="177"/>
      <c r="P209" s="177"/>
      <c r="W209" s="64"/>
      <c r="X209" s="65"/>
      <c r="Y209" s="65"/>
      <c r="Z209" s="65"/>
      <c r="AA209" s="65"/>
      <c r="AB209" s="65"/>
      <c r="AC209" s="193"/>
    </row>
    <row r="210" spans="1:29" ht="15" customHeight="1">
      <c r="A210" s="152"/>
      <c r="O210" s="177"/>
      <c r="P210" s="177"/>
      <c r="W210" s="64"/>
      <c r="X210" s="65"/>
      <c r="Y210" s="65"/>
      <c r="Z210" s="65"/>
      <c r="AA210" s="65"/>
      <c r="AB210" s="65"/>
      <c r="AC210" s="193"/>
    </row>
    <row r="211" spans="1:29" ht="15" customHeight="1">
      <c r="A211" s="152"/>
      <c r="O211" s="177"/>
      <c r="P211" s="177"/>
      <c r="W211" s="64"/>
      <c r="X211" s="65"/>
      <c r="Y211" s="65"/>
      <c r="Z211" s="65"/>
      <c r="AA211" s="65"/>
      <c r="AB211" s="65"/>
      <c r="AC211" s="193"/>
    </row>
    <row r="212" spans="1:29" ht="15" customHeight="1">
      <c r="A212" s="152"/>
      <c r="O212" s="177"/>
      <c r="P212" s="177"/>
      <c r="W212" s="64"/>
      <c r="X212" s="65"/>
      <c r="Y212" s="65"/>
      <c r="Z212" s="65"/>
      <c r="AA212" s="65"/>
      <c r="AB212" s="65"/>
      <c r="AC212" s="193"/>
    </row>
    <row r="213" spans="1:29" ht="15" customHeight="1">
      <c r="A213" s="152"/>
      <c r="O213" s="177"/>
      <c r="P213" s="177"/>
      <c r="W213" s="64"/>
      <c r="X213" s="65"/>
      <c r="Y213" s="65"/>
      <c r="Z213" s="65"/>
      <c r="AA213" s="65"/>
      <c r="AB213" s="65"/>
      <c r="AC213" s="193"/>
    </row>
    <row r="214" spans="1:29" ht="15" customHeight="1">
      <c r="A214" s="152"/>
      <c r="O214" s="177"/>
      <c r="P214" s="177"/>
      <c r="W214" s="64"/>
      <c r="X214" s="65"/>
      <c r="Y214" s="65"/>
      <c r="Z214" s="65"/>
      <c r="AA214" s="65"/>
      <c r="AB214" s="65"/>
      <c r="AC214" s="193"/>
    </row>
    <row r="215" spans="1:29" ht="15" customHeight="1">
      <c r="A215" s="152"/>
      <c r="O215" s="177"/>
      <c r="P215" s="177"/>
      <c r="W215" s="64"/>
      <c r="X215" s="65"/>
      <c r="Y215" s="65"/>
      <c r="Z215" s="65"/>
      <c r="AA215" s="65"/>
      <c r="AB215" s="65"/>
      <c r="AC215" s="193"/>
    </row>
    <row r="216" spans="1:29" ht="15" customHeight="1">
      <c r="A216" s="152"/>
      <c r="O216" s="177"/>
      <c r="P216" s="177"/>
      <c r="W216" s="64"/>
      <c r="X216" s="65"/>
      <c r="Y216" s="65"/>
      <c r="Z216" s="65"/>
      <c r="AA216" s="65"/>
      <c r="AB216" s="65"/>
      <c r="AC216" s="193"/>
    </row>
    <row r="217" spans="1:29" ht="15" customHeight="1">
      <c r="A217" s="152"/>
      <c r="O217" s="177"/>
      <c r="P217" s="177"/>
      <c r="W217" s="64"/>
      <c r="X217" s="65"/>
      <c r="Y217" s="65"/>
      <c r="Z217" s="65"/>
      <c r="AA217" s="65"/>
      <c r="AB217" s="65"/>
      <c r="AC217" s="193"/>
    </row>
    <row r="218" spans="1:29" ht="15" customHeight="1">
      <c r="A218" s="152"/>
      <c r="O218" s="177"/>
      <c r="P218" s="177"/>
      <c r="W218" s="64"/>
      <c r="X218" s="65"/>
      <c r="Y218" s="65"/>
      <c r="Z218" s="65"/>
      <c r="AA218" s="65"/>
      <c r="AB218" s="65"/>
      <c r="AC218" s="193"/>
    </row>
    <row r="219" spans="1:29" ht="15" customHeight="1">
      <c r="A219" s="152"/>
      <c r="O219" s="177"/>
      <c r="P219" s="177"/>
      <c r="W219" s="64"/>
      <c r="X219" s="65"/>
      <c r="Y219" s="65"/>
      <c r="Z219" s="65"/>
      <c r="AA219" s="65"/>
      <c r="AB219" s="65"/>
      <c r="AC219" s="193"/>
    </row>
    <row r="220" spans="1:29" ht="15" customHeight="1">
      <c r="A220" s="152"/>
      <c r="O220" s="177"/>
      <c r="P220" s="177"/>
      <c r="W220" s="64"/>
      <c r="X220" s="65"/>
      <c r="Y220" s="65"/>
      <c r="Z220" s="65"/>
      <c r="AA220" s="65"/>
      <c r="AB220" s="65"/>
      <c r="AC220" s="193"/>
    </row>
    <row r="221" spans="1:29" ht="15" customHeight="1">
      <c r="A221" s="152"/>
      <c r="O221" s="177"/>
      <c r="P221" s="177"/>
      <c r="W221" s="64"/>
      <c r="X221" s="65"/>
      <c r="Y221" s="65"/>
      <c r="Z221" s="65"/>
      <c r="AA221" s="65"/>
      <c r="AB221" s="65"/>
      <c r="AC221" s="193"/>
    </row>
    <row r="222" spans="1:29" ht="15" customHeight="1">
      <c r="A222" s="152"/>
      <c r="O222" s="177"/>
      <c r="P222" s="177"/>
      <c r="W222" s="64"/>
      <c r="X222" s="65"/>
      <c r="Y222" s="65"/>
      <c r="Z222" s="65"/>
      <c r="AA222" s="65"/>
      <c r="AB222" s="65"/>
      <c r="AC222" s="193"/>
    </row>
    <row r="223" spans="1:29" ht="15" customHeight="1">
      <c r="A223" s="152"/>
      <c r="O223" s="177"/>
      <c r="P223" s="177"/>
      <c r="W223" s="64"/>
      <c r="X223" s="65"/>
      <c r="Y223" s="65"/>
      <c r="Z223" s="65"/>
      <c r="AA223" s="65"/>
      <c r="AB223" s="65"/>
      <c r="AC223" s="193"/>
    </row>
    <row r="224" spans="1:29" ht="15" customHeight="1">
      <c r="A224" s="152"/>
      <c r="O224" s="177"/>
      <c r="P224" s="177"/>
      <c r="W224" s="64"/>
      <c r="X224" s="65"/>
      <c r="Y224" s="65"/>
      <c r="Z224" s="65"/>
      <c r="AA224" s="65"/>
      <c r="AB224" s="65"/>
      <c r="AC224" s="193"/>
    </row>
    <row r="225" spans="1:29" ht="15" customHeight="1">
      <c r="A225" s="152"/>
      <c r="O225" s="177"/>
      <c r="P225" s="177"/>
      <c r="W225" s="64"/>
      <c r="X225" s="65"/>
      <c r="Y225" s="65"/>
      <c r="Z225" s="65"/>
      <c r="AA225" s="65"/>
      <c r="AB225" s="65"/>
      <c r="AC225" s="193"/>
    </row>
    <row r="226" spans="1:29" ht="15" customHeight="1">
      <c r="A226" s="152"/>
      <c r="O226" s="177"/>
      <c r="P226" s="177"/>
      <c r="W226" s="64"/>
      <c r="X226" s="65"/>
      <c r="Y226" s="65"/>
      <c r="Z226" s="65"/>
      <c r="AA226" s="65"/>
      <c r="AB226" s="65"/>
      <c r="AC226" s="193"/>
    </row>
    <row r="227" spans="1:29" ht="15" customHeight="1">
      <c r="A227" s="152"/>
      <c r="O227" s="177"/>
      <c r="P227" s="177"/>
      <c r="W227" s="64"/>
      <c r="X227" s="65"/>
      <c r="Y227" s="65"/>
      <c r="Z227" s="65"/>
      <c r="AA227" s="65"/>
      <c r="AB227" s="65"/>
      <c r="AC227" s="193"/>
    </row>
    <row r="228" spans="1:29" ht="15" customHeight="1">
      <c r="A228" s="152"/>
      <c r="O228" s="177"/>
      <c r="P228" s="177"/>
      <c r="W228" s="64"/>
      <c r="X228" s="65"/>
      <c r="Y228" s="65"/>
      <c r="Z228" s="65"/>
      <c r="AA228" s="65"/>
      <c r="AB228" s="65"/>
      <c r="AC228" s="193"/>
    </row>
    <row r="229" spans="1:29" ht="15" customHeight="1">
      <c r="A229" s="152"/>
      <c r="O229" s="177"/>
      <c r="P229" s="177"/>
      <c r="W229" s="64"/>
      <c r="X229" s="65"/>
      <c r="Y229" s="65"/>
      <c r="Z229" s="65"/>
      <c r="AA229" s="65"/>
      <c r="AB229" s="65"/>
      <c r="AC229" s="193"/>
    </row>
    <row r="230" spans="1:29" ht="15" customHeight="1">
      <c r="A230" s="152"/>
      <c r="O230" s="177"/>
      <c r="P230" s="177"/>
      <c r="W230" s="64"/>
      <c r="X230" s="65"/>
      <c r="Y230" s="65"/>
      <c r="Z230" s="65"/>
      <c r="AA230" s="65"/>
      <c r="AB230" s="65"/>
      <c r="AC230" s="193"/>
    </row>
    <row r="231" spans="1:29" ht="15" customHeight="1">
      <c r="A231" s="152"/>
      <c r="O231" s="177"/>
      <c r="P231" s="177"/>
      <c r="W231" s="64"/>
      <c r="X231" s="65"/>
      <c r="Y231" s="65"/>
      <c r="Z231" s="65"/>
      <c r="AA231" s="65"/>
      <c r="AB231" s="65"/>
      <c r="AC231" s="193"/>
    </row>
    <row r="232" spans="1:29" ht="15" customHeight="1">
      <c r="A232" s="152"/>
      <c r="O232" s="177"/>
      <c r="P232" s="177"/>
      <c r="W232" s="64"/>
      <c r="X232" s="65"/>
      <c r="Y232" s="65"/>
      <c r="Z232" s="65"/>
      <c r="AA232" s="65"/>
      <c r="AB232" s="65"/>
      <c r="AC232" s="193"/>
    </row>
    <row r="233" spans="1:29" ht="15" customHeight="1">
      <c r="A233" s="152"/>
      <c r="O233" s="177"/>
      <c r="P233" s="177"/>
      <c r="W233" s="64"/>
      <c r="X233" s="65"/>
      <c r="Y233" s="65"/>
      <c r="Z233" s="65"/>
      <c r="AA233" s="65"/>
      <c r="AB233" s="65"/>
      <c r="AC233" s="193"/>
    </row>
    <row r="234" spans="1:29" ht="15" customHeight="1">
      <c r="A234" s="152"/>
      <c r="O234" s="177"/>
      <c r="P234" s="177"/>
      <c r="W234" s="64"/>
      <c r="X234" s="65"/>
      <c r="Y234" s="65"/>
      <c r="Z234" s="65"/>
      <c r="AA234" s="65"/>
      <c r="AB234" s="65"/>
      <c r="AC234" s="193"/>
    </row>
    <row r="235" spans="1:29" ht="15" customHeight="1">
      <c r="A235" s="152"/>
      <c r="O235" s="177"/>
      <c r="P235" s="177"/>
      <c r="W235" s="64"/>
      <c r="X235" s="65"/>
      <c r="Y235" s="65"/>
      <c r="Z235" s="65"/>
      <c r="AA235" s="65"/>
      <c r="AB235" s="65"/>
      <c r="AC235" s="193"/>
    </row>
    <row r="236" spans="1:29" ht="15" customHeight="1">
      <c r="A236" s="152"/>
      <c r="O236" s="177"/>
      <c r="P236" s="177"/>
      <c r="W236" s="64"/>
      <c r="X236" s="65"/>
      <c r="Y236" s="65"/>
      <c r="Z236" s="65"/>
      <c r="AA236" s="65"/>
      <c r="AB236" s="65"/>
      <c r="AC236" s="193"/>
    </row>
    <row r="237" spans="1:29" ht="15" customHeight="1">
      <c r="A237" s="152"/>
      <c r="O237" s="177"/>
      <c r="P237" s="177"/>
      <c r="W237" s="64"/>
      <c r="X237" s="65"/>
      <c r="Y237" s="65"/>
      <c r="Z237" s="65"/>
      <c r="AA237" s="65"/>
      <c r="AB237" s="65"/>
      <c r="AC237" s="193"/>
    </row>
    <row r="238" spans="1:29" ht="15" customHeight="1">
      <c r="A238" s="152"/>
      <c r="O238" s="177"/>
      <c r="P238" s="177"/>
      <c r="W238" s="64"/>
      <c r="X238" s="65"/>
      <c r="Y238" s="65"/>
      <c r="Z238" s="65"/>
      <c r="AA238" s="65"/>
      <c r="AB238" s="65"/>
      <c r="AC238" s="193"/>
    </row>
    <row r="239" spans="1:29" ht="15" customHeight="1">
      <c r="A239" s="152"/>
      <c r="O239" s="177"/>
      <c r="P239" s="177"/>
      <c r="W239" s="64"/>
      <c r="X239" s="65"/>
      <c r="Y239" s="65"/>
      <c r="Z239" s="65"/>
      <c r="AA239" s="65"/>
      <c r="AB239" s="65"/>
      <c r="AC239" s="193"/>
    </row>
    <row r="240" spans="1:29" ht="15" customHeight="1">
      <c r="A240" s="152"/>
      <c r="O240" s="177"/>
      <c r="P240" s="177"/>
      <c r="W240" s="64"/>
      <c r="X240" s="65"/>
      <c r="Y240" s="65"/>
      <c r="Z240" s="65"/>
      <c r="AA240" s="65"/>
      <c r="AB240" s="65"/>
      <c r="AC240" s="193"/>
    </row>
    <row r="241" spans="1:29" ht="15" customHeight="1">
      <c r="A241" s="152"/>
      <c r="O241" s="177"/>
      <c r="P241" s="177"/>
      <c r="W241" s="64"/>
      <c r="X241" s="65"/>
      <c r="Y241" s="65"/>
      <c r="Z241" s="65"/>
      <c r="AA241" s="65"/>
      <c r="AB241" s="65"/>
      <c r="AC241" s="193"/>
    </row>
    <row r="242" spans="1:29" ht="15" customHeight="1">
      <c r="A242" s="152"/>
      <c r="O242" s="177"/>
      <c r="P242" s="177"/>
      <c r="W242" s="64"/>
      <c r="X242" s="65"/>
      <c r="Y242" s="65"/>
      <c r="Z242" s="65"/>
      <c r="AA242" s="65"/>
      <c r="AB242" s="65"/>
      <c r="AC242" s="193"/>
    </row>
    <row r="243" spans="1:29" ht="15" customHeight="1">
      <c r="A243" s="152"/>
      <c r="O243" s="177"/>
      <c r="P243" s="177"/>
      <c r="W243" s="64"/>
      <c r="X243" s="65"/>
      <c r="Y243" s="65"/>
      <c r="Z243" s="65"/>
      <c r="AA243" s="65"/>
      <c r="AB243" s="65"/>
      <c r="AC243" s="193"/>
    </row>
    <row r="244" spans="1:29" ht="15" customHeight="1">
      <c r="A244" s="152"/>
      <c r="O244" s="177"/>
      <c r="P244" s="177"/>
      <c r="W244" s="64"/>
      <c r="X244" s="65"/>
      <c r="Y244" s="65"/>
      <c r="Z244" s="65"/>
      <c r="AA244" s="65"/>
      <c r="AB244" s="65"/>
      <c r="AC244" s="193"/>
    </row>
    <row r="245" spans="1:29" ht="15" customHeight="1">
      <c r="A245" s="152"/>
      <c r="O245" s="177"/>
      <c r="P245" s="177"/>
      <c r="W245" s="64"/>
      <c r="X245" s="65"/>
      <c r="Y245" s="65"/>
      <c r="Z245" s="65"/>
      <c r="AA245" s="65"/>
      <c r="AB245" s="65"/>
      <c r="AC245" s="193"/>
    </row>
    <row r="246" spans="1:29" ht="15" customHeight="1">
      <c r="A246" s="152"/>
      <c r="O246" s="177"/>
      <c r="P246" s="177"/>
      <c r="W246" s="64"/>
      <c r="X246" s="65"/>
      <c r="Y246" s="65"/>
      <c r="Z246" s="65"/>
      <c r="AA246" s="65"/>
      <c r="AB246" s="65"/>
      <c r="AC246" s="193"/>
    </row>
    <row r="247" spans="1:29" ht="15" customHeight="1">
      <c r="A247" s="152"/>
      <c r="O247" s="177"/>
      <c r="P247" s="177"/>
      <c r="W247" s="64"/>
      <c r="X247" s="65"/>
      <c r="Y247" s="65"/>
      <c r="Z247" s="65"/>
      <c r="AA247" s="65"/>
      <c r="AB247" s="65"/>
      <c r="AC247" s="193"/>
    </row>
    <row r="248" spans="1:29" ht="15" customHeight="1">
      <c r="A248" s="152"/>
      <c r="O248" s="177"/>
      <c r="P248" s="177"/>
      <c r="W248" s="64"/>
      <c r="X248" s="65"/>
      <c r="Y248" s="65"/>
      <c r="Z248" s="65"/>
      <c r="AA248" s="65"/>
      <c r="AB248" s="65"/>
      <c r="AC248" s="193"/>
    </row>
    <row r="249" spans="1:29" ht="15" customHeight="1">
      <c r="A249" s="152"/>
      <c r="O249" s="177"/>
      <c r="P249" s="177"/>
      <c r="W249" s="64"/>
      <c r="X249" s="65"/>
      <c r="Y249" s="65"/>
      <c r="Z249" s="65"/>
      <c r="AA249" s="65"/>
      <c r="AB249" s="65"/>
      <c r="AC249" s="193"/>
    </row>
    <row r="250" spans="1:29" ht="15" customHeight="1">
      <c r="A250" s="152"/>
      <c r="O250" s="177"/>
      <c r="P250" s="177"/>
      <c r="W250" s="64"/>
      <c r="X250" s="65"/>
      <c r="Y250" s="65"/>
      <c r="Z250" s="65"/>
      <c r="AA250" s="65"/>
      <c r="AB250" s="65"/>
      <c r="AC250" s="193"/>
    </row>
    <row r="251" spans="1:29" ht="15" customHeight="1">
      <c r="A251" s="152"/>
      <c r="O251" s="177"/>
      <c r="P251" s="177"/>
      <c r="W251" s="64"/>
      <c r="X251" s="65"/>
      <c r="Y251" s="65"/>
      <c r="Z251" s="65"/>
      <c r="AA251" s="65"/>
      <c r="AB251" s="65"/>
      <c r="AC251" s="193"/>
    </row>
    <row r="252" spans="1:29" ht="15" customHeight="1">
      <c r="A252" s="152"/>
      <c r="O252" s="177"/>
      <c r="P252" s="177"/>
      <c r="W252" s="64"/>
      <c r="X252" s="65"/>
      <c r="Y252" s="65"/>
      <c r="Z252" s="65"/>
      <c r="AA252" s="65"/>
      <c r="AB252" s="65"/>
      <c r="AC252" s="193"/>
    </row>
    <row r="253" spans="1:29" ht="15" customHeight="1">
      <c r="A253" s="152"/>
      <c r="O253" s="177"/>
      <c r="P253" s="177"/>
      <c r="W253" s="64"/>
      <c r="X253" s="65"/>
      <c r="Y253" s="65"/>
      <c r="Z253" s="65"/>
      <c r="AA253" s="65"/>
      <c r="AB253" s="65"/>
      <c r="AC253" s="193"/>
    </row>
    <row r="254" spans="1:29" ht="15" customHeight="1">
      <c r="A254" s="152"/>
      <c r="O254" s="177"/>
      <c r="P254" s="177"/>
      <c r="W254" s="64"/>
      <c r="X254" s="65"/>
      <c r="Y254" s="65"/>
      <c r="Z254" s="65"/>
      <c r="AA254" s="65"/>
      <c r="AB254" s="65"/>
      <c r="AC254" s="193"/>
    </row>
    <row r="255" spans="1:29" ht="15" customHeight="1">
      <c r="A255" s="152"/>
      <c r="O255" s="177"/>
      <c r="P255" s="177"/>
      <c r="W255" s="64"/>
      <c r="X255" s="65"/>
      <c r="Y255" s="65"/>
      <c r="Z255" s="65"/>
      <c r="AA255" s="65"/>
      <c r="AB255" s="65"/>
      <c r="AC255" s="193"/>
    </row>
    <row r="256" spans="1:29" ht="15" customHeight="1">
      <c r="A256" s="152"/>
      <c r="O256" s="177"/>
      <c r="P256" s="177"/>
      <c r="W256" s="64"/>
      <c r="X256" s="65"/>
      <c r="Y256" s="65"/>
      <c r="Z256" s="65"/>
      <c r="AA256" s="65"/>
      <c r="AB256" s="65"/>
      <c r="AC256" s="193"/>
    </row>
    <row r="257" spans="1:29" ht="15" customHeight="1">
      <c r="A257" s="152"/>
      <c r="O257" s="177"/>
      <c r="P257" s="177"/>
      <c r="W257" s="64"/>
      <c r="X257" s="65"/>
      <c r="Y257" s="65"/>
      <c r="Z257" s="65"/>
      <c r="AA257" s="65"/>
      <c r="AB257" s="65"/>
      <c r="AC257" s="193"/>
    </row>
    <row r="258" spans="1:29" ht="15" customHeight="1">
      <c r="A258" s="152"/>
      <c r="O258" s="177"/>
      <c r="P258" s="177"/>
      <c r="W258" s="64"/>
      <c r="X258" s="65"/>
      <c r="Y258" s="65"/>
      <c r="Z258" s="65"/>
      <c r="AA258" s="65"/>
      <c r="AB258" s="65"/>
      <c r="AC258" s="193"/>
    </row>
    <row r="259" spans="1:29" ht="15" customHeight="1">
      <c r="A259" s="152"/>
      <c r="O259" s="177"/>
      <c r="P259" s="177"/>
      <c r="W259" s="64"/>
      <c r="X259" s="65"/>
      <c r="Y259" s="65"/>
      <c r="Z259" s="65"/>
      <c r="AA259" s="65"/>
      <c r="AB259" s="65"/>
      <c r="AC259" s="193"/>
    </row>
    <row r="260" spans="1:29" ht="15" customHeight="1">
      <c r="A260" s="152"/>
      <c r="O260" s="177"/>
      <c r="P260" s="177"/>
      <c r="W260" s="64"/>
      <c r="X260" s="65"/>
      <c r="Y260" s="65"/>
      <c r="Z260" s="65"/>
      <c r="AA260" s="65"/>
      <c r="AB260" s="65"/>
      <c r="AC260" s="193"/>
    </row>
    <row r="261" spans="1:29" ht="15" customHeight="1">
      <c r="A261" s="152"/>
      <c r="O261" s="177"/>
      <c r="P261" s="177"/>
      <c r="W261" s="64"/>
      <c r="X261" s="65"/>
      <c r="Y261" s="65"/>
      <c r="Z261" s="65"/>
      <c r="AA261" s="65"/>
      <c r="AB261" s="65"/>
      <c r="AC261" s="193"/>
    </row>
    <row r="262" spans="1:29" ht="15" customHeight="1">
      <c r="A262" s="152"/>
      <c r="O262" s="177"/>
      <c r="P262" s="177"/>
      <c r="W262" s="64"/>
      <c r="X262" s="65"/>
      <c r="Y262" s="65"/>
      <c r="Z262" s="65"/>
      <c r="AA262" s="65"/>
      <c r="AB262" s="65"/>
      <c r="AC262" s="193"/>
    </row>
    <row r="263" spans="1:29" ht="15" customHeight="1">
      <c r="A263" s="152"/>
      <c r="O263" s="177"/>
      <c r="P263" s="177"/>
      <c r="W263" s="64"/>
      <c r="X263" s="65"/>
      <c r="Y263" s="65"/>
      <c r="Z263" s="65"/>
      <c r="AA263" s="65"/>
      <c r="AB263" s="65"/>
      <c r="AC263" s="193"/>
    </row>
    <row r="264" spans="1:29" ht="15" customHeight="1">
      <c r="A264" s="152"/>
      <c r="O264" s="177"/>
      <c r="P264" s="177"/>
      <c r="W264" s="64"/>
      <c r="X264" s="65"/>
      <c r="Y264" s="65"/>
      <c r="Z264" s="65"/>
      <c r="AA264" s="65"/>
      <c r="AB264" s="65"/>
      <c r="AC264" s="193"/>
    </row>
    <row r="265" spans="1:29" ht="15" customHeight="1">
      <c r="A265" s="152"/>
      <c r="O265" s="177"/>
      <c r="P265" s="177"/>
      <c r="W265" s="64"/>
      <c r="X265" s="65"/>
      <c r="Y265" s="65"/>
      <c r="Z265" s="65"/>
      <c r="AA265" s="65"/>
      <c r="AB265" s="65"/>
      <c r="AC265" s="193"/>
    </row>
    <row r="266" spans="1:29" ht="15" customHeight="1">
      <c r="A266" s="152"/>
      <c r="O266" s="177"/>
      <c r="P266" s="177"/>
      <c r="W266" s="64"/>
      <c r="X266" s="65"/>
      <c r="Y266" s="65"/>
      <c r="Z266" s="65"/>
      <c r="AA266" s="65"/>
      <c r="AB266" s="65"/>
      <c r="AC266" s="193"/>
    </row>
    <row r="267" spans="1:29" ht="15" customHeight="1">
      <c r="A267" s="152"/>
      <c r="O267" s="177"/>
      <c r="P267" s="177"/>
      <c r="W267" s="64"/>
      <c r="X267" s="65"/>
      <c r="Y267" s="65"/>
      <c r="Z267" s="65"/>
      <c r="AA267" s="65"/>
      <c r="AB267" s="65"/>
      <c r="AC267" s="193"/>
    </row>
    <row r="268" spans="1:29" ht="15" customHeight="1">
      <c r="A268" s="152"/>
      <c r="O268" s="177"/>
      <c r="P268" s="177"/>
      <c r="W268" s="64"/>
      <c r="X268" s="65"/>
      <c r="Y268" s="65"/>
      <c r="Z268" s="65"/>
      <c r="AA268" s="65"/>
      <c r="AB268" s="65"/>
      <c r="AC268" s="193"/>
    </row>
    <row r="269" spans="1:29" ht="15" customHeight="1">
      <c r="A269" s="152"/>
      <c r="O269" s="177"/>
      <c r="P269" s="177"/>
      <c r="W269" s="64"/>
      <c r="X269" s="65"/>
      <c r="Y269" s="65"/>
      <c r="Z269" s="65"/>
      <c r="AA269" s="65"/>
      <c r="AB269" s="65"/>
      <c r="AC269" s="193"/>
    </row>
    <row r="270" spans="1:29" ht="15" customHeight="1">
      <c r="A270" s="152"/>
      <c r="O270" s="177"/>
      <c r="P270" s="177"/>
      <c r="W270" s="64"/>
      <c r="X270" s="65"/>
      <c r="Y270" s="65"/>
      <c r="Z270" s="65"/>
      <c r="AA270" s="65"/>
      <c r="AB270" s="65"/>
      <c r="AC270" s="193"/>
    </row>
    <row r="271" spans="1:29" ht="15" customHeight="1">
      <c r="A271" s="152"/>
      <c r="O271" s="177"/>
      <c r="P271" s="177"/>
      <c r="W271" s="64"/>
      <c r="X271" s="65"/>
      <c r="Y271" s="65"/>
      <c r="Z271" s="65"/>
      <c r="AA271" s="65"/>
      <c r="AB271" s="65"/>
      <c r="AC271" s="193"/>
    </row>
    <row r="272" spans="1:29" ht="15" customHeight="1">
      <c r="A272" s="152"/>
      <c r="O272" s="177"/>
      <c r="P272" s="177"/>
      <c r="W272" s="64"/>
      <c r="X272" s="65"/>
      <c r="Y272" s="65"/>
      <c r="Z272" s="65"/>
      <c r="AA272" s="65"/>
      <c r="AB272" s="65"/>
      <c r="AC272" s="193"/>
    </row>
    <row r="273" spans="1:29" ht="15" customHeight="1">
      <c r="A273" s="152"/>
      <c r="O273" s="177"/>
      <c r="P273" s="177"/>
      <c r="W273" s="64"/>
      <c r="X273" s="65"/>
      <c r="Y273" s="65"/>
      <c r="Z273" s="65"/>
      <c r="AA273" s="65"/>
      <c r="AB273" s="65"/>
      <c r="AC273" s="193"/>
    </row>
    <row r="274" spans="1:29" ht="15" customHeight="1">
      <c r="A274" s="152"/>
      <c r="O274" s="177"/>
      <c r="P274" s="177"/>
      <c r="W274" s="64"/>
      <c r="X274" s="65"/>
      <c r="Y274" s="65"/>
      <c r="Z274" s="65"/>
      <c r="AA274" s="65"/>
      <c r="AB274" s="65"/>
      <c r="AC274" s="193"/>
    </row>
    <row r="275" spans="1:29" ht="15" customHeight="1">
      <c r="A275" s="152"/>
      <c r="O275" s="177"/>
      <c r="P275" s="177"/>
      <c r="W275" s="64"/>
      <c r="X275" s="65"/>
      <c r="Y275" s="65"/>
      <c r="Z275" s="65"/>
      <c r="AA275" s="65"/>
      <c r="AB275" s="65"/>
      <c r="AC275" s="193"/>
    </row>
    <row r="276" spans="1:29" ht="15" customHeight="1">
      <c r="A276" s="152"/>
      <c r="O276" s="177"/>
      <c r="P276" s="177"/>
      <c r="W276" s="64"/>
      <c r="X276" s="65"/>
      <c r="Y276" s="65"/>
      <c r="Z276" s="65"/>
      <c r="AA276" s="65"/>
      <c r="AB276" s="65"/>
      <c r="AC276" s="193"/>
    </row>
    <row r="277" spans="1:29" ht="15" customHeight="1">
      <c r="A277" s="152"/>
      <c r="O277" s="177"/>
      <c r="P277" s="177"/>
      <c r="W277" s="64"/>
      <c r="X277" s="65"/>
      <c r="Y277" s="65"/>
      <c r="Z277" s="65"/>
      <c r="AA277" s="65"/>
      <c r="AB277" s="65"/>
      <c r="AC277" s="193"/>
    </row>
    <row r="278" spans="1:29" ht="15" customHeight="1">
      <c r="A278" s="152"/>
      <c r="O278" s="177"/>
      <c r="P278" s="177"/>
      <c r="W278" s="64"/>
      <c r="X278" s="65"/>
      <c r="Y278" s="65"/>
      <c r="Z278" s="65"/>
      <c r="AA278" s="65"/>
      <c r="AB278" s="65"/>
      <c r="AC278" s="193"/>
    </row>
    <row r="279" spans="1:29" ht="15" customHeight="1">
      <c r="A279" s="152"/>
      <c r="O279" s="177"/>
      <c r="P279" s="177"/>
      <c r="W279" s="64"/>
      <c r="X279" s="65"/>
      <c r="Y279" s="65"/>
      <c r="Z279" s="65"/>
      <c r="AA279" s="65"/>
      <c r="AB279" s="65"/>
      <c r="AC279" s="193"/>
    </row>
    <row r="280" spans="1:29" ht="15" customHeight="1">
      <c r="A280" s="152"/>
      <c r="O280" s="177"/>
      <c r="P280" s="177"/>
      <c r="W280" s="64"/>
      <c r="X280" s="65"/>
      <c r="Y280" s="65"/>
      <c r="Z280" s="65"/>
      <c r="AA280" s="65"/>
      <c r="AB280" s="65"/>
      <c r="AC280" s="193"/>
    </row>
    <row r="281" spans="1:29" ht="15" customHeight="1">
      <c r="A281" s="152"/>
      <c r="O281" s="177"/>
      <c r="P281" s="177"/>
      <c r="W281" s="64"/>
      <c r="X281" s="65"/>
      <c r="Y281" s="65"/>
      <c r="Z281" s="65"/>
      <c r="AA281" s="65"/>
      <c r="AB281" s="65"/>
      <c r="AC281" s="193"/>
    </row>
    <row r="282" spans="1:29" ht="15" customHeight="1">
      <c r="A282" s="152"/>
      <c r="O282" s="177"/>
      <c r="P282" s="177"/>
      <c r="W282" s="64"/>
      <c r="X282" s="65"/>
      <c r="Y282" s="65"/>
      <c r="Z282" s="65"/>
      <c r="AA282" s="65"/>
      <c r="AB282" s="65"/>
      <c r="AC282" s="193"/>
    </row>
    <row r="283" spans="1:29" ht="15" customHeight="1">
      <c r="A283" s="152"/>
      <c r="O283" s="177"/>
      <c r="P283" s="177"/>
      <c r="W283" s="64"/>
      <c r="X283" s="65"/>
      <c r="Y283" s="65"/>
      <c r="Z283" s="65"/>
      <c r="AA283" s="65"/>
      <c r="AB283" s="65"/>
      <c r="AC283" s="193"/>
    </row>
    <row r="284" spans="1:29" ht="15" customHeight="1">
      <c r="A284" s="152"/>
      <c r="O284" s="177"/>
      <c r="P284" s="177"/>
      <c r="W284" s="64"/>
      <c r="X284" s="65"/>
      <c r="Y284" s="65"/>
      <c r="Z284" s="65"/>
      <c r="AA284" s="65"/>
      <c r="AB284" s="65"/>
      <c r="AC284" s="193"/>
    </row>
    <row r="285" spans="1:29" ht="15" customHeight="1">
      <c r="A285" s="152"/>
      <c r="O285" s="177"/>
      <c r="P285" s="177"/>
      <c r="W285" s="64"/>
      <c r="X285" s="65"/>
      <c r="Y285" s="65"/>
      <c r="Z285" s="65"/>
      <c r="AA285" s="65"/>
      <c r="AB285" s="65"/>
      <c r="AC285" s="193"/>
    </row>
    <row r="286" spans="1:29" ht="15" customHeight="1">
      <c r="A286" s="152"/>
      <c r="O286" s="177"/>
      <c r="P286" s="177"/>
      <c r="W286" s="64"/>
      <c r="X286" s="65"/>
      <c r="Y286" s="65"/>
      <c r="Z286" s="65"/>
      <c r="AA286" s="65"/>
      <c r="AB286" s="65"/>
      <c r="AC286" s="193"/>
    </row>
    <row r="287" spans="1:29" ht="15" customHeight="1">
      <c r="A287" s="152"/>
      <c r="O287" s="177"/>
      <c r="P287" s="177"/>
      <c r="W287" s="64"/>
      <c r="X287" s="65"/>
      <c r="Y287" s="65"/>
      <c r="Z287" s="65"/>
      <c r="AA287" s="65"/>
      <c r="AB287" s="65"/>
      <c r="AC287" s="193"/>
    </row>
    <row r="288" spans="1:29" ht="15" customHeight="1">
      <c r="A288" s="152"/>
      <c r="O288" s="177"/>
      <c r="P288" s="177"/>
      <c r="W288" s="64"/>
      <c r="X288" s="65"/>
      <c r="Y288" s="65"/>
      <c r="Z288" s="65"/>
      <c r="AA288" s="65"/>
      <c r="AB288" s="65"/>
      <c r="AC288" s="193"/>
    </row>
    <row r="289" spans="1:29" ht="15" customHeight="1">
      <c r="A289" s="152"/>
      <c r="O289" s="177"/>
      <c r="P289" s="177"/>
      <c r="W289" s="64"/>
      <c r="X289" s="65"/>
      <c r="Y289" s="65"/>
      <c r="Z289" s="65"/>
      <c r="AA289" s="65"/>
      <c r="AB289" s="65"/>
      <c r="AC289" s="193"/>
    </row>
    <row r="290" spans="1:29" ht="15" customHeight="1">
      <c r="A290" s="152"/>
      <c r="O290" s="177"/>
      <c r="P290" s="177"/>
      <c r="W290" s="64"/>
      <c r="X290" s="65"/>
      <c r="Y290" s="65"/>
      <c r="Z290" s="65"/>
      <c r="AA290" s="65"/>
      <c r="AB290" s="65"/>
      <c r="AC290" s="193"/>
    </row>
    <row r="291" spans="1:29" ht="15" customHeight="1">
      <c r="A291" s="152"/>
      <c r="O291" s="177"/>
      <c r="P291" s="177"/>
      <c r="W291" s="64"/>
      <c r="X291" s="65"/>
      <c r="Y291" s="65"/>
      <c r="Z291" s="65"/>
      <c r="AA291" s="65"/>
      <c r="AB291" s="65"/>
      <c r="AC291" s="193"/>
    </row>
    <row r="292" spans="1:29" ht="15" customHeight="1">
      <c r="A292" s="152"/>
      <c r="O292" s="177"/>
      <c r="P292" s="177"/>
      <c r="W292" s="64"/>
      <c r="X292" s="65"/>
      <c r="Y292" s="65"/>
      <c r="Z292" s="65"/>
      <c r="AA292" s="65"/>
      <c r="AB292" s="65"/>
      <c r="AC292" s="193"/>
    </row>
    <row r="293" spans="1:29" ht="15" customHeight="1">
      <c r="A293" s="152"/>
      <c r="O293" s="177"/>
      <c r="P293" s="177"/>
      <c r="W293" s="64"/>
      <c r="X293" s="65"/>
      <c r="Y293" s="65"/>
      <c r="Z293" s="65"/>
      <c r="AA293" s="65"/>
      <c r="AB293" s="65"/>
      <c r="AC293" s="193"/>
    </row>
    <row r="294" spans="1:29" ht="15" customHeight="1">
      <c r="A294" s="152"/>
      <c r="O294" s="177"/>
      <c r="P294" s="177"/>
      <c r="W294" s="64"/>
      <c r="X294" s="65"/>
      <c r="Y294" s="65"/>
      <c r="Z294" s="65"/>
      <c r="AA294" s="65"/>
      <c r="AB294" s="65"/>
      <c r="AC294" s="193"/>
    </row>
    <row r="295" spans="1:29" ht="15" customHeight="1">
      <c r="A295" s="152"/>
      <c r="O295" s="177"/>
      <c r="P295" s="177"/>
      <c r="W295" s="64"/>
      <c r="X295" s="65"/>
      <c r="Y295" s="65"/>
      <c r="Z295" s="65"/>
      <c r="AA295" s="65"/>
      <c r="AB295" s="65"/>
      <c r="AC295" s="193"/>
    </row>
    <row r="296" spans="1:29" ht="15" customHeight="1">
      <c r="A296" s="152"/>
      <c r="O296" s="177"/>
      <c r="P296" s="177"/>
      <c r="W296" s="64"/>
      <c r="X296" s="65"/>
      <c r="Y296" s="65"/>
      <c r="Z296" s="65"/>
      <c r="AA296" s="65"/>
      <c r="AB296" s="65"/>
      <c r="AC296" s="193"/>
    </row>
    <row r="297" spans="1:29" ht="15" customHeight="1">
      <c r="A297" s="152"/>
      <c r="O297" s="177"/>
      <c r="P297" s="177"/>
      <c r="W297" s="64"/>
      <c r="X297" s="65"/>
      <c r="Y297" s="65"/>
      <c r="Z297" s="65"/>
      <c r="AA297" s="65"/>
      <c r="AB297" s="65"/>
      <c r="AC297" s="193"/>
    </row>
    <row r="298" spans="1:29" ht="15" customHeight="1">
      <c r="A298" s="152"/>
      <c r="O298" s="177"/>
      <c r="P298" s="177"/>
      <c r="W298" s="64"/>
      <c r="X298" s="65"/>
      <c r="Y298" s="65"/>
      <c r="Z298" s="65"/>
      <c r="AA298" s="65"/>
      <c r="AB298" s="65"/>
      <c r="AC298" s="193"/>
    </row>
    <row r="299" spans="1:29" ht="15" customHeight="1">
      <c r="A299" s="152"/>
      <c r="O299" s="177"/>
      <c r="P299" s="177"/>
      <c r="W299" s="64"/>
      <c r="X299" s="65"/>
      <c r="Y299" s="65"/>
      <c r="Z299" s="65"/>
      <c r="AA299" s="65"/>
      <c r="AB299" s="65"/>
      <c r="AC299" s="193"/>
    </row>
    <row r="300" spans="1:29" ht="15" customHeight="1">
      <c r="A300" s="152"/>
      <c r="O300" s="177"/>
      <c r="P300" s="177"/>
      <c r="W300" s="64"/>
      <c r="X300" s="65"/>
      <c r="Y300" s="65"/>
      <c r="Z300" s="65"/>
      <c r="AA300" s="65"/>
      <c r="AB300" s="65"/>
      <c r="AC300" s="193"/>
    </row>
    <row r="301" spans="1:29" ht="15" customHeight="1">
      <c r="A301" s="152"/>
      <c r="O301" s="177"/>
      <c r="P301" s="177"/>
      <c r="W301" s="64"/>
      <c r="X301" s="65"/>
      <c r="Y301" s="65"/>
      <c r="Z301" s="65"/>
      <c r="AA301" s="65"/>
      <c r="AB301" s="65"/>
      <c r="AC301" s="193"/>
    </row>
    <row r="302" spans="1:29" ht="15" customHeight="1">
      <c r="A302" s="152"/>
      <c r="O302" s="177"/>
      <c r="P302" s="177"/>
      <c r="W302" s="64"/>
      <c r="X302" s="65"/>
      <c r="Y302" s="65"/>
      <c r="Z302" s="65"/>
      <c r="AA302" s="65"/>
      <c r="AB302" s="65"/>
      <c r="AC302" s="193"/>
    </row>
    <row r="303" spans="1:29" ht="15" customHeight="1">
      <c r="A303" s="152"/>
      <c r="O303" s="177"/>
      <c r="P303" s="177"/>
      <c r="W303" s="64"/>
      <c r="X303" s="65"/>
      <c r="Y303" s="65"/>
      <c r="Z303" s="65"/>
      <c r="AA303" s="65"/>
      <c r="AB303" s="65"/>
      <c r="AC303" s="193"/>
    </row>
    <row r="304" spans="1:29" ht="15" customHeight="1">
      <c r="A304" s="152"/>
      <c r="O304" s="177"/>
      <c r="P304" s="177"/>
      <c r="W304" s="64"/>
      <c r="X304" s="65"/>
      <c r="Y304" s="65"/>
      <c r="Z304" s="65"/>
      <c r="AA304" s="65"/>
      <c r="AB304" s="65"/>
      <c r="AC304" s="193"/>
    </row>
    <row r="305" spans="1:29" ht="15" customHeight="1">
      <c r="A305" s="152"/>
      <c r="O305" s="177"/>
      <c r="P305" s="177"/>
      <c r="W305" s="64"/>
      <c r="X305" s="65"/>
      <c r="Y305" s="65"/>
      <c r="Z305" s="65"/>
      <c r="AA305" s="65"/>
      <c r="AB305" s="65"/>
      <c r="AC305" s="193"/>
    </row>
    <row r="306" spans="1:29" ht="15" customHeight="1">
      <c r="A306" s="152"/>
      <c r="O306" s="177"/>
      <c r="P306" s="177"/>
      <c r="W306" s="64"/>
      <c r="X306" s="65"/>
      <c r="Y306" s="65"/>
      <c r="Z306" s="65"/>
      <c r="AA306" s="65"/>
      <c r="AB306" s="65"/>
      <c r="AC306" s="193"/>
    </row>
    <row r="307" spans="1:29" ht="15" customHeight="1">
      <c r="A307" s="152"/>
      <c r="O307" s="177"/>
      <c r="P307" s="177"/>
      <c r="W307" s="64"/>
      <c r="X307" s="65"/>
      <c r="Y307" s="65"/>
      <c r="Z307" s="65"/>
      <c r="AA307" s="65"/>
      <c r="AB307" s="65"/>
      <c r="AC307" s="193"/>
    </row>
    <row r="308" spans="1:29" ht="15" customHeight="1">
      <c r="A308" s="152"/>
      <c r="O308" s="177"/>
      <c r="P308" s="177"/>
      <c r="W308" s="64"/>
      <c r="X308" s="65"/>
      <c r="Y308" s="65"/>
      <c r="Z308" s="65"/>
      <c r="AA308" s="65"/>
      <c r="AB308" s="65"/>
      <c r="AC308" s="193"/>
    </row>
    <row r="309" spans="1:29" ht="15" customHeight="1">
      <c r="A309" s="152"/>
      <c r="O309" s="177"/>
      <c r="P309" s="177"/>
      <c r="W309" s="64"/>
      <c r="X309" s="65"/>
      <c r="Y309" s="65"/>
      <c r="Z309" s="65"/>
      <c r="AA309" s="65"/>
      <c r="AB309" s="65"/>
      <c r="AC309" s="193"/>
    </row>
    <row r="310" spans="1:29" ht="15" customHeight="1">
      <c r="A310" s="152"/>
      <c r="O310" s="177"/>
      <c r="P310" s="177"/>
      <c r="W310" s="64"/>
      <c r="X310" s="65"/>
      <c r="Y310" s="65"/>
      <c r="Z310" s="65"/>
      <c r="AA310" s="65"/>
      <c r="AB310" s="65"/>
      <c r="AC310" s="193"/>
    </row>
    <row r="311" spans="1:29" ht="15" customHeight="1">
      <c r="A311" s="152"/>
      <c r="O311" s="177"/>
      <c r="P311" s="177"/>
      <c r="W311" s="64"/>
      <c r="X311" s="65"/>
      <c r="Y311" s="65"/>
      <c r="Z311" s="65"/>
      <c r="AA311" s="65"/>
      <c r="AB311" s="65"/>
      <c r="AC311" s="193"/>
    </row>
    <row r="312" spans="1:29" ht="15" customHeight="1">
      <c r="A312" s="152"/>
      <c r="O312" s="177"/>
      <c r="P312" s="177"/>
      <c r="W312" s="64"/>
      <c r="X312" s="65"/>
      <c r="Y312" s="65"/>
      <c r="Z312" s="65"/>
      <c r="AA312" s="65"/>
      <c r="AB312" s="65"/>
      <c r="AC312" s="193"/>
    </row>
    <row r="313" spans="1:29" ht="15" customHeight="1">
      <c r="A313" s="152"/>
      <c r="O313" s="177"/>
      <c r="P313" s="177"/>
      <c r="W313" s="64"/>
      <c r="X313" s="65"/>
      <c r="Y313" s="65"/>
      <c r="Z313" s="65"/>
      <c r="AA313" s="65"/>
      <c r="AB313" s="65"/>
      <c r="AC313" s="193"/>
    </row>
    <row r="314" spans="1:29" ht="15" customHeight="1">
      <c r="A314" s="152"/>
      <c r="O314" s="177"/>
      <c r="P314" s="177"/>
      <c r="W314" s="64"/>
      <c r="X314" s="65"/>
      <c r="Y314" s="65"/>
      <c r="Z314" s="65"/>
      <c r="AA314" s="65"/>
      <c r="AB314" s="65"/>
      <c r="AC314" s="193"/>
    </row>
    <row r="315" spans="1:29" ht="15" customHeight="1">
      <c r="A315" s="152"/>
      <c r="O315" s="177"/>
      <c r="P315" s="177"/>
      <c r="W315" s="64"/>
      <c r="X315" s="65"/>
      <c r="Y315" s="65"/>
      <c r="Z315" s="65"/>
      <c r="AA315" s="65"/>
      <c r="AB315" s="65"/>
      <c r="AC315" s="193"/>
    </row>
    <row r="316" spans="1:29" ht="15" customHeight="1">
      <c r="A316" s="152"/>
      <c r="O316" s="177"/>
      <c r="P316" s="177"/>
      <c r="W316" s="64"/>
      <c r="X316" s="65"/>
      <c r="Y316" s="65"/>
      <c r="Z316" s="65"/>
      <c r="AA316" s="65"/>
      <c r="AB316" s="65"/>
      <c r="AC316" s="193"/>
    </row>
    <row r="317" spans="1:29" ht="15" customHeight="1">
      <c r="A317" s="152"/>
      <c r="O317" s="177"/>
      <c r="P317" s="177"/>
      <c r="W317" s="64"/>
      <c r="X317" s="65"/>
      <c r="Y317" s="65"/>
      <c r="Z317" s="65"/>
      <c r="AA317" s="65"/>
      <c r="AB317" s="65"/>
      <c r="AC317" s="193"/>
    </row>
    <row r="318" spans="1:29" ht="15" customHeight="1">
      <c r="A318" s="152"/>
      <c r="O318" s="177"/>
      <c r="P318" s="177"/>
      <c r="W318" s="64"/>
      <c r="X318" s="65"/>
      <c r="Y318" s="65"/>
      <c r="Z318" s="65"/>
      <c r="AA318" s="65"/>
      <c r="AB318" s="65"/>
      <c r="AC318" s="193"/>
    </row>
    <row r="319" spans="1:29" ht="15" customHeight="1">
      <c r="A319" s="152"/>
      <c r="O319" s="177"/>
      <c r="P319" s="177"/>
      <c r="W319" s="64"/>
      <c r="X319" s="65"/>
      <c r="Y319" s="65"/>
      <c r="Z319" s="65"/>
      <c r="AA319" s="65"/>
      <c r="AB319" s="65"/>
      <c r="AC319" s="193"/>
    </row>
    <row r="320" spans="1:29" ht="15" customHeight="1">
      <c r="A320" s="152"/>
      <c r="O320" s="177"/>
      <c r="P320" s="177"/>
      <c r="W320" s="64"/>
      <c r="X320" s="65"/>
      <c r="Y320" s="65"/>
      <c r="Z320" s="65"/>
      <c r="AA320" s="65"/>
      <c r="AB320" s="65"/>
      <c r="AC320" s="193"/>
    </row>
    <row r="321" spans="1:29" ht="15" customHeight="1">
      <c r="A321" s="152"/>
      <c r="O321" s="177"/>
      <c r="P321" s="177"/>
      <c r="W321" s="64"/>
      <c r="X321" s="65"/>
      <c r="Y321" s="65"/>
      <c r="Z321" s="65"/>
      <c r="AA321" s="65"/>
      <c r="AB321" s="65"/>
      <c r="AC321" s="193"/>
    </row>
    <row r="322" spans="1:29" ht="15" customHeight="1">
      <c r="A322" s="152"/>
      <c r="O322" s="177"/>
      <c r="P322" s="177"/>
      <c r="W322" s="64"/>
      <c r="X322" s="65"/>
      <c r="Y322" s="65"/>
      <c r="Z322" s="65"/>
      <c r="AA322" s="65"/>
      <c r="AB322" s="65"/>
      <c r="AC322" s="193"/>
    </row>
    <row r="323" spans="1:29" ht="15" customHeight="1">
      <c r="A323" s="152"/>
      <c r="O323" s="177"/>
      <c r="P323" s="177"/>
      <c r="W323" s="64"/>
      <c r="X323" s="65"/>
      <c r="Y323" s="65"/>
      <c r="Z323" s="65"/>
      <c r="AA323" s="65"/>
      <c r="AB323" s="65"/>
      <c r="AC323" s="193"/>
    </row>
    <row r="324" spans="1:29" ht="15" customHeight="1">
      <c r="A324" s="152"/>
      <c r="O324" s="177"/>
      <c r="P324" s="177"/>
      <c r="W324" s="64"/>
      <c r="X324" s="65"/>
      <c r="Y324" s="65"/>
      <c r="Z324" s="65"/>
      <c r="AA324" s="65"/>
      <c r="AB324" s="65"/>
      <c r="AC324" s="193"/>
    </row>
    <row r="325" spans="1:29" ht="15" customHeight="1">
      <c r="A325" s="152"/>
      <c r="O325" s="177"/>
      <c r="P325" s="177"/>
      <c r="W325" s="64"/>
      <c r="X325" s="65"/>
      <c r="Y325" s="65"/>
      <c r="Z325" s="65"/>
      <c r="AA325" s="65"/>
      <c r="AB325" s="65"/>
      <c r="AC325" s="193"/>
    </row>
    <row r="326" spans="1:29" ht="15" customHeight="1">
      <c r="A326" s="152"/>
      <c r="O326" s="177"/>
      <c r="P326" s="177"/>
      <c r="W326" s="64"/>
      <c r="X326" s="65"/>
      <c r="Y326" s="65"/>
      <c r="Z326" s="65"/>
      <c r="AA326" s="65"/>
      <c r="AB326" s="65"/>
      <c r="AC326" s="193"/>
    </row>
    <row r="327" spans="1:29" ht="15" customHeight="1">
      <c r="A327" s="152"/>
      <c r="O327" s="177"/>
      <c r="P327" s="177"/>
      <c r="W327" s="64"/>
      <c r="X327" s="65"/>
      <c r="Y327" s="65"/>
      <c r="Z327" s="65"/>
      <c r="AA327" s="65"/>
      <c r="AB327" s="65"/>
      <c r="AC327" s="193"/>
    </row>
    <row r="328" spans="1:29" ht="15" customHeight="1">
      <c r="A328" s="152"/>
      <c r="O328" s="177"/>
      <c r="P328" s="177"/>
      <c r="W328" s="64"/>
      <c r="X328" s="65"/>
      <c r="Y328" s="65"/>
      <c r="Z328" s="65"/>
      <c r="AA328" s="65"/>
      <c r="AB328" s="65"/>
      <c r="AC328" s="193"/>
    </row>
    <row r="329" spans="1:29" ht="15" customHeight="1">
      <c r="A329" s="152"/>
      <c r="O329" s="177"/>
      <c r="P329" s="177"/>
      <c r="W329" s="64"/>
      <c r="X329" s="65"/>
      <c r="Y329" s="65"/>
      <c r="Z329" s="65"/>
      <c r="AA329" s="65"/>
      <c r="AB329" s="65"/>
      <c r="AC329" s="193"/>
    </row>
    <row r="330" spans="1:29" ht="15" customHeight="1">
      <c r="A330" s="152"/>
      <c r="O330" s="177"/>
      <c r="P330" s="177"/>
      <c r="W330" s="64"/>
      <c r="X330" s="65"/>
      <c r="Y330" s="65"/>
      <c r="Z330" s="65"/>
      <c r="AA330" s="65"/>
      <c r="AB330" s="65"/>
      <c r="AC330" s="193"/>
    </row>
    <row r="331" spans="1:29" ht="15" customHeight="1">
      <c r="A331" s="152"/>
      <c r="O331" s="177"/>
      <c r="P331" s="177"/>
      <c r="W331" s="64"/>
      <c r="X331" s="65"/>
      <c r="Y331" s="65"/>
      <c r="Z331" s="65"/>
      <c r="AA331" s="65"/>
      <c r="AB331" s="65"/>
      <c r="AC331" s="193"/>
    </row>
    <row r="332" spans="1:29" ht="15" customHeight="1">
      <c r="A332" s="152"/>
      <c r="O332" s="177"/>
      <c r="P332" s="177"/>
      <c r="W332" s="64"/>
      <c r="X332" s="65"/>
      <c r="Y332" s="65"/>
      <c r="Z332" s="65"/>
      <c r="AA332" s="65"/>
      <c r="AB332" s="65"/>
      <c r="AC332" s="193"/>
    </row>
    <row r="333" spans="1:29" ht="15" customHeight="1">
      <c r="A333" s="152"/>
      <c r="O333" s="177"/>
      <c r="P333" s="177"/>
      <c r="W333" s="64"/>
      <c r="X333" s="65"/>
      <c r="Y333" s="65"/>
      <c r="Z333" s="65"/>
      <c r="AA333" s="65"/>
      <c r="AB333" s="65"/>
      <c r="AC333" s="193"/>
    </row>
    <row r="334" spans="1:29" ht="15" customHeight="1">
      <c r="A334" s="152"/>
      <c r="O334" s="177"/>
      <c r="P334" s="177"/>
      <c r="W334" s="64"/>
      <c r="X334" s="65"/>
      <c r="Y334" s="65"/>
      <c r="Z334" s="65"/>
      <c r="AA334" s="65"/>
      <c r="AB334" s="65"/>
      <c r="AC334" s="193"/>
    </row>
    <row r="335" spans="1:29" ht="15" customHeight="1">
      <c r="A335" s="152"/>
      <c r="O335" s="177"/>
      <c r="P335" s="177"/>
      <c r="W335" s="64"/>
      <c r="X335" s="65"/>
      <c r="Y335" s="65"/>
      <c r="Z335" s="65"/>
      <c r="AA335" s="65"/>
      <c r="AB335" s="65"/>
      <c r="AC335" s="193"/>
    </row>
    <row r="336" spans="1:29" ht="15" customHeight="1">
      <c r="A336" s="152"/>
      <c r="O336" s="177"/>
      <c r="P336" s="177"/>
      <c r="W336" s="64"/>
      <c r="X336" s="65"/>
      <c r="Y336" s="65"/>
      <c r="Z336" s="65"/>
      <c r="AA336" s="65"/>
      <c r="AB336" s="65"/>
      <c r="AC336" s="193"/>
    </row>
    <row r="337" spans="1:29" ht="15" customHeight="1">
      <c r="A337" s="152"/>
      <c r="O337" s="177"/>
      <c r="P337" s="177"/>
      <c r="W337" s="64"/>
      <c r="X337" s="65"/>
      <c r="Y337" s="65"/>
      <c r="Z337" s="65"/>
      <c r="AA337" s="65"/>
      <c r="AB337" s="65"/>
      <c r="AC337" s="193"/>
    </row>
    <row r="338" spans="1:29" ht="15" customHeight="1">
      <c r="A338" s="152"/>
      <c r="O338" s="177"/>
      <c r="P338" s="177"/>
      <c r="W338" s="64"/>
      <c r="X338" s="65"/>
      <c r="Y338" s="65"/>
      <c r="Z338" s="65"/>
      <c r="AA338" s="65"/>
      <c r="AB338" s="65"/>
      <c r="AC338" s="193"/>
    </row>
    <row r="339" spans="1:29" ht="15" customHeight="1">
      <c r="A339" s="152"/>
      <c r="O339" s="177"/>
      <c r="P339" s="177"/>
      <c r="W339" s="64"/>
      <c r="X339" s="65"/>
      <c r="Y339" s="65"/>
      <c r="Z339" s="65"/>
      <c r="AA339" s="65"/>
      <c r="AB339" s="65"/>
      <c r="AC339" s="193"/>
    </row>
    <row r="340" spans="1:29" ht="15" customHeight="1">
      <c r="A340" s="152"/>
      <c r="O340" s="177"/>
      <c r="P340" s="177"/>
      <c r="W340" s="64"/>
      <c r="X340" s="65"/>
      <c r="Y340" s="65"/>
      <c r="Z340" s="65"/>
      <c r="AA340" s="65"/>
      <c r="AB340" s="65"/>
      <c r="AC340" s="193"/>
    </row>
    <row r="341" spans="1:29" ht="15" customHeight="1">
      <c r="A341" s="152"/>
      <c r="O341" s="177"/>
      <c r="P341" s="177"/>
      <c r="W341" s="64"/>
      <c r="X341" s="65"/>
      <c r="Y341" s="65"/>
      <c r="Z341" s="65"/>
      <c r="AA341" s="65"/>
      <c r="AB341" s="65"/>
      <c r="AC341" s="193"/>
    </row>
    <row r="342" spans="1:29" ht="15" customHeight="1">
      <c r="A342" s="152"/>
      <c r="O342" s="177"/>
      <c r="P342" s="177"/>
      <c r="W342" s="64"/>
      <c r="X342" s="65"/>
      <c r="Y342" s="65"/>
      <c r="Z342" s="65"/>
      <c r="AA342" s="65"/>
      <c r="AB342" s="65"/>
      <c r="AC342" s="193"/>
    </row>
    <row r="343" spans="1:29" ht="15" customHeight="1">
      <c r="A343" s="152"/>
      <c r="O343" s="177"/>
      <c r="P343" s="177"/>
      <c r="W343" s="64"/>
      <c r="X343" s="65"/>
      <c r="Y343" s="65"/>
      <c r="Z343" s="65"/>
      <c r="AA343" s="65"/>
      <c r="AB343" s="65"/>
      <c r="AC343" s="193"/>
    </row>
    <row r="344" spans="1:29" ht="15" customHeight="1">
      <c r="A344" s="152"/>
      <c r="O344" s="177"/>
      <c r="P344" s="177"/>
      <c r="W344" s="64"/>
      <c r="X344" s="65"/>
      <c r="Y344" s="65"/>
      <c r="Z344" s="65"/>
      <c r="AA344" s="65"/>
      <c r="AB344" s="65"/>
      <c r="AC344" s="193"/>
    </row>
    <row r="345" spans="1:29" ht="15" customHeight="1">
      <c r="A345" s="152"/>
      <c r="O345" s="177"/>
      <c r="P345" s="177"/>
      <c r="W345" s="64"/>
      <c r="X345" s="65"/>
      <c r="Y345" s="65"/>
      <c r="Z345" s="65"/>
      <c r="AA345" s="65"/>
      <c r="AB345" s="65"/>
      <c r="AC345" s="193"/>
    </row>
    <row r="346" spans="1:29" ht="15" customHeight="1">
      <c r="A346" s="152"/>
      <c r="O346" s="177"/>
      <c r="P346" s="177"/>
      <c r="W346" s="64"/>
      <c r="X346" s="65"/>
      <c r="Y346" s="65"/>
      <c r="Z346" s="65"/>
      <c r="AA346" s="65"/>
      <c r="AB346" s="65"/>
      <c r="AC346" s="193"/>
    </row>
    <row r="347" spans="1:29" ht="15" customHeight="1">
      <c r="A347" s="152"/>
      <c r="O347" s="177"/>
      <c r="P347" s="177"/>
      <c r="W347" s="64"/>
      <c r="X347" s="65"/>
      <c r="Y347" s="65"/>
      <c r="Z347" s="65"/>
      <c r="AA347" s="65"/>
      <c r="AB347" s="65"/>
      <c r="AC347" s="193"/>
    </row>
    <row r="348" spans="1:29" ht="15" customHeight="1">
      <c r="A348" s="152"/>
      <c r="O348" s="177"/>
      <c r="P348" s="177"/>
      <c r="W348" s="64"/>
      <c r="X348" s="65"/>
      <c r="Y348" s="65"/>
      <c r="Z348" s="65"/>
      <c r="AA348" s="65"/>
      <c r="AB348" s="65"/>
      <c r="AC348" s="193"/>
    </row>
    <row r="349" spans="1:29" ht="15" customHeight="1">
      <c r="A349" s="152"/>
      <c r="O349" s="177"/>
      <c r="P349" s="177"/>
      <c r="W349" s="64"/>
      <c r="X349" s="65"/>
      <c r="Y349" s="65"/>
      <c r="Z349" s="65"/>
      <c r="AA349" s="65"/>
      <c r="AB349" s="65"/>
      <c r="AC349" s="193"/>
    </row>
    <row r="350" spans="1:29" ht="15" customHeight="1">
      <c r="A350" s="152"/>
      <c r="O350" s="177"/>
      <c r="P350" s="177"/>
      <c r="W350" s="64"/>
      <c r="X350" s="65"/>
      <c r="Y350" s="65"/>
      <c r="Z350" s="65"/>
      <c r="AA350" s="65"/>
      <c r="AB350" s="65"/>
      <c r="AC350" s="193"/>
    </row>
    <row r="351" spans="1:29" ht="15" customHeight="1">
      <c r="A351" s="152"/>
      <c r="O351" s="177"/>
      <c r="P351" s="177"/>
      <c r="W351" s="64"/>
      <c r="X351" s="65"/>
      <c r="Y351" s="65"/>
      <c r="Z351" s="65"/>
      <c r="AA351" s="65"/>
      <c r="AB351" s="65"/>
      <c r="AC351" s="193"/>
    </row>
    <row r="352" spans="1:29" ht="15" customHeight="1">
      <c r="A352" s="152"/>
      <c r="O352" s="177"/>
      <c r="P352" s="177"/>
      <c r="W352" s="64"/>
      <c r="X352" s="65"/>
      <c r="Y352" s="65"/>
      <c r="Z352" s="65"/>
      <c r="AA352" s="65"/>
      <c r="AB352" s="65"/>
      <c r="AC352" s="193"/>
    </row>
    <row r="353" spans="1:29" ht="15" customHeight="1">
      <c r="A353" s="152"/>
      <c r="O353" s="177"/>
      <c r="P353" s="177"/>
      <c r="W353" s="64"/>
      <c r="X353" s="65"/>
      <c r="Y353" s="65"/>
      <c r="Z353" s="65"/>
      <c r="AA353" s="65"/>
      <c r="AB353" s="65"/>
      <c r="AC353" s="193"/>
    </row>
    <row r="354" spans="1:29" ht="15" customHeight="1">
      <c r="A354" s="152"/>
      <c r="O354" s="177"/>
      <c r="P354" s="177"/>
      <c r="W354" s="64"/>
      <c r="X354" s="65"/>
      <c r="Y354" s="65"/>
      <c r="Z354" s="65"/>
      <c r="AA354" s="65"/>
      <c r="AB354" s="65"/>
      <c r="AC354" s="193"/>
    </row>
    <row r="355" spans="1:29" ht="15" customHeight="1">
      <c r="A355" s="152"/>
      <c r="O355" s="177"/>
      <c r="P355" s="177"/>
      <c r="W355" s="64"/>
      <c r="X355" s="65"/>
      <c r="Y355" s="65"/>
      <c r="Z355" s="65"/>
      <c r="AA355" s="65"/>
      <c r="AB355" s="65"/>
      <c r="AC355" s="193"/>
    </row>
    <row r="356" spans="1:29" ht="15" customHeight="1">
      <c r="A356" s="152"/>
      <c r="O356" s="177"/>
      <c r="P356" s="177"/>
      <c r="W356" s="64"/>
      <c r="X356" s="65"/>
      <c r="Y356" s="65"/>
      <c r="Z356" s="65"/>
      <c r="AA356" s="65"/>
      <c r="AB356" s="65"/>
      <c r="AC356" s="193"/>
    </row>
    <row r="357" spans="1:29" ht="15" customHeight="1">
      <c r="A357" s="152"/>
      <c r="O357" s="177"/>
      <c r="P357" s="177"/>
      <c r="W357" s="64"/>
      <c r="X357" s="65"/>
      <c r="Y357" s="65"/>
      <c r="Z357" s="65"/>
      <c r="AA357" s="65"/>
      <c r="AB357" s="65"/>
      <c r="AC357" s="193"/>
    </row>
    <row r="358" spans="1:29" ht="15" customHeight="1">
      <c r="A358" s="152"/>
      <c r="O358" s="177"/>
      <c r="P358" s="177"/>
      <c r="W358" s="64"/>
      <c r="X358" s="65"/>
      <c r="Y358" s="65"/>
      <c r="Z358" s="65"/>
      <c r="AA358" s="65"/>
      <c r="AB358" s="65"/>
      <c r="AC358" s="193"/>
    </row>
    <row r="359" spans="1:29" ht="15" customHeight="1">
      <c r="A359" s="152"/>
      <c r="O359" s="177"/>
      <c r="P359" s="177"/>
      <c r="W359" s="64"/>
      <c r="X359" s="65"/>
      <c r="Y359" s="65"/>
      <c r="Z359" s="65"/>
      <c r="AA359" s="65"/>
      <c r="AB359" s="65"/>
      <c r="AC359" s="193"/>
    </row>
    <row r="360" spans="1:29" ht="15" customHeight="1">
      <c r="A360" s="152"/>
      <c r="O360" s="177"/>
      <c r="P360" s="177"/>
      <c r="W360" s="64"/>
      <c r="X360" s="65"/>
      <c r="Y360" s="65"/>
      <c r="Z360" s="65"/>
      <c r="AA360" s="65"/>
      <c r="AB360" s="65"/>
      <c r="AC360" s="193"/>
    </row>
    <row r="361" spans="1:29" ht="15" customHeight="1">
      <c r="A361" s="152"/>
      <c r="O361" s="177"/>
      <c r="P361" s="177"/>
      <c r="W361" s="64"/>
      <c r="X361" s="65"/>
      <c r="Y361" s="65"/>
      <c r="Z361" s="65"/>
      <c r="AA361" s="65"/>
      <c r="AB361" s="65"/>
      <c r="AC361" s="193"/>
    </row>
    <row r="362" spans="1:29" ht="15" customHeight="1">
      <c r="A362" s="152"/>
      <c r="O362" s="177"/>
      <c r="P362" s="177"/>
      <c r="W362" s="64"/>
      <c r="X362" s="65"/>
      <c r="Y362" s="65"/>
      <c r="Z362" s="65"/>
      <c r="AA362" s="65"/>
      <c r="AB362" s="65"/>
      <c r="AC362" s="193"/>
    </row>
    <row r="363" spans="1:29" ht="15" customHeight="1">
      <c r="A363" s="152"/>
      <c r="O363" s="177"/>
      <c r="P363" s="177"/>
      <c r="W363" s="64"/>
      <c r="X363" s="65"/>
      <c r="Y363" s="65"/>
      <c r="Z363" s="65"/>
      <c r="AA363" s="65"/>
      <c r="AB363" s="65"/>
      <c r="AC363" s="193"/>
    </row>
    <row r="364" spans="1:29" ht="15" customHeight="1">
      <c r="A364" s="152"/>
      <c r="O364" s="177"/>
      <c r="P364" s="177"/>
      <c r="W364" s="64"/>
      <c r="X364" s="65"/>
      <c r="Y364" s="65"/>
      <c r="Z364" s="65"/>
      <c r="AA364" s="65"/>
      <c r="AB364" s="65"/>
      <c r="AC364" s="193"/>
    </row>
    <row r="365" spans="1:29" ht="15" customHeight="1">
      <c r="A365" s="152"/>
      <c r="O365" s="177"/>
      <c r="P365" s="177"/>
      <c r="W365" s="64"/>
      <c r="X365" s="65"/>
      <c r="Y365" s="65"/>
      <c r="Z365" s="65"/>
      <c r="AA365" s="65"/>
      <c r="AB365" s="65"/>
      <c r="AC365" s="193"/>
    </row>
    <row r="366" spans="1:29" ht="15" customHeight="1">
      <c r="A366" s="152"/>
      <c r="O366" s="177"/>
      <c r="P366" s="177"/>
      <c r="W366" s="64"/>
      <c r="X366" s="65"/>
      <c r="Y366" s="65"/>
      <c r="Z366" s="65"/>
      <c r="AA366" s="65"/>
      <c r="AB366" s="65"/>
      <c r="AC366" s="193"/>
    </row>
    <row r="367" spans="1:29" ht="15" customHeight="1">
      <c r="A367" s="152"/>
      <c r="O367" s="177"/>
      <c r="P367" s="177"/>
      <c r="W367" s="64"/>
      <c r="X367" s="65"/>
      <c r="Y367" s="65"/>
      <c r="Z367" s="65"/>
      <c r="AA367" s="65"/>
      <c r="AB367" s="65"/>
      <c r="AC367" s="193"/>
    </row>
    <row r="368" spans="1:29" ht="15" customHeight="1">
      <c r="A368" s="152"/>
      <c r="O368" s="177"/>
      <c r="P368" s="177"/>
      <c r="W368" s="64"/>
      <c r="X368" s="65"/>
      <c r="Y368" s="65"/>
      <c r="Z368" s="65"/>
      <c r="AA368" s="65"/>
      <c r="AB368" s="65"/>
      <c r="AC368" s="193"/>
    </row>
    <row r="369" spans="1:29" ht="15" customHeight="1">
      <c r="A369" s="152"/>
      <c r="O369" s="177"/>
      <c r="P369" s="177"/>
      <c r="W369" s="64"/>
      <c r="X369" s="65"/>
      <c r="Y369" s="65"/>
      <c r="Z369" s="65"/>
      <c r="AA369" s="65"/>
      <c r="AB369" s="65"/>
      <c r="AC369" s="193"/>
    </row>
    <row r="370" spans="1:29" ht="15" customHeight="1">
      <c r="A370" s="152"/>
      <c r="O370" s="177"/>
      <c r="P370" s="177"/>
      <c r="W370" s="64"/>
      <c r="X370" s="65"/>
      <c r="Y370" s="65"/>
      <c r="Z370" s="65"/>
      <c r="AA370" s="65"/>
      <c r="AB370" s="65"/>
      <c r="AC370" s="193"/>
    </row>
    <row r="371" spans="1:29" ht="15" customHeight="1">
      <c r="A371" s="152"/>
      <c r="O371" s="177"/>
      <c r="P371" s="177"/>
      <c r="W371" s="64"/>
      <c r="X371" s="65"/>
      <c r="Y371" s="65"/>
      <c r="Z371" s="65"/>
      <c r="AA371" s="65"/>
      <c r="AB371" s="65"/>
      <c r="AC371" s="193"/>
    </row>
    <row r="372" spans="1:29" ht="15" customHeight="1">
      <c r="A372" s="152"/>
      <c r="O372" s="177"/>
      <c r="P372" s="177"/>
      <c r="W372" s="64"/>
      <c r="X372" s="65"/>
      <c r="Y372" s="65"/>
      <c r="Z372" s="65"/>
      <c r="AA372" s="65"/>
      <c r="AB372" s="65"/>
      <c r="AC372" s="193"/>
    </row>
    <row r="373" spans="1:29" ht="15" customHeight="1">
      <c r="A373" s="152"/>
      <c r="O373" s="177"/>
      <c r="P373" s="177"/>
      <c r="W373" s="64"/>
      <c r="X373" s="65"/>
      <c r="Y373" s="65"/>
      <c r="Z373" s="65"/>
      <c r="AA373" s="65"/>
      <c r="AB373" s="65"/>
      <c r="AC373" s="193"/>
    </row>
    <row r="374" spans="1:29" ht="15" customHeight="1">
      <c r="A374" s="152"/>
      <c r="O374" s="177"/>
      <c r="P374" s="177"/>
      <c r="W374" s="64"/>
      <c r="X374" s="65"/>
      <c r="Y374" s="65"/>
      <c r="Z374" s="65"/>
      <c r="AA374" s="65"/>
      <c r="AB374" s="65"/>
      <c r="AC374" s="193"/>
    </row>
    <row r="375" spans="1:29" ht="15" customHeight="1">
      <c r="A375" s="152"/>
      <c r="O375" s="177"/>
      <c r="P375" s="177"/>
      <c r="W375" s="64"/>
      <c r="X375" s="65"/>
      <c r="Y375" s="65"/>
      <c r="Z375" s="65"/>
      <c r="AA375" s="65"/>
      <c r="AB375" s="65"/>
      <c r="AC375" s="193"/>
    </row>
    <row r="376" spans="1:29" ht="15" customHeight="1">
      <c r="A376" s="152"/>
      <c r="O376" s="177"/>
      <c r="P376" s="177"/>
      <c r="W376" s="64"/>
      <c r="X376" s="65"/>
      <c r="Y376" s="65"/>
      <c r="Z376" s="65"/>
      <c r="AA376" s="65"/>
      <c r="AB376" s="65"/>
      <c r="AC376" s="193"/>
    </row>
    <row r="377" spans="1:29" ht="15" customHeight="1">
      <c r="A377" s="152"/>
      <c r="O377" s="177"/>
      <c r="P377" s="177"/>
      <c r="W377" s="64"/>
      <c r="X377" s="65"/>
      <c r="Y377" s="65"/>
      <c r="Z377" s="65"/>
      <c r="AA377" s="65"/>
      <c r="AB377" s="65"/>
      <c r="AC377" s="193"/>
    </row>
    <row r="378" spans="1:29" ht="15" customHeight="1">
      <c r="A378" s="152"/>
      <c r="O378" s="177"/>
      <c r="P378" s="177"/>
      <c r="W378" s="64"/>
      <c r="X378" s="65"/>
      <c r="Y378" s="65"/>
      <c r="Z378" s="65"/>
      <c r="AA378" s="65"/>
      <c r="AB378" s="65"/>
      <c r="AC378" s="193"/>
    </row>
    <row r="379" spans="1:29" ht="15" customHeight="1">
      <c r="A379" s="152"/>
      <c r="O379" s="177"/>
      <c r="P379" s="177"/>
      <c r="W379" s="64"/>
      <c r="X379" s="65"/>
      <c r="Y379" s="65"/>
      <c r="Z379" s="65"/>
      <c r="AA379" s="65"/>
      <c r="AB379" s="65"/>
      <c r="AC379" s="193"/>
    </row>
    <row r="380" spans="1:29" ht="15" customHeight="1">
      <c r="A380" s="152"/>
      <c r="O380" s="177"/>
      <c r="P380" s="177"/>
      <c r="W380" s="64"/>
      <c r="X380" s="65"/>
      <c r="Y380" s="65"/>
      <c r="Z380" s="65"/>
      <c r="AA380" s="65"/>
      <c r="AB380" s="65"/>
      <c r="AC380" s="193"/>
    </row>
    <row r="381" spans="1:29" ht="15" customHeight="1">
      <c r="A381" s="152"/>
      <c r="O381" s="177"/>
      <c r="P381" s="177"/>
      <c r="W381" s="64"/>
      <c r="X381" s="65"/>
      <c r="Y381" s="65"/>
      <c r="Z381" s="65"/>
      <c r="AA381" s="65"/>
      <c r="AB381" s="65"/>
      <c r="AC381" s="193"/>
    </row>
    <row r="382" spans="1:29" ht="15" customHeight="1">
      <c r="A382" s="152"/>
      <c r="O382" s="177"/>
      <c r="P382" s="177"/>
      <c r="W382" s="64"/>
      <c r="X382" s="65"/>
      <c r="Y382" s="65"/>
      <c r="Z382" s="65"/>
      <c r="AA382" s="65"/>
      <c r="AB382" s="65"/>
      <c r="AC382" s="193"/>
    </row>
    <row r="383" spans="1:29" ht="15" customHeight="1">
      <c r="A383" s="152"/>
      <c r="O383" s="177"/>
      <c r="P383" s="177"/>
      <c r="W383" s="64"/>
      <c r="X383" s="65"/>
      <c r="Y383" s="65"/>
      <c r="Z383" s="65"/>
      <c r="AA383" s="65"/>
      <c r="AB383" s="65"/>
      <c r="AC383" s="193"/>
    </row>
    <row r="384" spans="1:29" ht="15" customHeight="1">
      <c r="A384" s="152"/>
      <c r="O384" s="177"/>
      <c r="P384" s="177"/>
      <c r="W384" s="64"/>
      <c r="X384" s="65"/>
      <c r="Y384" s="65"/>
      <c r="Z384" s="65"/>
      <c r="AA384" s="65"/>
      <c r="AB384" s="65"/>
      <c r="AC384" s="193"/>
    </row>
    <row r="385" spans="1:29" ht="15" customHeight="1">
      <c r="A385" s="152"/>
      <c r="O385" s="177"/>
      <c r="P385" s="177"/>
      <c r="W385" s="64"/>
      <c r="X385" s="65"/>
      <c r="Y385" s="65"/>
      <c r="Z385" s="65"/>
      <c r="AA385" s="65"/>
      <c r="AB385" s="65"/>
      <c r="AC385" s="193"/>
    </row>
    <row r="386" spans="1:29" ht="15" customHeight="1">
      <c r="A386" s="152"/>
      <c r="O386" s="177"/>
      <c r="P386" s="177"/>
      <c r="W386" s="64"/>
      <c r="X386" s="65"/>
      <c r="Y386" s="65"/>
      <c r="Z386" s="65"/>
      <c r="AA386" s="65"/>
      <c r="AB386" s="65"/>
      <c r="AC386" s="193"/>
    </row>
    <row r="387" spans="1:29" ht="15" customHeight="1">
      <c r="A387" s="152"/>
      <c r="O387" s="177"/>
      <c r="P387" s="177"/>
      <c r="W387" s="64"/>
      <c r="X387" s="65"/>
      <c r="Y387" s="65"/>
      <c r="Z387" s="65"/>
      <c r="AA387" s="65"/>
      <c r="AB387" s="65"/>
      <c r="AC387" s="193"/>
    </row>
    <row r="388" spans="1:29" ht="15" customHeight="1">
      <c r="A388" s="152"/>
      <c r="O388" s="177"/>
      <c r="P388" s="177"/>
      <c r="W388" s="64"/>
      <c r="X388" s="65"/>
      <c r="Y388" s="65"/>
      <c r="Z388" s="65"/>
      <c r="AA388" s="65"/>
      <c r="AB388" s="65"/>
      <c r="AC388" s="193"/>
    </row>
    <row r="389" spans="1:29" ht="15" customHeight="1">
      <c r="A389" s="152"/>
      <c r="O389" s="177"/>
      <c r="P389" s="177"/>
      <c r="W389" s="64"/>
      <c r="X389" s="65"/>
      <c r="Y389" s="65"/>
      <c r="Z389" s="65"/>
      <c r="AA389" s="65"/>
      <c r="AB389" s="65"/>
      <c r="AC389" s="193"/>
    </row>
    <row r="390" spans="1:29" ht="15" customHeight="1">
      <c r="A390" s="152"/>
      <c r="O390" s="177"/>
      <c r="P390" s="177"/>
      <c r="W390" s="64"/>
      <c r="X390" s="65"/>
      <c r="Y390" s="65"/>
      <c r="Z390" s="65"/>
      <c r="AA390" s="65"/>
      <c r="AB390" s="65"/>
      <c r="AC390" s="193"/>
    </row>
    <row r="391" spans="1:29" ht="15" customHeight="1">
      <c r="A391" s="152"/>
      <c r="O391" s="177"/>
      <c r="P391" s="177"/>
      <c r="W391" s="64"/>
      <c r="X391" s="65"/>
      <c r="Y391" s="65"/>
      <c r="Z391" s="65"/>
      <c r="AA391" s="65"/>
      <c r="AB391" s="65"/>
      <c r="AC391" s="193"/>
    </row>
    <row r="392" spans="1:29" ht="15" customHeight="1">
      <c r="A392" s="152"/>
      <c r="O392" s="177"/>
      <c r="P392" s="177"/>
      <c r="W392" s="64"/>
      <c r="X392" s="65"/>
      <c r="Y392" s="65"/>
      <c r="Z392" s="65"/>
      <c r="AA392" s="65"/>
      <c r="AB392" s="65"/>
      <c r="AC392" s="193"/>
    </row>
    <row r="393" spans="1:29" ht="15" customHeight="1">
      <c r="A393" s="152"/>
      <c r="O393" s="177"/>
      <c r="P393" s="177"/>
      <c r="W393" s="64"/>
      <c r="X393" s="65"/>
      <c r="Y393" s="65"/>
      <c r="Z393" s="65"/>
      <c r="AA393" s="65"/>
      <c r="AB393" s="65"/>
      <c r="AC393" s="193"/>
    </row>
    <row r="394" spans="1:29" ht="15" customHeight="1">
      <c r="A394" s="152"/>
      <c r="O394" s="177"/>
      <c r="P394" s="177"/>
      <c r="W394" s="64"/>
      <c r="X394" s="65"/>
      <c r="Y394" s="65"/>
      <c r="Z394" s="65"/>
      <c r="AA394" s="65"/>
      <c r="AB394" s="65"/>
      <c r="AC394" s="193"/>
    </row>
    <row r="395" spans="1:29" ht="15" customHeight="1">
      <c r="A395" s="152"/>
      <c r="O395" s="177"/>
      <c r="P395" s="177"/>
      <c r="W395" s="64"/>
      <c r="X395" s="65"/>
      <c r="Y395" s="65"/>
      <c r="Z395" s="65"/>
      <c r="AA395" s="65"/>
      <c r="AB395" s="65"/>
      <c r="AC395" s="193"/>
    </row>
    <row r="396" spans="1:29" ht="15" customHeight="1">
      <c r="A396" s="152"/>
      <c r="O396" s="177"/>
      <c r="P396" s="177"/>
      <c r="W396" s="64"/>
      <c r="X396" s="65"/>
      <c r="Y396" s="65"/>
      <c r="Z396" s="65"/>
      <c r="AA396" s="65"/>
      <c r="AB396" s="65"/>
      <c r="AC396" s="193"/>
    </row>
    <row r="397" spans="1:29" ht="15" customHeight="1">
      <c r="A397" s="152"/>
      <c r="O397" s="177"/>
      <c r="P397" s="177"/>
      <c r="W397" s="64"/>
      <c r="X397" s="65"/>
      <c r="Y397" s="65"/>
      <c r="Z397" s="65"/>
      <c r="AA397" s="65"/>
      <c r="AB397" s="65"/>
      <c r="AC397" s="193"/>
    </row>
    <row r="398" spans="1:29" ht="15" customHeight="1">
      <c r="A398" s="152"/>
      <c r="O398" s="177"/>
      <c r="P398" s="177"/>
      <c r="W398" s="64"/>
      <c r="X398" s="65"/>
      <c r="Y398" s="65"/>
      <c r="Z398" s="65"/>
      <c r="AA398" s="65"/>
      <c r="AB398" s="65"/>
      <c r="AC398" s="193"/>
    </row>
    <row r="399" spans="1:29" ht="15" customHeight="1">
      <c r="A399" s="152"/>
      <c r="O399" s="177"/>
      <c r="P399" s="177"/>
      <c r="W399" s="64"/>
      <c r="X399" s="65"/>
      <c r="Y399" s="65"/>
      <c r="Z399" s="65"/>
      <c r="AA399" s="65"/>
      <c r="AB399" s="65"/>
      <c r="AC399" s="193"/>
    </row>
    <row r="400" spans="1:29" ht="15" customHeight="1">
      <c r="A400" s="152"/>
      <c r="O400" s="177"/>
      <c r="P400" s="177"/>
      <c r="W400" s="64"/>
      <c r="X400" s="65"/>
      <c r="Y400" s="65"/>
      <c r="Z400" s="65"/>
      <c r="AA400" s="65"/>
      <c r="AB400" s="65"/>
      <c r="AC400" s="193"/>
    </row>
    <row r="401" spans="1:29" ht="15" customHeight="1">
      <c r="A401" s="152"/>
      <c r="O401" s="177"/>
      <c r="P401" s="177"/>
      <c r="W401" s="64"/>
      <c r="X401" s="65"/>
      <c r="Y401" s="65"/>
      <c r="Z401" s="65"/>
      <c r="AA401" s="65"/>
      <c r="AB401" s="65"/>
      <c r="AC401" s="193"/>
    </row>
    <row r="402" spans="1:29" ht="15" customHeight="1">
      <c r="A402" s="152"/>
      <c r="O402" s="177"/>
      <c r="P402" s="177"/>
      <c r="W402" s="64"/>
      <c r="X402" s="65"/>
      <c r="Y402" s="65"/>
      <c r="Z402" s="65"/>
      <c r="AA402" s="65"/>
      <c r="AB402" s="65"/>
      <c r="AC402" s="193"/>
    </row>
    <row r="403" spans="1:29" ht="15" customHeight="1">
      <c r="A403" s="152"/>
      <c r="O403" s="177"/>
      <c r="P403" s="177"/>
      <c r="W403" s="64"/>
      <c r="X403" s="65"/>
      <c r="Y403" s="65"/>
      <c r="Z403" s="65"/>
      <c r="AA403" s="65"/>
      <c r="AB403" s="65"/>
      <c r="AC403" s="193"/>
    </row>
    <row r="404" spans="1:29" ht="15" customHeight="1">
      <c r="A404" s="152"/>
      <c r="O404" s="177"/>
      <c r="P404" s="177"/>
      <c r="W404" s="64"/>
      <c r="X404" s="65"/>
      <c r="Y404" s="65"/>
      <c r="Z404" s="65"/>
      <c r="AA404" s="65"/>
      <c r="AB404" s="65"/>
      <c r="AC404" s="193"/>
    </row>
    <row r="405" spans="1:29" ht="15" customHeight="1">
      <c r="A405" s="152"/>
      <c r="O405" s="177"/>
      <c r="P405" s="177"/>
      <c r="W405" s="64"/>
      <c r="X405" s="65"/>
      <c r="Y405" s="65"/>
      <c r="Z405" s="65"/>
      <c r="AA405" s="65"/>
      <c r="AB405" s="65"/>
      <c r="AC405" s="193"/>
    </row>
    <row r="406" spans="1:29" ht="15" customHeight="1">
      <c r="A406" s="152"/>
      <c r="O406" s="177"/>
      <c r="P406" s="177"/>
      <c r="W406" s="64"/>
      <c r="X406" s="65"/>
      <c r="Y406" s="65"/>
      <c r="Z406" s="65"/>
      <c r="AA406" s="65"/>
      <c r="AB406" s="65"/>
      <c r="AC406" s="193"/>
    </row>
    <row r="407" spans="1:29" ht="15" customHeight="1">
      <c r="A407" s="152"/>
      <c r="O407" s="177"/>
      <c r="P407" s="177"/>
      <c r="W407" s="64"/>
      <c r="X407" s="65"/>
      <c r="Y407" s="65"/>
      <c r="Z407" s="65"/>
      <c r="AA407" s="65"/>
      <c r="AB407" s="65"/>
      <c r="AC407" s="193"/>
    </row>
    <row r="408" spans="1:29" ht="15" customHeight="1">
      <c r="A408" s="152"/>
      <c r="O408" s="177"/>
      <c r="P408" s="177"/>
      <c r="W408" s="64"/>
      <c r="X408" s="65"/>
      <c r="Y408" s="65"/>
      <c r="Z408" s="65"/>
      <c r="AA408" s="65"/>
      <c r="AB408" s="65"/>
      <c r="AC408" s="193"/>
    </row>
    <row r="409" spans="1:29" ht="15" customHeight="1">
      <c r="A409" s="152"/>
      <c r="O409" s="177"/>
      <c r="P409" s="177"/>
      <c r="W409" s="64"/>
      <c r="X409" s="65"/>
      <c r="Y409" s="65"/>
      <c r="Z409" s="65"/>
      <c r="AA409" s="65"/>
      <c r="AB409" s="65"/>
      <c r="AC409" s="193"/>
    </row>
    <row r="410" spans="1:29" ht="15" customHeight="1">
      <c r="A410" s="152"/>
      <c r="O410" s="177"/>
      <c r="P410" s="177"/>
      <c r="W410" s="64"/>
      <c r="X410" s="65"/>
      <c r="Y410" s="65"/>
      <c r="Z410" s="65"/>
      <c r="AA410" s="65"/>
      <c r="AB410" s="65"/>
      <c r="AC410" s="193"/>
    </row>
    <row r="411" spans="1:29" ht="15" customHeight="1">
      <c r="A411" s="152"/>
      <c r="O411" s="177"/>
      <c r="P411" s="177"/>
      <c r="W411" s="64"/>
      <c r="X411" s="65"/>
      <c r="Y411" s="65"/>
      <c r="Z411" s="65"/>
      <c r="AA411" s="65"/>
      <c r="AB411" s="65"/>
      <c r="AC411" s="193"/>
    </row>
    <row r="412" spans="1:29" ht="15" customHeight="1">
      <c r="A412" s="152"/>
      <c r="O412" s="177"/>
      <c r="P412" s="177"/>
      <c r="W412" s="64"/>
      <c r="X412" s="65"/>
      <c r="Y412" s="65"/>
      <c r="Z412" s="65"/>
      <c r="AA412" s="65"/>
      <c r="AB412" s="65"/>
      <c r="AC412" s="193"/>
    </row>
    <row r="413" spans="1:29" ht="15" customHeight="1">
      <c r="A413" s="152"/>
      <c r="O413" s="177"/>
      <c r="P413" s="177"/>
      <c r="W413" s="64"/>
      <c r="X413" s="65"/>
      <c r="Y413" s="65"/>
      <c r="Z413" s="65"/>
      <c r="AA413" s="65"/>
      <c r="AB413" s="65"/>
      <c r="AC413" s="193"/>
    </row>
    <row r="414" spans="1:29" ht="15" customHeight="1">
      <c r="A414" s="152"/>
      <c r="O414" s="177"/>
      <c r="P414" s="177"/>
      <c r="W414" s="64"/>
      <c r="X414" s="65"/>
      <c r="Y414" s="65"/>
      <c r="Z414" s="65"/>
      <c r="AA414" s="65"/>
      <c r="AB414" s="65"/>
      <c r="AC414" s="193"/>
    </row>
    <row r="415" spans="1:29" ht="15" customHeight="1">
      <c r="A415" s="152"/>
      <c r="O415" s="177"/>
      <c r="P415" s="177"/>
      <c r="W415" s="64"/>
      <c r="X415" s="65"/>
      <c r="Y415" s="65"/>
      <c r="Z415" s="65"/>
      <c r="AA415" s="65"/>
      <c r="AB415" s="65"/>
      <c r="AC415" s="193"/>
    </row>
    <row r="416" spans="1:29" ht="15" customHeight="1">
      <c r="A416" s="152"/>
      <c r="O416" s="177"/>
      <c r="P416" s="177"/>
      <c r="W416" s="64"/>
      <c r="X416" s="65"/>
      <c r="Y416" s="65"/>
      <c r="Z416" s="65"/>
      <c r="AA416" s="65"/>
      <c r="AB416" s="65"/>
      <c r="AC416" s="193"/>
    </row>
    <row r="417" spans="1:29" ht="15" customHeight="1">
      <c r="A417" s="152"/>
      <c r="O417" s="177"/>
      <c r="P417" s="177"/>
      <c r="W417" s="64"/>
      <c r="X417" s="65"/>
      <c r="Y417" s="65"/>
      <c r="Z417" s="65"/>
      <c r="AA417" s="65"/>
      <c r="AB417" s="65"/>
      <c r="AC417" s="193"/>
    </row>
    <row r="418" spans="1:29" ht="15" customHeight="1">
      <c r="A418" s="152"/>
      <c r="O418" s="177"/>
      <c r="P418" s="177"/>
      <c r="W418" s="64"/>
      <c r="X418" s="65"/>
      <c r="Y418" s="65"/>
      <c r="Z418" s="65"/>
      <c r="AA418" s="65"/>
      <c r="AB418" s="65"/>
      <c r="AC418" s="193"/>
    </row>
    <row r="419" spans="1:29" ht="15" customHeight="1">
      <c r="A419" s="152"/>
      <c r="O419" s="177"/>
      <c r="P419" s="177"/>
      <c r="W419" s="64"/>
      <c r="X419" s="65"/>
      <c r="Y419" s="65"/>
      <c r="Z419" s="65"/>
      <c r="AA419" s="65"/>
      <c r="AB419" s="65"/>
      <c r="AC419" s="193"/>
    </row>
    <row r="420" spans="1:29" ht="15" customHeight="1">
      <c r="A420" s="152"/>
      <c r="O420" s="177"/>
      <c r="P420" s="177"/>
      <c r="W420" s="64"/>
      <c r="X420" s="65"/>
      <c r="Y420" s="65"/>
      <c r="Z420" s="65"/>
      <c r="AA420" s="65"/>
      <c r="AB420" s="65"/>
      <c r="AC420" s="193"/>
    </row>
    <row r="421" spans="1:29" ht="15" customHeight="1">
      <c r="A421" s="152"/>
      <c r="O421" s="177"/>
      <c r="P421" s="177"/>
      <c r="W421" s="64"/>
      <c r="X421" s="65"/>
      <c r="Y421" s="65"/>
      <c r="Z421" s="65"/>
      <c r="AA421" s="65"/>
      <c r="AB421" s="65"/>
      <c r="AC421" s="193"/>
    </row>
    <row r="422" spans="1:29" ht="15" customHeight="1">
      <c r="A422" s="152"/>
      <c r="O422" s="177"/>
      <c r="P422" s="177"/>
      <c r="W422" s="64"/>
      <c r="X422" s="65"/>
      <c r="Y422" s="65"/>
      <c r="Z422" s="65"/>
      <c r="AA422" s="65"/>
      <c r="AB422" s="65"/>
      <c r="AC422" s="193"/>
    </row>
    <row r="423" spans="1:29" ht="15" customHeight="1">
      <c r="A423" s="152"/>
      <c r="O423" s="177"/>
      <c r="P423" s="177"/>
      <c r="W423" s="64"/>
      <c r="X423" s="65"/>
      <c r="Y423" s="65"/>
      <c r="Z423" s="65"/>
      <c r="AA423" s="65"/>
      <c r="AB423" s="65"/>
      <c r="AC423" s="193"/>
    </row>
    <row r="424" spans="1:29" ht="15" customHeight="1">
      <c r="A424" s="152"/>
      <c r="O424" s="177"/>
      <c r="P424" s="177"/>
      <c r="W424" s="64"/>
      <c r="X424" s="65"/>
      <c r="Y424" s="65"/>
      <c r="Z424" s="65"/>
      <c r="AA424" s="65"/>
      <c r="AB424" s="65"/>
      <c r="AC424" s="193"/>
    </row>
    <row r="425" spans="1:29" ht="15" customHeight="1">
      <c r="A425" s="152"/>
      <c r="O425" s="177"/>
      <c r="P425" s="177"/>
      <c r="W425" s="64"/>
      <c r="X425" s="65"/>
      <c r="Y425" s="65"/>
      <c r="Z425" s="65"/>
      <c r="AA425" s="65"/>
      <c r="AB425" s="65"/>
      <c r="AC425" s="193"/>
    </row>
    <row r="426" spans="1:29" ht="15" customHeight="1">
      <c r="A426" s="152"/>
      <c r="O426" s="177"/>
      <c r="P426" s="177"/>
      <c r="W426" s="64"/>
      <c r="X426" s="65"/>
      <c r="Y426" s="65"/>
      <c r="Z426" s="65"/>
      <c r="AA426" s="65"/>
      <c r="AB426" s="65"/>
      <c r="AC426" s="193"/>
    </row>
    <row r="427" spans="1:29" ht="15" customHeight="1">
      <c r="A427" s="152"/>
      <c r="O427" s="177"/>
      <c r="P427" s="177"/>
      <c r="W427" s="64"/>
      <c r="X427" s="65"/>
      <c r="Y427" s="65"/>
      <c r="Z427" s="65"/>
      <c r="AA427" s="65"/>
      <c r="AB427" s="65"/>
      <c r="AC427" s="193"/>
    </row>
    <row r="428" spans="1:29" ht="15" customHeight="1">
      <c r="A428" s="152"/>
      <c r="O428" s="177"/>
      <c r="P428" s="177"/>
      <c r="W428" s="64"/>
      <c r="X428" s="65"/>
      <c r="Y428" s="65"/>
      <c r="Z428" s="65"/>
      <c r="AA428" s="65"/>
      <c r="AB428" s="65"/>
      <c r="AC428" s="193"/>
    </row>
    <row r="429" spans="1:29" ht="15" customHeight="1">
      <c r="A429" s="152"/>
      <c r="O429" s="177"/>
      <c r="P429" s="177"/>
      <c r="W429" s="64"/>
      <c r="X429" s="65"/>
      <c r="Y429" s="65"/>
      <c r="Z429" s="65"/>
      <c r="AA429" s="65"/>
      <c r="AB429" s="65"/>
      <c r="AC429" s="193"/>
    </row>
    <row r="430" spans="1:29" ht="15" customHeight="1">
      <c r="A430" s="152"/>
      <c r="O430" s="177"/>
      <c r="P430" s="177"/>
      <c r="W430" s="64"/>
      <c r="X430" s="65"/>
      <c r="Y430" s="65"/>
      <c r="Z430" s="65"/>
      <c r="AA430" s="65"/>
      <c r="AB430" s="65"/>
      <c r="AC430" s="193"/>
    </row>
    <row r="431" spans="1:29" ht="15" customHeight="1">
      <c r="A431" s="152"/>
      <c r="O431" s="177"/>
      <c r="P431" s="177"/>
      <c r="W431" s="64"/>
      <c r="X431" s="65"/>
      <c r="Y431" s="65"/>
      <c r="Z431" s="65"/>
      <c r="AA431" s="65"/>
      <c r="AB431" s="65"/>
      <c r="AC431" s="193"/>
    </row>
    <row r="432" spans="1:29" ht="15" customHeight="1">
      <c r="A432" s="152"/>
      <c r="O432" s="177"/>
      <c r="P432" s="177"/>
      <c r="W432" s="64"/>
      <c r="X432" s="65"/>
      <c r="Y432" s="65"/>
      <c r="Z432" s="65"/>
      <c r="AA432" s="65"/>
      <c r="AB432" s="65"/>
      <c r="AC432" s="193"/>
    </row>
    <row r="433" spans="1:29" ht="15" customHeight="1">
      <c r="A433" s="152"/>
      <c r="O433" s="177"/>
      <c r="P433" s="177"/>
      <c r="W433" s="64"/>
      <c r="X433" s="65"/>
      <c r="Y433" s="65"/>
      <c r="Z433" s="65"/>
      <c r="AA433" s="65"/>
      <c r="AB433" s="65"/>
      <c r="AC433" s="193"/>
    </row>
    <row r="434" spans="1:29" ht="15" customHeight="1">
      <c r="A434" s="152"/>
      <c r="O434" s="177"/>
      <c r="P434" s="177"/>
      <c r="W434" s="64"/>
      <c r="X434" s="65"/>
      <c r="Y434" s="65"/>
      <c r="Z434" s="65"/>
      <c r="AA434" s="65"/>
      <c r="AB434" s="65"/>
      <c r="AC434" s="193"/>
    </row>
    <row r="435" spans="1:29" ht="15" customHeight="1">
      <c r="A435" s="152"/>
      <c r="O435" s="177"/>
      <c r="P435" s="177"/>
      <c r="W435" s="64"/>
      <c r="X435" s="65"/>
      <c r="Y435" s="65"/>
      <c r="Z435" s="65"/>
      <c r="AA435" s="65"/>
      <c r="AB435" s="65"/>
      <c r="AC435" s="193"/>
    </row>
    <row r="436" spans="1:29" ht="15" customHeight="1">
      <c r="A436" s="152"/>
      <c r="O436" s="177"/>
      <c r="P436" s="177"/>
      <c r="W436" s="64"/>
      <c r="X436" s="65"/>
      <c r="Y436" s="65"/>
      <c r="Z436" s="65"/>
      <c r="AA436" s="65"/>
      <c r="AB436" s="65"/>
      <c r="AC436" s="193"/>
    </row>
    <row r="437" spans="1:29" ht="15" customHeight="1">
      <c r="A437" s="152"/>
      <c r="O437" s="177"/>
      <c r="P437" s="177"/>
      <c r="W437" s="64"/>
      <c r="X437" s="65"/>
      <c r="Y437" s="65"/>
      <c r="Z437" s="65"/>
      <c r="AA437" s="65"/>
      <c r="AB437" s="65"/>
      <c r="AC437" s="193"/>
    </row>
    <row r="438" spans="1:29" ht="15" customHeight="1">
      <c r="A438" s="152"/>
      <c r="O438" s="177"/>
      <c r="P438" s="177"/>
      <c r="W438" s="64"/>
      <c r="X438" s="65"/>
      <c r="Y438" s="65"/>
      <c r="Z438" s="65"/>
      <c r="AA438" s="65"/>
      <c r="AB438" s="65"/>
      <c r="AC438" s="193"/>
    </row>
    <row r="439" spans="1:29" ht="15" customHeight="1">
      <c r="A439" s="152"/>
      <c r="O439" s="177"/>
      <c r="P439" s="177"/>
      <c r="W439" s="64"/>
      <c r="X439" s="65"/>
      <c r="Y439" s="65"/>
      <c r="Z439" s="65"/>
      <c r="AA439" s="65"/>
      <c r="AB439" s="65"/>
      <c r="AC439" s="193"/>
    </row>
    <row r="440" spans="1:29" ht="15" customHeight="1">
      <c r="A440" s="152"/>
      <c r="O440" s="177"/>
      <c r="P440" s="177"/>
      <c r="W440" s="64"/>
      <c r="X440" s="65"/>
      <c r="Y440" s="65"/>
      <c r="Z440" s="65"/>
      <c r="AA440" s="65"/>
      <c r="AB440" s="65"/>
      <c r="AC440" s="193"/>
    </row>
    <row r="441" spans="1:29" ht="15" customHeight="1">
      <c r="A441" s="152"/>
      <c r="O441" s="177"/>
      <c r="P441" s="177"/>
      <c r="W441" s="64"/>
      <c r="X441" s="65"/>
      <c r="Y441" s="65"/>
      <c r="Z441" s="65"/>
      <c r="AA441" s="65"/>
      <c r="AB441" s="65"/>
      <c r="AC441" s="193"/>
    </row>
    <row r="442" spans="1:29" ht="15" customHeight="1">
      <c r="A442" s="152"/>
      <c r="O442" s="177"/>
      <c r="P442" s="177"/>
      <c r="W442" s="64"/>
      <c r="X442" s="65"/>
      <c r="Y442" s="65"/>
      <c r="Z442" s="65"/>
      <c r="AA442" s="65"/>
      <c r="AB442" s="65"/>
      <c r="AC442" s="193"/>
    </row>
    <row r="443" spans="1:29" ht="15" customHeight="1">
      <c r="A443" s="152"/>
      <c r="O443" s="177"/>
      <c r="P443" s="177"/>
      <c r="W443" s="64"/>
      <c r="X443" s="65"/>
      <c r="Y443" s="65"/>
      <c r="Z443" s="65"/>
      <c r="AA443" s="65"/>
      <c r="AB443" s="65"/>
      <c r="AC443" s="193"/>
    </row>
    <row r="444" spans="1:29" ht="15" customHeight="1">
      <c r="A444" s="152"/>
      <c r="O444" s="177"/>
      <c r="P444" s="177"/>
      <c r="W444" s="64"/>
      <c r="X444" s="65"/>
      <c r="Y444" s="65"/>
      <c r="Z444" s="65"/>
      <c r="AA444" s="65"/>
      <c r="AB444" s="65"/>
      <c r="AC444" s="193"/>
    </row>
    <row r="445" spans="1:29" ht="15" customHeight="1">
      <c r="A445" s="152"/>
      <c r="O445" s="177"/>
      <c r="P445" s="177"/>
      <c r="W445" s="64"/>
      <c r="X445" s="65"/>
      <c r="Y445" s="65"/>
      <c r="Z445" s="65"/>
      <c r="AA445" s="65"/>
      <c r="AB445" s="65"/>
      <c r="AC445" s="193"/>
    </row>
    <row r="446" spans="1:29" ht="15" customHeight="1">
      <c r="A446" s="152"/>
      <c r="O446" s="177"/>
      <c r="P446" s="177"/>
      <c r="W446" s="64"/>
      <c r="X446" s="65"/>
      <c r="Y446" s="65"/>
      <c r="Z446" s="65"/>
      <c r="AA446" s="65"/>
      <c r="AB446" s="65"/>
      <c r="AC446" s="193"/>
    </row>
    <row r="447" spans="1:29" ht="15" customHeight="1">
      <c r="A447" s="152"/>
      <c r="O447" s="177"/>
      <c r="P447" s="177"/>
      <c r="W447" s="64"/>
      <c r="X447" s="65"/>
      <c r="Y447" s="65"/>
      <c r="Z447" s="65"/>
      <c r="AA447" s="65"/>
      <c r="AB447" s="65"/>
      <c r="AC447" s="193"/>
    </row>
    <row r="448" spans="1:29" ht="15" customHeight="1">
      <c r="A448" s="152"/>
      <c r="O448" s="177"/>
      <c r="P448" s="177"/>
      <c r="W448" s="64"/>
      <c r="X448" s="65"/>
      <c r="Y448" s="65"/>
      <c r="Z448" s="65"/>
      <c r="AA448" s="65"/>
      <c r="AB448" s="65"/>
      <c r="AC448" s="193"/>
    </row>
    <row r="449" spans="1:29" ht="15" customHeight="1">
      <c r="A449" s="152"/>
      <c r="O449" s="177"/>
      <c r="P449" s="177"/>
      <c r="W449" s="64"/>
      <c r="X449" s="65"/>
      <c r="Y449" s="65"/>
      <c r="Z449" s="65"/>
      <c r="AA449" s="65"/>
      <c r="AB449" s="65"/>
      <c r="AC449" s="193"/>
    </row>
    <row r="450" spans="1:29" ht="15" customHeight="1">
      <c r="A450" s="152"/>
      <c r="O450" s="177"/>
      <c r="P450" s="177"/>
      <c r="W450" s="64"/>
      <c r="X450" s="65"/>
      <c r="Y450" s="65"/>
      <c r="Z450" s="65"/>
      <c r="AA450" s="65"/>
      <c r="AB450" s="65"/>
      <c r="AC450" s="193"/>
    </row>
    <row r="451" spans="1:29" ht="15" customHeight="1">
      <c r="A451" s="152"/>
      <c r="O451" s="177"/>
      <c r="P451" s="177"/>
      <c r="W451" s="64"/>
      <c r="X451" s="65"/>
      <c r="Y451" s="65"/>
      <c r="Z451" s="65"/>
      <c r="AA451" s="65"/>
      <c r="AB451" s="65"/>
      <c r="AC451" s="193"/>
    </row>
    <row r="452" spans="1:29" ht="15" customHeight="1">
      <c r="A452" s="152"/>
      <c r="O452" s="177"/>
      <c r="P452" s="177"/>
      <c r="W452" s="64"/>
      <c r="X452" s="65"/>
      <c r="Y452" s="65"/>
      <c r="Z452" s="65"/>
      <c r="AA452" s="65"/>
      <c r="AB452" s="65"/>
      <c r="AC452" s="193"/>
    </row>
    <row r="453" spans="1:29" ht="15" customHeight="1">
      <c r="A453" s="152"/>
      <c r="O453" s="177"/>
      <c r="P453" s="177"/>
      <c r="W453" s="64"/>
      <c r="X453" s="65"/>
      <c r="Y453" s="65"/>
      <c r="Z453" s="65"/>
      <c r="AA453" s="65"/>
      <c r="AB453" s="65"/>
      <c r="AC453" s="193"/>
    </row>
    <row r="454" spans="1:29" ht="15" customHeight="1">
      <c r="A454" s="152"/>
      <c r="O454" s="177"/>
      <c r="P454" s="177"/>
      <c r="W454" s="64"/>
      <c r="X454" s="65"/>
      <c r="Y454" s="65"/>
      <c r="Z454" s="65"/>
      <c r="AA454" s="65"/>
      <c r="AB454" s="65"/>
      <c r="AC454" s="193"/>
    </row>
    <row r="455" spans="1:29" ht="15" customHeight="1">
      <c r="A455" s="152"/>
      <c r="O455" s="177"/>
      <c r="P455" s="177"/>
      <c r="W455" s="64"/>
      <c r="X455" s="65"/>
      <c r="Y455" s="65"/>
      <c r="Z455" s="65"/>
      <c r="AA455" s="65"/>
      <c r="AB455" s="65"/>
      <c r="AC455" s="193"/>
    </row>
    <row r="456" spans="1:29" ht="15" customHeight="1">
      <c r="A456" s="152"/>
      <c r="O456" s="177"/>
      <c r="P456" s="177"/>
      <c r="W456" s="64"/>
      <c r="X456" s="65"/>
      <c r="Y456" s="65"/>
      <c r="Z456" s="65"/>
      <c r="AA456" s="65"/>
      <c r="AB456" s="65"/>
      <c r="AC456" s="193"/>
    </row>
    <row r="457" spans="1:29" ht="15" customHeight="1">
      <c r="A457" s="152"/>
      <c r="O457" s="177"/>
      <c r="P457" s="177"/>
      <c r="W457" s="64"/>
      <c r="X457" s="65"/>
      <c r="Y457" s="65"/>
      <c r="Z457" s="65"/>
      <c r="AA457" s="65"/>
      <c r="AB457" s="65"/>
      <c r="AC457" s="193"/>
    </row>
    <row r="458" spans="1:29" ht="15" customHeight="1">
      <c r="A458" s="152"/>
      <c r="O458" s="177"/>
      <c r="P458" s="177"/>
      <c r="W458" s="64"/>
      <c r="X458" s="65"/>
      <c r="Y458" s="65"/>
      <c r="Z458" s="65"/>
      <c r="AA458" s="65"/>
      <c r="AB458" s="65"/>
      <c r="AC458" s="193"/>
    </row>
    <row r="459" spans="1:29" ht="15" customHeight="1">
      <c r="A459" s="152"/>
      <c r="O459" s="177"/>
      <c r="P459" s="177"/>
      <c r="W459" s="64"/>
      <c r="X459" s="65"/>
      <c r="Y459" s="65"/>
      <c r="Z459" s="65"/>
      <c r="AA459" s="65"/>
      <c r="AB459" s="65"/>
      <c r="AC459" s="193"/>
    </row>
    <row r="460" spans="1:29" ht="15" customHeight="1">
      <c r="A460" s="152"/>
      <c r="O460" s="177"/>
      <c r="P460" s="177"/>
      <c r="W460" s="64"/>
      <c r="X460" s="65"/>
      <c r="Y460" s="65"/>
      <c r="Z460" s="65"/>
      <c r="AA460" s="65"/>
      <c r="AB460" s="65"/>
      <c r="AC460" s="193"/>
    </row>
    <row r="461" spans="1:29" ht="15" customHeight="1">
      <c r="A461" s="152"/>
      <c r="O461" s="177"/>
      <c r="P461" s="177"/>
      <c r="W461" s="64"/>
      <c r="X461" s="65"/>
      <c r="Y461" s="65"/>
      <c r="Z461" s="65"/>
      <c r="AA461" s="65"/>
      <c r="AB461" s="65"/>
      <c r="AC461" s="193"/>
    </row>
    <row r="462" spans="1:29" ht="15" customHeight="1">
      <c r="A462" s="152"/>
      <c r="O462" s="177"/>
      <c r="P462" s="177"/>
      <c r="W462" s="64"/>
      <c r="X462" s="65"/>
      <c r="Y462" s="65"/>
      <c r="Z462" s="65"/>
      <c r="AA462" s="65"/>
      <c r="AB462" s="65"/>
      <c r="AC462" s="193"/>
    </row>
    <row r="463" spans="1:29" ht="15" customHeight="1">
      <c r="A463" s="152"/>
      <c r="O463" s="177"/>
      <c r="P463" s="177"/>
      <c r="W463" s="64"/>
      <c r="X463" s="65"/>
      <c r="Y463" s="65"/>
      <c r="Z463" s="65"/>
      <c r="AA463" s="65"/>
      <c r="AB463" s="65"/>
      <c r="AC463" s="193"/>
    </row>
    <row r="464" spans="1:29" ht="15" customHeight="1">
      <c r="A464" s="152"/>
      <c r="O464" s="177"/>
      <c r="P464" s="177"/>
      <c r="W464" s="64"/>
      <c r="X464" s="65"/>
      <c r="Y464" s="65"/>
      <c r="Z464" s="65"/>
      <c r="AA464" s="65"/>
      <c r="AB464" s="65"/>
      <c r="AC464" s="193"/>
    </row>
    <row r="465" spans="1:29" ht="15" customHeight="1">
      <c r="A465" s="152"/>
      <c r="O465" s="177"/>
      <c r="P465" s="177"/>
      <c r="W465" s="64"/>
      <c r="X465" s="65"/>
      <c r="Y465" s="65"/>
      <c r="Z465" s="65"/>
      <c r="AA465" s="65"/>
      <c r="AB465" s="65"/>
      <c r="AC465" s="193"/>
    </row>
    <row r="466" spans="1:29" ht="15" customHeight="1">
      <c r="A466" s="152"/>
      <c r="O466" s="177"/>
      <c r="P466" s="177"/>
      <c r="W466" s="64"/>
      <c r="X466" s="65"/>
      <c r="Y466" s="65"/>
      <c r="Z466" s="65"/>
      <c r="AA466" s="65"/>
      <c r="AB466" s="65"/>
      <c r="AC466" s="193"/>
    </row>
    <row r="467" spans="1:29" ht="15" customHeight="1">
      <c r="A467" s="152"/>
      <c r="O467" s="177"/>
      <c r="P467" s="177"/>
      <c r="W467" s="64"/>
      <c r="X467" s="65"/>
      <c r="Y467" s="65"/>
      <c r="Z467" s="65"/>
      <c r="AA467" s="65"/>
      <c r="AB467" s="65"/>
      <c r="AC467" s="193"/>
    </row>
    <row r="468" spans="1:29" ht="15" customHeight="1">
      <c r="A468" s="152"/>
      <c r="O468" s="177"/>
      <c r="P468" s="177"/>
      <c r="W468" s="64"/>
      <c r="X468" s="65"/>
      <c r="Y468" s="65"/>
      <c r="Z468" s="65"/>
      <c r="AA468" s="65"/>
      <c r="AB468" s="65"/>
      <c r="AC468" s="193"/>
    </row>
    <row r="469" spans="1:29" ht="15" customHeight="1">
      <c r="A469" s="152"/>
      <c r="O469" s="177"/>
      <c r="P469" s="177"/>
      <c r="W469" s="64"/>
      <c r="X469" s="65"/>
      <c r="Y469" s="65"/>
      <c r="Z469" s="65"/>
      <c r="AA469" s="65"/>
      <c r="AB469" s="65"/>
      <c r="AC469" s="193"/>
    </row>
    <row r="470" spans="1:29" ht="15" customHeight="1">
      <c r="A470" s="152"/>
      <c r="O470" s="177"/>
      <c r="P470" s="177"/>
      <c r="W470" s="64"/>
      <c r="X470" s="65"/>
      <c r="Y470" s="65"/>
      <c r="Z470" s="65"/>
      <c r="AA470" s="65"/>
      <c r="AB470" s="65"/>
      <c r="AC470" s="193"/>
    </row>
    <row r="471" spans="1:29" ht="15" customHeight="1">
      <c r="A471" s="152"/>
      <c r="O471" s="177"/>
      <c r="P471" s="177"/>
      <c r="W471" s="64"/>
      <c r="X471" s="65"/>
      <c r="Y471" s="65"/>
      <c r="Z471" s="65"/>
      <c r="AA471" s="65"/>
      <c r="AB471" s="65"/>
      <c r="AC471" s="193"/>
    </row>
    <row r="472" spans="1:29" ht="15" customHeight="1">
      <c r="A472" s="152"/>
      <c r="O472" s="177"/>
      <c r="P472" s="177"/>
      <c r="W472" s="64"/>
      <c r="X472" s="65"/>
      <c r="Y472" s="65"/>
      <c r="Z472" s="65"/>
      <c r="AA472" s="65"/>
      <c r="AB472" s="65"/>
      <c r="AC472" s="193"/>
    </row>
    <row r="473" spans="1:29" ht="15" customHeight="1">
      <c r="A473" s="152"/>
      <c r="O473" s="177"/>
      <c r="P473" s="177"/>
      <c r="W473" s="64"/>
      <c r="X473" s="65"/>
      <c r="Y473" s="65"/>
      <c r="Z473" s="65"/>
      <c r="AA473" s="65"/>
      <c r="AB473" s="65"/>
      <c r="AC473" s="193"/>
    </row>
    <row r="474" spans="1:29" ht="15" customHeight="1">
      <c r="A474" s="152"/>
      <c r="O474" s="177"/>
      <c r="P474" s="177"/>
      <c r="W474" s="64"/>
      <c r="X474" s="65"/>
      <c r="Y474" s="65"/>
      <c r="Z474" s="65"/>
      <c r="AA474" s="65"/>
      <c r="AB474" s="65"/>
      <c r="AC474" s="193"/>
    </row>
    <row r="475" spans="1:29" ht="15" customHeight="1">
      <c r="A475" s="152"/>
      <c r="O475" s="177"/>
      <c r="P475" s="177"/>
      <c r="W475" s="64"/>
      <c r="X475" s="65"/>
      <c r="Y475" s="65"/>
      <c r="Z475" s="65"/>
      <c r="AA475" s="65"/>
      <c r="AB475" s="65"/>
      <c r="AC475" s="193"/>
    </row>
    <row r="476" spans="1:29" ht="15" customHeight="1">
      <c r="A476" s="152"/>
      <c r="O476" s="177"/>
      <c r="P476" s="177"/>
      <c r="W476" s="64"/>
      <c r="X476" s="65"/>
      <c r="Y476" s="65"/>
      <c r="Z476" s="65"/>
      <c r="AA476" s="65"/>
      <c r="AB476" s="65"/>
      <c r="AC476" s="193"/>
    </row>
    <row r="477" spans="1:29" ht="15" customHeight="1">
      <c r="A477" s="152"/>
      <c r="O477" s="177"/>
      <c r="P477" s="177"/>
      <c r="W477" s="64"/>
      <c r="X477" s="65"/>
      <c r="Y477" s="65"/>
      <c r="Z477" s="65"/>
      <c r="AA477" s="65"/>
      <c r="AB477" s="65"/>
      <c r="AC477" s="193"/>
    </row>
    <row r="478" spans="1:29" ht="15" customHeight="1">
      <c r="A478" s="152"/>
      <c r="O478" s="177"/>
      <c r="P478" s="177"/>
      <c r="W478" s="64"/>
      <c r="X478" s="65"/>
      <c r="Y478" s="65"/>
      <c r="Z478" s="65"/>
      <c r="AA478" s="65"/>
      <c r="AB478" s="65"/>
      <c r="AC478" s="193"/>
    </row>
    <row r="479" spans="1:29" ht="15" customHeight="1">
      <c r="A479" s="152"/>
      <c r="O479" s="177"/>
      <c r="P479" s="177"/>
      <c r="W479" s="64"/>
      <c r="X479" s="65"/>
      <c r="Y479" s="65"/>
      <c r="Z479" s="65"/>
      <c r="AA479" s="65"/>
      <c r="AB479" s="65"/>
      <c r="AC479" s="193"/>
    </row>
    <row r="480" spans="1:29" ht="15" customHeight="1">
      <c r="A480" s="152"/>
      <c r="O480" s="177"/>
      <c r="P480" s="177"/>
      <c r="W480" s="64"/>
      <c r="X480" s="65"/>
      <c r="Y480" s="65"/>
      <c r="Z480" s="65"/>
      <c r="AA480" s="65"/>
      <c r="AB480" s="65"/>
      <c r="AC480" s="193"/>
    </row>
    <row r="481" spans="1:29" ht="15" customHeight="1">
      <c r="A481" s="152"/>
      <c r="O481" s="177"/>
      <c r="P481" s="177"/>
      <c r="W481" s="64"/>
      <c r="X481" s="65"/>
      <c r="Y481" s="65"/>
      <c r="Z481" s="65"/>
      <c r="AA481" s="65"/>
      <c r="AB481" s="65"/>
      <c r="AC481" s="193"/>
    </row>
    <row r="482" spans="1:29" ht="15" customHeight="1">
      <c r="A482" s="152"/>
      <c r="O482" s="177"/>
      <c r="P482" s="177"/>
      <c r="W482" s="64"/>
      <c r="X482" s="65"/>
      <c r="Y482" s="65"/>
      <c r="Z482" s="65"/>
      <c r="AA482" s="65"/>
      <c r="AB482" s="65"/>
      <c r="AC482" s="193"/>
    </row>
    <row r="483" spans="1:29" ht="15" customHeight="1">
      <c r="A483" s="152"/>
      <c r="O483" s="177"/>
      <c r="P483" s="177"/>
      <c r="W483" s="64"/>
      <c r="X483" s="65"/>
      <c r="Y483" s="65"/>
      <c r="Z483" s="65"/>
      <c r="AA483" s="65"/>
      <c r="AB483" s="65"/>
      <c r="AC483" s="193"/>
    </row>
    <row r="484" spans="1:29" ht="15" customHeight="1">
      <c r="A484" s="152"/>
      <c r="O484" s="177"/>
      <c r="P484" s="177"/>
      <c r="W484" s="64"/>
      <c r="X484" s="65"/>
      <c r="Y484" s="65"/>
      <c r="Z484" s="65"/>
      <c r="AA484" s="65"/>
      <c r="AB484" s="65"/>
      <c r="AC484" s="193"/>
    </row>
    <row r="485" spans="1:29" ht="15" customHeight="1">
      <c r="A485" s="152"/>
      <c r="O485" s="177"/>
      <c r="P485" s="177"/>
      <c r="W485" s="64"/>
      <c r="X485" s="65"/>
      <c r="Y485" s="65"/>
      <c r="Z485" s="65"/>
      <c r="AA485" s="65"/>
      <c r="AB485" s="65"/>
      <c r="AC485" s="193"/>
    </row>
    <row r="486" spans="1:29" ht="15" customHeight="1">
      <c r="A486" s="152"/>
      <c r="O486" s="177"/>
      <c r="P486" s="177"/>
      <c r="W486" s="64"/>
      <c r="X486" s="65"/>
      <c r="Y486" s="65"/>
      <c r="Z486" s="65"/>
      <c r="AA486" s="65"/>
      <c r="AB486" s="65"/>
      <c r="AC486" s="193"/>
    </row>
    <row r="487" spans="1:29" ht="15" customHeight="1">
      <c r="A487" s="152"/>
      <c r="O487" s="177"/>
      <c r="P487" s="177"/>
      <c r="W487" s="64"/>
      <c r="X487" s="65"/>
      <c r="Y487" s="65"/>
      <c r="Z487" s="65"/>
      <c r="AA487" s="65"/>
      <c r="AB487" s="65"/>
      <c r="AC487" s="193"/>
    </row>
    <row r="488" spans="1:29" ht="15" customHeight="1">
      <c r="A488" s="152"/>
      <c r="O488" s="177"/>
      <c r="P488" s="177"/>
      <c r="W488" s="64"/>
      <c r="X488" s="65"/>
      <c r="Y488" s="65"/>
      <c r="Z488" s="65"/>
      <c r="AA488" s="65"/>
      <c r="AB488" s="65"/>
      <c r="AC488" s="193"/>
    </row>
    <row r="489" spans="1:29" ht="15" customHeight="1">
      <c r="A489" s="152"/>
      <c r="O489" s="177"/>
      <c r="P489" s="177"/>
      <c r="W489" s="64"/>
      <c r="X489" s="65"/>
      <c r="Y489" s="65"/>
      <c r="Z489" s="65"/>
      <c r="AA489" s="65"/>
      <c r="AB489" s="65"/>
      <c r="AC489" s="193"/>
    </row>
    <row r="490" spans="1:29" ht="15" customHeight="1">
      <c r="A490" s="152"/>
      <c r="O490" s="177"/>
      <c r="P490" s="177"/>
      <c r="W490" s="64"/>
      <c r="X490" s="65"/>
      <c r="Y490" s="65"/>
      <c r="Z490" s="65"/>
      <c r="AA490" s="65"/>
      <c r="AB490" s="65"/>
      <c r="AC490" s="193"/>
    </row>
    <row r="491" spans="1:29" ht="15" customHeight="1">
      <c r="A491" s="152"/>
      <c r="O491" s="177"/>
      <c r="P491" s="177"/>
      <c r="W491" s="64"/>
      <c r="X491" s="65"/>
      <c r="Y491" s="65"/>
      <c r="Z491" s="65"/>
      <c r="AA491" s="65"/>
      <c r="AB491" s="65"/>
      <c r="AC491" s="193"/>
    </row>
    <row r="492" spans="1:29" ht="15" customHeight="1">
      <c r="A492" s="152"/>
      <c r="O492" s="177"/>
      <c r="P492" s="177"/>
      <c r="W492" s="64"/>
      <c r="X492" s="65"/>
      <c r="Y492" s="65"/>
      <c r="Z492" s="65"/>
      <c r="AA492" s="65"/>
      <c r="AB492" s="65"/>
      <c r="AC492" s="193"/>
    </row>
    <row r="493" spans="1:29" ht="15" customHeight="1">
      <c r="A493" s="152"/>
      <c r="O493" s="177"/>
      <c r="P493" s="177"/>
      <c r="W493" s="64"/>
      <c r="X493" s="65"/>
      <c r="Y493" s="65"/>
      <c r="Z493" s="65"/>
      <c r="AA493" s="65"/>
      <c r="AB493" s="65"/>
      <c r="AC493" s="193"/>
    </row>
    <row r="494" spans="1:29" ht="15" customHeight="1">
      <c r="A494" s="152"/>
      <c r="O494" s="177"/>
      <c r="P494" s="177"/>
      <c r="W494" s="64"/>
      <c r="X494" s="65"/>
      <c r="Y494" s="65"/>
      <c r="Z494" s="65"/>
      <c r="AA494" s="65"/>
      <c r="AB494" s="65"/>
      <c r="AC494" s="193"/>
    </row>
    <row r="495" spans="1:29" ht="15" customHeight="1">
      <c r="A495" s="152"/>
      <c r="O495" s="177"/>
      <c r="P495" s="177"/>
      <c r="W495" s="64"/>
      <c r="X495" s="65"/>
      <c r="Y495" s="65"/>
      <c r="Z495" s="65"/>
      <c r="AA495" s="65"/>
      <c r="AB495" s="65"/>
      <c r="AC495" s="193"/>
    </row>
    <row r="496" spans="1:29" ht="15" customHeight="1">
      <c r="A496" s="152"/>
      <c r="O496" s="177"/>
      <c r="P496" s="177"/>
      <c r="W496" s="64"/>
      <c r="X496" s="65"/>
      <c r="Y496" s="65"/>
      <c r="Z496" s="65"/>
      <c r="AA496" s="65"/>
      <c r="AB496" s="65"/>
      <c r="AC496" s="193"/>
    </row>
    <row r="497" spans="1:29" ht="15" customHeight="1">
      <c r="A497" s="152"/>
      <c r="O497" s="177"/>
      <c r="P497" s="177"/>
      <c r="W497" s="64"/>
      <c r="X497" s="65"/>
      <c r="Y497" s="65"/>
      <c r="Z497" s="65"/>
      <c r="AA497" s="65"/>
      <c r="AB497" s="65"/>
      <c r="AC497" s="193"/>
    </row>
    <row r="498" spans="1:29" ht="15" customHeight="1">
      <c r="A498" s="152"/>
      <c r="O498" s="177"/>
      <c r="P498" s="177"/>
      <c r="W498" s="64"/>
      <c r="X498" s="65"/>
      <c r="Y498" s="65"/>
      <c r="Z498" s="65"/>
      <c r="AA498" s="65"/>
      <c r="AB498" s="65"/>
      <c r="AC498" s="193"/>
    </row>
    <row r="499" spans="1:29" ht="15" customHeight="1">
      <c r="A499" s="152"/>
      <c r="O499" s="177"/>
      <c r="P499" s="177"/>
      <c r="W499" s="64"/>
      <c r="X499" s="65"/>
      <c r="Y499" s="65"/>
      <c r="Z499" s="65"/>
      <c r="AA499" s="65"/>
      <c r="AB499" s="65"/>
      <c r="AC499" s="193"/>
    </row>
    <row r="500" spans="1:29" ht="15" customHeight="1">
      <c r="A500" s="152"/>
      <c r="O500" s="177"/>
      <c r="P500" s="177"/>
      <c r="W500" s="64"/>
      <c r="X500" s="65"/>
      <c r="Y500" s="65"/>
      <c r="Z500" s="65"/>
      <c r="AA500" s="65"/>
      <c r="AB500" s="65"/>
      <c r="AC500" s="193"/>
    </row>
    <row r="501" spans="1:29" ht="15" customHeight="1">
      <c r="A501" s="152"/>
      <c r="O501" s="177"/>
      <c r="P501" s="177"/>
      <c r="W501" s="64"/>
      <c r="X501" s="65"/>
      <c r="Y501" s="65"/>
      <c r="Z501" s="65"/>
      <c r="AA501" s="65"/>
      <c r="AB501" s="65"/>
      <c r="AC501" s="193"/>
    </row>
    <row r="502" spans="1:29" ht="15" customHeight="1">
      <c r="A502" s="152"/>
      <c r="O502" s="177"/>
      <c r="P502" s="177"/>
      <c r="W502" s="64"/>
      <c r="X502" s="65"/>
      <c r="Y502" s="65"/>
      <c r="Z502" s="65"/>
      <c r="AA502" s="65"/>
      <c r="AB502" s="65"/>
      <c r="AC502" s="193"/>
    </row>
    <row r="503" spans="1:29" ht="15" customHeight="1">
      <c r="A503" s="152"/>
      <c r="O503" s="177"/>
      <c r="P503" s="177"/>
      <c r="W503" s="64"/>
      <c r="X503" s="65"/>
      <c r="Y503" s="65"/>
      <c r="Z503" s="65"/>
      <c r="AA503" s="65"/>
      <c r="AB503" s="65"/>
      <c r="AC503" s="193"/>
    </row>
    <row r="504" spans="1:29" ht="15" customHeight="1">
      <c r="A504" s="152"/>
      <c r="O504" s="177"/>
      <c r="P504" s="177"/>
      <c r="W504" s="64"/>
      <c r="X504" s="65"/>
      <c r="Y504" s="65"/>
      <c r="Z504" s="65"/>
      <c r="AA504" s="65"/>
      <c r="AB504" s="65"/>
      <c r="AC504" s="193"/>
    </row>
    <row r="505" spans="1:29" ht="15" customHeight="1">
      <c r="A505" s="152"/>
      <c r="O505" s="177"/>
      <c r="P505" s="177"/>
      <c r="W505" s="64"/>
      <c r="X505" s="65"/>
      <c r="Y505" s="65"/>
      <c r="Z505" s="65"/>
      <c r="AA505" s="65"/>
      <c r="AB505" s="65"/>
      <c r="AC505" s="193"/>
    </row>
    <row r="506" spans="1:29" ht="15" customHeight="1">
      <c r="A506" s="152"/>
      <c r="O506" s="177"/>
      <c r="P506" s="177"/>
      <c r="W506" s="64"/>
      <c r="X506" s="65"/>
      <c r="Y506" s="65"/>
      <c r="Z506" s="65"/>
      <c r="AA506" s="65"/>
      <c r="AB506" s="65"/>
      <c r="AC506" s="193"/>
    </row>
    <row r="507" spans="1:29" ht="15" customHeight="1">
      <c r="A507" s="152"/>
      <c r="O507" s="177"/>
      <c r="P507" s="177"/>
      <c r="W507" s="64"/>
      <c r="X507" s="65"/>
      <c r="Y507" s="65"/>
      <c r="Z507" s="65"/>
      <c r="AA507" s="65"/>
      <c r="AB507" s="65"/>
      <c r="AC507" s="193"/>
    </row>
    <row r="508" spans="1:29" ht="15" customHeight="1">
      <c r="A508" s="152"/>
      <c r="O508" s="177"/>
      <c r="P508" s="177"/>
      <c r="W508" s="64"/>
      <c r="X508" s="65"/>
      <c r="Y508" s="65"/>
      <c r="Z508" s="65"/>
      <c r="AA508" s="65"/>
      <c r="AB508" s="65"/>
      <c r="AC508" s="193"/>
    </row>
    <row r="509" spans="1:29" ht="15" customHeight="1">
      <c r="A509" s="152"/>
      <c r="O509" s="177"/>
      <c r="P509" s="177"/>
      <c r="W509" s="64"/>
      <c r="X509" s="65"/>
      <c r="Y509" s="65"/>
      <c r="Z509" s="65"/>
      <c r="AA509" s="65"/>
      <c r="AB509" s="65"/>
      <c r="AC509" s="193"/>
    </row>
    <row r="510" spans="1:29" ht="15" customHeight="1">
      <c r="A510" s="152"/>
      <c r="O510" s="177"/>
      <c r="P510" s="177"/>
      <c r="W510" s="64"/>
      <c r="X510" s="65"/>
      <c r="Y510" s="65"/>
      <c r="Z510" s="65"/>
      <c r="AA510" s="65"/>
      <c r="AB510" s="65"/>
      <c r="AC510" s="193"/>
    </row>
    <row r="511" spans="1:29" ht="15" customHeight="1">
      <c r="A511" s="152"/>
      <c r="O511" s="177"/>
      <c r="P511" s="177"/>
      <c r="W511" s="64"/>
      <c r="X511" s="65"/>
      <c r="Y511" s="65"/>
      <c r="Z511" s="65"/>
      <c r="AA511" s="65"/>
      <c r="AB511" s="65"/>
      <c r="AC511" s="193"/>
    </row>
    <row r="512" spans="1:29" ht="15" customHeight="1">
      <c r="A512" s="152"/>
      <c r="O512" s="177"/>
      <c r="P512" s="177"/>
      <c r="W512" s="64"/>
      <c r="X512" s="65"/>
      <c r="Y512" s="65"/>
      <c r="Z512" s="65"/>
      <c r="AA512" s="65"/>
      <c r="AB512" s="65"/>
      <c r="AC512" s="193"/>
    </row>
    <row r="513" spans="1:29" ht="15" customHeight="1">
      <c r="A513" s="152"/>
      <c r="O513" s="177"/>
      <c r="P513" s="177"/>
      <c r="W513" s="64"/>
      <c r="X513" s="65"/>
      <c r="Y513" s="65"/>
      <c r="Z513" s="65"/>
      <c r="AA513" s="65"/>
      <c r="AB513" s="65"/>
      <c r="AC513" s="193"/>
    </row>
    <row r="514" spans="1:29" ht="15" customHeight="1">
      <c r="A514" s="152"/>
      <c r="O514" s="177"/>
      <c r="P514" s="177"/>
      <c r="W514" s="64"/>
      <c r="X514" s="65"/>
      <c r="Y514" s="65"/>
      <c r="Z514" s="65"/>
      <c r="AA514" s="65"/>
      <c r="AB514" s="65"/>
      <c r="AC514" s="193"/>
    </row>
    <row r="515" spans="1:29" ht="15" customHeight="1">
      <c r="A515" s="152"/>
      <c r="O515" s="177"/>
      <c r="P515" s="177"/>
      <c r="W515" s="64"/>
      <c r="X515" s="65"/>
      <c r="Y515" s="65"/>
      <c r="Z515" s="65"/>
      <c r="AA515" s="65"/>
      <c r="AB515" s="65"/>
      <c r="AC515" s="193"/>
    </row>
    <row r="516" spans="1:29" ht="15" customHeight="1">
      <c r="A516" s="152"/>
      <c r="O516" s="177"/>
      <c r="P516" s="177"/>
      <c r="W516" s="64"/>
      <c r="X516" s="65"/>
      <c r="Y516" s="65"/>
      <c r="Z516" s="65"/>
      <c r="AA516" s="65"/>
      <c r="AB516" s="65"/>
      <c r="AC516" s="193"/>
    </row>
    <row r="517" spans="1:29" ht="15" customHeight="1">
      <c r="A517" s="152"/>
      <c r="O517" s="177"/>
      <c r="P517" s="177"/>
      <c r="W517" s="64"/>
      <c r="X517" s="65"/>
      <c r="Y517" s="65"/>
      <c r="Z517" s="65"/>
      <c r="AA517" s="65"/>
      <c r="AB517" s="65"/>
      <c r="AC517" s="193"/>
    </row>
    <row r="518" spans="1:29" ht="15" customHeight="1">
      <c r="A518" s="152"/>
      <c r="O518" s="177"/>
      <c r="P518" s="177"/>
      <c r="W518" s="64"/>
      <c r="X518" s="65"/>
      <c r="Y518" s="65"/>
      <c r="Z518" s="65"/>
      <c r="AA518" s="65"/>
      <c r="AB518" s="65"/>
      <c r="AC518" s="193"/>
    </row>
    <row r="519" spans="1:29" ht="15" customHeight="1">
      <c r="A519" s="152"/>
      <c r="O519" s="177"/>
      <c r="P519" s="177"/>
      <c r="W519" s="64"/>
      <c r="X519" s="65"/>
      <c r="Y519" s="65"/>
      <c r="Z519" s="65"/>
      <c r="AA519" s="65"/>
      <c r="AB519" s="65"/>
      <c r="AC519" s="193"/>
    </row>
    <row r="520" spans="1:29" ht="15" customHeight="1">
      <c r="A520" s="152"/>
      <c r="O520" s="177"/>
      <c r="P520" s="177"/>
      <c r="W520" s="64"/>
      <c r="X520" s="65"/>
      <c r="Y520" s="65"/>
      <c r="Z520" s="65"/>
      <c r="AA520" s="65"/>
      <c r="AB520" s="65"/>
      <c r="AC520" s="193"/>
    </row>
    <row r="521" spans="1:29" ht="15" customHeight="1">
      <c r="A521" s="152"/>
      <c r="O521" s="177"/>
      <c r="P521" s="177"/>
      <c r="W521" s="64"/>
      <c r="X521" s="65"/>
      <c r="Y521" s="65"/>
      <c r="Z521" s="65"/>
      <c r="AA521" s="65"/>
      <c r="AB521" s="65"/>
      <c r="AC521" s="193"/>
    </row>
    <row r="522" spans="1:29" ht="15" customHeight="1">
      <c r="A522" s="152"/>
      <c r="O522" s="177"/>
      <c r="P522" s="177"/>
      <c r="W522" s="64"/>
      <c r="X522" s="65"/>
      <c r="Y522" s="65"/>
      <c r="Z522" s="65"/>
      <c r="AA522" s="65"/>
      <c r="AB522" s="65"/>
      <c r="AC522" s="193"/>
    </row>
    <row r="523" spans="1:29" ht="15" customHeight="1">
      <c r="A523" s="152"/>
      <c r="O523" s="177"/>
      <c r="P523" s="177"/>
      <c r="W523" s="64"/>
      <c r="X523" s="65"/>
      <c r="Y523" s="65"/>
      <c r="Z523" s="65"/>
      <c r="AA523" s="65"/>
      <c r="AB523" s="65"/>
      <c r="AC523" s="193"/>
    </row>
    <row r="524" spans="1:29" ht="15" customHeight="1">
      <c r="A524" s="152"/>
      <c r="O524" s="177"/>
      <c r="P524" s="177"/>
      <c r="W524" s="64"/>
      <c r="X524" s="65"/>
      <c r="Y524" s="65"/>
      <c r="Z524" s="65"/>
      <c r="AA524" s="65"/>
      <c r="AB524" s="65"/>
      <c r="AC524" s="193"/>
    </row>
    <row r="525" spans="1:29" ht="15" customHeight="1">
      <c r="A525" s="152"/>
      <c r="O525" s="177"/>
      <c r="P525" s="177"/>
      <c r="W525" s="64"/>
      <c r="X525" s="65"/>
      <c r="Y525" s="65"/>
      <c r="Z525" s="65"/>
      <c r="AA525" s="65"/>
      <c r="AB525" s="65"/>
      <c r="AC525" s="193"/>
    </row>
    <row r="526" spans="1:29" ht="15" customHeight="1">
      <c r="A526" s="152"/>
      <c r="O526" s="177"/>
      <c r="P526" s="177"/>
      <c r="W526" s="64"/>
      <c r="X526" s="65"/>
      <c r="Y526" s="65"/>
      <c r="Z526" s="65"/>
      <c r="AA526" s="65"/>
      <c r="AB526" s="65"/>
      <c r="AC526" s="193"/>
    </row>
    <row r="527" spans="1:29" ht="15" customHeight="1">
      <c r="A527" s="152"/>
      <c r="O527" s="177"/>
      <c r="P527" s="177"/>
      <c r="W527" s="64"/>
      <c r="X527" s="65"/>
      <c r="Y527" s="65"/>
      <c r="Z527" s="65"/>
      <c r="AA527" s="65"/>
      <c r="AB527" s="65"/>
      <c r="AC527" s="193"/>
    </row>
    <row r="528" spans="1:29" ht="15" customHeight="1">
      <c r="A528" s="152"/>
      <c r="O528" s="177"/>
      <c r="P528" s="177"/>
      <c r="W528" s="64"/>
      <c r="X528" s="65"/>
      <c r="Y528" s="65"/>
      <c r="Z528" s="65"/>
      <c r="AA528" s="65"/>
      <c r="AB528" s="65"/>
      <c r="AC528" s="193"/>
    </row>
    <row r="529" spans="1:29" ht="15" customHeight="1">
      <c r="A529" s="152"/>
      <c r="O529" s="177"/>
      <c r="P529" s="177"/>
      <c r="W529" s="64"/>
      <c r="X529" s="65"/>
      <c r="Y529" s="65"/>
      <c r="Z529" s="65"/>
      <c r="AA529" s="65"/>
      <c r="AB529" s="65"/>
      <c r="AC529" s="193"/>
    </row>
    <row r="530" spans="1:29" ht="15" customHeight="1">
      <c r="A530" s="152"/>
      <c r="O530" s="177"/>
      <c r="P530" s="177"/>
      <c r="W530" s="64"/>
      <c r="X530" s="65"/>
      <c r="Y530" s="65"/>
      <c r="Z530" s="65"/>
      <c r="AA530" s="65"/>
      <c r="AB530" s="65"/>
      <c r="AC530" s="193"/>
    </row>
    <row r="531" spans="1:29" ht="15" customHeight="1">
      <c r="A531" s="152"/>
      <c r="O531" s="177"/>
      <c r="P531" s="177"/>
      <c r="W531" s="64"/>
      <c r="X531" s="65"/>
      <c r="Y531" s="65"/>
      <c r="Z531" s="65"/>
      <c r="AA531" s="65"/>
      <c r="AB531" s="65"/>
      <c r="AC531" s="193"/>
    </row>
    <row r="532" spans="1:29" ht="15" customHeight="1">
      <c r="A532" s="152"/>
      <c r="O532" s="177"/>
      <c r="P532" s="177"/>
      <c r="W532" s="64"/>
      <c r="X532" s="65"/>
      <c r="Y532" s="65"/>
      <c r="Z532" s="65"/>
      <c r="AA532" s="65"/>
      <c r="AB532" s="65"/>
      <c r="AC532" s="193"/>
    </row>
    <row r="533" spans="1:29" ht="15" customHeight="1">
      <c r="A533" s="152"/>
      <c r="O533" s="177"/>
      <c r="P533" s="177"/>
      <c r="W533" s="64"/>
      <c r="X533" s="65"/>
      <c r="Y533" s="65"/>
      <c r="Z533" s="65"/>
      <c r="AA533" s="65"/>
      <c r="AB533" s="65"/>
      <c r="AC533" s="193"/>
    </row>
    <row r="534" spans="1:29" ht="15" customHeight="1">
      <c r="A534" s="152"/>
      <c r="O534" s="177"/>
      <c r="P534" s="177"/>
      <c r="W534" s="64"/>
      <c r="X534" s="65"/>
      <c r="Y534" s="65"/>
      <c r="Z534" s="65"/>
      <c r="AA534" s="65"/>
      <c r="AB534" s="65"/>
      <c r="AC534" s="193"/>
    </row>
    <row r="535" spans="1:29" ht="15" customHeight="1">
      <c r="A535" s="152"/>
      <c r="O535" s="177"/>
      <c r="P535" s="177"/>
      <c r="W535" s="64"/>
      <c r="X535" s="65"/>
      <c r="Y535" s="65"/>
      <c r="Z535" s="65"/>
      <c r="AA535" s="65"/>
      <c r="AB535" s="65"/>
      <c r="AC535" s="193"/>
    </row>
    <row r="536" spans="1:29" ht="15" customHeight="1">
      <c r="A536" s="152"/>
      <c r="O536" s="177"/>
      <c r="P536" s="177"/>
      <c r="W536" s="64"/>
      <c r="X536" s="65"/>
      <c r="Y536" s="65"/>
      <c r="Z536" s="65"/>
      <c r="AA536" s="65"/>
      <c r="AB536" s="65"/>
      <c r="AC536" s="193"/>
    </row>
    <row r="537" spans="1:29" ht="15" customHeight="1">
      <c r="A537" s="152"/>
      <c r="O537" s="177"/>
      <c r="P537" s="177"/>
      <c r="W537" s="64"/>
      <c r="X537" s="65"/>
      <c r="Y537" s="65"/>
      <c r="Z537" s="65"/>
      <c r="AA537" s="65"/>
      <c r="AB537" s="65"/>
      <c r="AC537" s="193"/>
    </row>
    <row r="538" spans="1:29" ht="15" customHeight="1">
      <c r="A538" s="152"/>
      <c r="O538" s="177"/>
      <c r="P538" s="177"/>
      <c r="W538" s="64"/>
      <c r="X538" s="65"/>
      <c r="Y538" s="65"/>
      <c r="Z538" s="65"/>
      <c r="AA538" s="65"/>
      <c r="AB538" s="65"/>
      <c r="AC538" s="193"/>
    </row>
    <row r="539" spans="1:29" ht="15" customHeight="1">
      <c r="A539" s="152"/>
      <c r="O539" s="177"/>
      <c r="P539" s="177"/>
      <c r="W539" s="64"/>
      <c r="X539" s="65"/>
      <c r="Y539" s="65"/>
      <c r="Z539" s="65"/>
      <c r="AA539" s="65"/>
      <c r="AB539" s="65"/>
      <c r="AC539" s="193"/>
    </row>
    <row r="540" spans="1:29" ht="15" customHeight="1">
      <c r="A540" s="152"/>
      <c r="O540" s="177"/>
      <c r="P540" s="177"/>
      <c r="W540" s="64"/>
      <c r="X540" s="65"/>
      <c r="Y540" s="65"/>
      <c r="Z540" s="65"/>
      <c r="AA540" s="65"/>
      <c r="AB540" s="65"/>
      <c r="AC540" s="193"/>
    </row>
    <row r="541" spans="1:29" ht="15" customHeight="1">
      <c r="A541" s="152"/>
      <c r="O541" s="177"/>
      <c r="P541" s="177"/>
      <c r="W541" s="64"/>
      <c r="X541" s="65"/>
      <c r="Y541" s="65"/>
      <c r="Z541" s="65"/>
      <c r="AA541" s="65"/>
      <c r="AB541" s="65"/>
      <c r="AC541" s="193"/>
    </row>
    <row r="542" spans="1:29" ht="15" customHeight="1">
      <c r="A542" s="152"/>
      <c r="O542" s="177"/>
      <c r="P542" s="177"/>
      <c r="W542" s="64"/>
      <c r="X542" s="65"/>
      <c r="Y542" s="65"/>
      <c r="Z542" s="65"/>
      <c r="AA542" s="65"/>
      <c r="AB542" s="65"/>
      <c r="AC542" s="193"/>
    </row>
    <row r="543" spans="1:29" ht="15" customHeight="1">
      <c r="A543" s="152"/>
      <c r="O543" s="177"/>
      <c r="P543" s="177"/>
      <c r="W543" s="64"/>
      <c r="X543" s="65"/>
      <c r="Y543" s="65"/>
      <c r="Z543" s="65"/>
      <c r="AA543" s="65"/>
      <c r="AB543" s="65"/>
      <c r="AC543" s="193"/>
    </row>
    <row r="544" spans="1:29" ht="15" customHeight="1">
      <c r="A544" s="152"/>
      <c r="O544" s="177"/>
      <c r="P544" s="177"/>
      <c r="W544" s="64"/>
      <c r="X544" s="65"/>
      <c r="Y544" s="65"/>
      <c r="Z544" s="65"/>
      <c r="AA544" s="65"/>
      <c r="AB544" s="65"/>
      <c r="AC544" s="193"/>
    </row>
    <row r="545" spans="1:29" ht="15" customHeight="1">
      <c r="A545" s="152"/>
      <c r="O545" s="177"/>
      <c r="P545" s="177"/>
      <c r="W545" s="64"/>
      <c r="X545" s="65"/>
      <c r="Y545" s="65"/>
      <c r="Z545" s="65"/>
      <c r="AA545" s="65"/>
      <c r="AB545" s="65"/>
      <c r="AC545" s="193"/>
    </row>
    <row r="546" spans="1:29" ht="15" customHeight="1">
      <c r="A546" s="152"/>
      <c r="O546" s="177"/>
      <c r="P546" s="177"/>
      <c r="W546" s="64"/>
      <c r="X546" s="65"/>
      <c r="Y546" s="65"/>
      <c r="Z546" s="65"/>
      <c r="AA546" s="65"/>
      <c r="AB546" s="65"/>
      <c r="AC546" s="193"/>
    </row>
    <row r="547" spans="1:29" ht="15" customHeight="1">
      <c r="A547" s="152"/>
      <c r="O547" s="177"/>
      <c r="P547" s="177"/>
      <c r="W547" s="64"/>
      <c r="X547" s="65"/>
      <c r="Y547" s="65"/>
      <c r="Z547" s="65"/>
      <c r="AA547" s="65"/>
      <c r="AB547" s="65"/>
      <c r="AC547" s="193"/>
    </row>
    <row r="548" spans="1:29" ht="15" customHeight="1">
      <c r="A548" s="152"/>
      <c r="O548" s="177"/>
      <c r="P548" s="177"/>
      <c r="W548" s="64"/>
      <c r="X548" s="65"/>
      <c r="Y548" s="65"/>
      <c r="Z548" s="65"/>
      <c r="AA548" s="65"/>
      <c r="AB548" s="65"/>
      <c r="AC548" s="193"/>
    </row>
    <row r="549" spans="1:29" ht="15" customHeight="1">
      <c r="A549" s="152"/>
      <c r="O549" s="177"/>
      <c r="P549" s="177"/>
      <c r="W549" s="64"/>
      <c r="X549" s="65"/>
      <c r="Y549" s="65"/>
      <c r="Z549" s="65"/>
      <c r="AA549" s="65"/>
      <c r="AB549" s="65"/>
      <c r="AC549" s="193"/>
    </row>
    <row r="550" spans="1:29" ht="15" customHeight="1">
      <c r="A550" s="152"/>
      <c r="O550" s="177"/>
      <c r="P550" s="177"/>
      <c r="W550" s="64"/>
      <c r="X550" s="65"/>
      <c r="Y550" s="65"/>
      <c r="Z550" s="65"/>
      <c r="AA550" s="65"/>
      <c r="AB550" s="65"/>
      <c r="AC550" s="193"/>
    </row>
    <row r="551" spans="1:29" ht="15" customHeight="1">
      <c r="A551" s="152"/>
      <c r="O551" s="177"/>
      <c r="P551" s="177"/>
      <c r="W551" s="64"/>
      <c r="X551" s="65"/>
      <c r="Y551" s="65"/>
      <c r="Z551" s="65"/>
      <c r="AA551" s="65"/>
      <c r="AB551" s="65"/>
      <c r="AC551" s="193"/>
    </row>
    <row r="552" spans="1:29" ht="15" customHeight="1">
      <c r="A552" s="152"/>
      <c r="O552" s="177"/>
      <c r="P552" s="177"/>
      <c r="W552" s="64"/>
      <c r="X552" s="65"/>
      <c r="Y552" s="65"/>
      <c r="Z552" s="65"/>
      <c r="AA552" s="65"/>
      <c r="AB552" s="65"/>
      <c r="AC552" s="193"/>
    </row>
    <row r="553" spans="1:29" ht="15" customHeight="1">
      <c r="A553" s="152"/>
      <c r="O553" s="177"/>
      <c r="P553" s="177"/>
      <c r="W553" s="64"/>
      <c r="X553" s="65"/>
      <c r="Y553" s="65"/>
      <c r="Z553" s="65"/>
      <c r="AA553" s="65"/>
      <c r="AB553" s="65"/>
      <c r="AC553" s="193"/>
    </row>
    <row r="554" spans="1:29" ht="15" customHeight="1">
      <c r="A554" s="152"/>
      <c r="O554" s="177"/>
      <c r="P554" s="177"/>
      <c r="W554" s="64"/>
      <c r="X554" s="65"/>
      <c r="Y554" s="65"/>
      <c r="Z554" s="65"/>
      <c r="AA554" s="65"/>
      <c r="AB554" s="65"/>
      <c r="AC554" s="193"/>
    </row>
    <row r="555" spans="1:29" ht="15" customHeight="1">
      <c r="A555" s="152"/>
      <c r="O555" s="177"/>
      <c r="P555" s="177"/>
      <c r="W555" s="64"/>
      <c r="X555" s="65"/>
      <c r="Y555" s="65"/>
      <c r="Z555" s="65"/>
      <c r="AA555" s="65"/>
      <c r="AB555" s="65"/>
      <c r="AC555" s="193"/>
    </row>
    <row r="556" spans="1:29" ht="15" customHeight="1">
      <c r="A556" s="152"/>
      <c r="O556" s="177"/>
      <c r="P556" s="177"/>
      <c r="W556" s="64"/>
      <c r="X556" s="65"/>
      <c r="Y556" s="65"/>
      <c r="Z556" s="65"/>
      <c r="AA556" s="65"/>
      <c r="AB556" s="65"/>
      <c r="AC556" s="193"/>
    </row>
    <row r="557" spans="1:29" ht="15" customHeight="1">
      <c r="A557" s="152"/>
      <c r="O557" s="177"/>
      <c r="P557" s="177"/>
      <c r="W557" s="64"/>
      <c r="X557" s="65"/>
      <c r="Y557" s="65"/>
      <c r="Z557" s="65"/>
      <c r="AA557" s="65"/>
      <c r="AB557" s="65"/>
      <c r="AC557" s="193"/>
    </row>
    <row r="558" spans="1:29" ht="15" customHeight="1">
      <c r="A558" s="152"/>
      <c r="O558" s="177"/>
      <c r="P558" s="177"/>
      <c r="W558" s="64"/>
      <c r="X558" s="65"/>
      <c r="Y558" s="65"/>
      <c r="Z558" s="65"/>
      <c r="AA558" s="65"/>
      <c r="AB558" s="65"/>
      <c r="AC558" s="193"/>
    </row>
    <row r="559" spans="1:29" ht="15" customHeight="1">
      <c r="A559" s="152"/>
      <c r="O559" s="177"/>
      <c r="P559" s="177"/>
      <c r="W559" s="64"/>
      <c r="X559" s="65"/>
      <c r="Y559" s="65"/>
      <c r="Z559" s="65"/>
      <c r="AA559" s="65"/>
      <c r="AB559" s="65"/>
      <c r="AC559" s="193"/>
    </row>
    <row r="560" spans="1:29" ht="15" customHeight="1">
      <c r="A560" s="152"/>
      <c r="O560" s="177"/>
      <c r="P560" s="177"/>
      <c r="W560" s="64"/>
      <c r="X560" s="65"/>
      <c r="Y560" s="65"/>
      <c r="Z560" s="65"/>
      <c r="AA560" s="65"/>
      <c r="AB560" s="65"/>
      <c r="AC560" s="193"/>
    </row>
    <row r="561" spans="1:29" ht="15" customHeight="1">
      <c r="A561" s="152"/>
      <c r="O561" s="177"/>
      <c r="P561" s="177"/>
      <c r="W561" s="64"/>
      <c r="X561" s="65"/>
      <c r="Y561" s="65"/>
      <c r="Z561" s="65"/>
      <c r="AA561" s="65"/>
      <c r="AB561" s="65"/>
      <c r="AC561" s="193"/>
    </row>
    <row r="562" spans="1:29" ht="15" customHeight="1">
      <c r="A562" s="152"/>
      <c r="O562" s="177"/>
      <c r="P562" s="177"/>
      <c r="W562" s="64"/>
      <c r="X562" s="65"/>
      <c r="Y562" s="65"/>
      <c r="Z562" s="65"/>
      <c r="AA562" s="65"/>
      <c r="AB562" s="65"/>
      <c r="AC562" s="193"/>
    </row>
    <row r="563" spans="1:29" ht="15" customHeight="1">
      <c r="A563" s="152"/>
      <c r="O563" s="177"/>
      <c r="P563" s="177"/>
      <c r="W563" s="64"/>
      <c r="X563" s="65"/>
      <c r="Y563" s="65"/>
      <c r="Z563" s="65"/>
      <c r="AA563" s="65"/>
      <c r="AB563" s="65"/>
      <c r="AC563" s="193"/>
    </row>
    <row r="564" spans="1:29" ht="15" customHeight="1">
      <c r="A564" s="152"/>
      <c r="O564" s="177"/>
      <c r="P564" s="177"/>
      <c r="W564" s="64"/>
      <c r="X564" s="65"/>
      <c r="Y564" s="65"/>
      <c r="Z564" s="65"/>
      <c r="AA564" s="65"/>
      <c r="AB564" s="65"/>
      <c r="AC564" s="193"/>
    </row>
    <row r="565" spans="1:29" ht="15" customHeight="1">
      <c r="A565" s="152"/>
      <c r="O565" s="177"/>
      <c r="P565" s="177"/>
      <c r="W565" s="64"/>
      <c r="X565" s="65"/>
      <c r="Y565" s="65"/>
      <c r="Z565" s="65"/>
      <c r="AA565" s="65"/>
      <c r="AB565" s="65"/>
      <c r="AC565" s="193"/>
    </row>
    <row r="566" spans="1:29" ht="15" customHeight="1">
      <c r="A566" s="152"/>
      <c r="O566" s="177"/>
      <c r="P566" s="177"/>
      <c r="W566" s="64"/>
      <c r="X566" s="65"/>
      <c r="Y566" s="65"/>
      <c r="Z566" s="65"/>
      <c r="AA566" s="65"/>
      <c r="AB566" s="65"/>
      <c r="AC566" s="193"/>
    </row>
    <row r="567" spans="1:29" ht="15" customHeight="1">
      <c r="A567" s="152"/>
      <c r="O567" s="177"/>
      <c r="P567" s="177"/>
      <c r="W567" s="64"/>
      <c r="X567" s="65"/>
      <c r="Y567" s="65"/>
      <c r="Z567" s="65"/>
      <c r="AA567" s="65"/>
      <c r="AB567" s="65"/>
      <c r="AC567" s="193"/>
    </row>
    <row r="568" spans="1:29" ht="15" customHeight="1">
      <c r="A568" s="152"/>
      <c r="O568" s="177"/>
      <c r="P568" s="177"/>
      <c r="W568" s="64"/>
      <c r="X568" s="65"/>
      <c r="Y568" s="65"/>
      <c r="Z568" s="65"/>
      <c r="AA568" s="65"/>
      <c r="AB568" s="65"/>
      <c r="AC568" s="193"/>
    </row>
    <row r="569" spans="1:29" ht="15" customHeight="1">
      <c r="A569" s="152"/>
      <c r="O569" s="177"/>
      <c r="P569" s="177"/>
      <c r="W569" s="64"/>
      <c r="X569" s="65"/>
      <c r="Y569" s="65"/>
      <c r="Z569" s="65"/>
      <c r="AA569" s="65"/>
      <c r="AB569" s="65"/>
      <c r="AC569" s="193"/>
    </row>
    <row r="570" spans="1:29" ht="15" customHeight="1">
      <c r="A570" s="152"/>
      <c r="O570" s="177"/>
      <c r="P570" s="177"/>
      <c r="W570" s="64"/>
      <c r="X570" s="65"/>
      <c r="Y570" s="65"/>
      <c r="Z570" s="65"/>
      <c r="AA570" s="65"/>
      <c r="AB570" s="65"/>
      <c r="AC570" s="193"/>
    </row>
    <row r="571" spans="1:29" ht="15" customHeight="1">
      <c r="A571" s="152"/>
      <c r="O571" s="177"/>
      <c r="P571" s="177"/>
      <c r="W571" s="64"/>
      <c r="X571" s="65"/>
      <c r="Y571" s="65"/>
      <c r="Z571" s="65"/>
      <c r="AA571" s="65"/>
      <c r="AB571" s="65"/>
      <c r="AC571" s="193"/>
    </row>
    <row r="572" spans="1:29" ht="15" customHeight="1">
      <c r="A572" s="152"/>
      <c r="O572" s="177"/>
      <c r="P572" s="177"/>
      <c r="W572" s="64"/>
      <c r="X572" s="65"/>
      <c r="Y572" s="65"/>
      <c r="Z572" s="65"/>
      <c r="AA572" s="65"/>
      <c r="AB572" s="65"/>
      <c r="AC572" s="193"/>
    </row>
    <row r="573" spans="1:29" ht="15" customHeight="1">
      <c r="A573" s="152"/>
      <c r="O573" s="177"/>
      <c r="P573" s="177"/>
      <c r="W573" s="64"/>
      <c r="X573" s="65"/>
      <c r="Y573" s="65"/>
      <c r="Z573" s="65"/>
      <c r="AA573" s="65"/>
      <c r="AB573" s="65"/>
      <c r="AC573" s="193"/>
    </row>
    <row r="574" spans="1:29" ht="15" customHeight="1">
      <c r="A574" s="152"/>
      <c r="O574" s="177"/>
      <c r="P574" s="177"/>
      <c r="W574" s="64"/>
      <c r="X574" s="65"/>
      <c r="Y574" s="65"/>
      <c r="Z574" s="65"/>
      <c r="AA574" s="65"/>
      <c r="AB574" s="65"/>
      <c r="AC574" s="193"/>
    </row>
    <row r="575" spans="1:29" ht="15" customHeight="1">
      <c r="A575" s="152"/>
      <c r="O575" s="177"/>
      <c r="P575" s="177"/>
      <c r="W575" s="64"/>
      <c r="X575" s="65"/>
      <c r="Y575" s="65"/>
      <c r="Z575" s="65"/>
      <c r="AA575" s="65"/>
      <c r="AB575" s="65"/>
      <c r="AC575" s="193"/>
    </row>
    <row r="576" spans="1:29" ht="15" customHeight="1">
      <c r="A576" s="152"/>
      <c r="O576" s="177"/>
      <c r="P576" s="177"/>
      <c r="W576" s="64"/>
      <c r="X576" s="65"/>
      <c r="Y576" s="65"/>
      <c r="Z576" s="65"/>
      <c r="AA576" s="65"/>
      <c r="AB576" s="65"/>
      <c r="AC576" s="193"/>
    </row>
    <row r="577" spans="1:29" ht="15" customHeight="1">
      <c r="A577" s="152"/>
      <c r="O577" s="177"/>
      <c r="P577" s="177"/>
      <c r="W577" s="64"/>
      <c r="X577" s="65"/>
      <c r="Y577" s="65"/>
      <c r="Z577" s="65"/>
      <c r="AA577" s="65"/>
      <c r="AB577" s="65"/>
      <c r="AC577" s="193"/>
    </row>
    <row r="578" spans="1:29" ht="15" customHeight="1">
      <c r="A578" s="152"/>
      <c r="O578" s="177"/>
      <c r="P578" s="177"/>
      <c r="W578" s="64"/>
      <c r="X578" s="65"/>
      <c r="Y578" s="65"/>
      <c r="Z578" s="65"/>
      <c r="AA578" s="65"/>
      <c r="AB578" s="65"/>
      <c r="AC578" s="193"/>
    </row>
    <row r="579" spans="1:29" ht="15" customHeight="1">
      <c r="A579" s="152"/>
      <c r="O579" s="177"/>
      <c r="P579" s="177"/>
      <c r="W579" s="64"/>
      <c r="X579" s="65"/>
      <c r="Y579" s="65"/>
      <c r="Z579" s="65"/>
      <c r="AA579" s="65"/>
      <c r="AB579" s="65"/>
      <c r="AC579" s="193"/>
    </row>
    <row r="580" spans="1:29" ht="15" customHeight="1">
      <c r="A580" s="152"/>
      <c r="O580" s="177"/>
      <c r="P580" s="177"/>
      <c r="W580" s="64"/>
      <c r="X580" s="65"/>
      <c r="Y580" s="65"/>
      <c r="Z580" s="65"/>
      <c r="AA580" s="65"/>
      <c r="AB580" s="65"/>
      <c r="AC580" s="193"/>
    </row>
    <row r="581" spans="1:29" ht="15" customHeight="1">
      <c r="A581" s="152"/>
      <c r="O581" s="177"/>
      <c r="P581" s="177"/>
      <c r="W581" s="64"/>
      <c r="X581" s="65"/>
      <c r="Y581" s="65"/>
      <c r="Z581" s="65"/>
      <c r="AA581" s="65"/>
      <c r="AB581" s="65"/>
      <c r="AC581" s="193"/>
    </row>
    <row r="582" spans="1:29" ht="15" customHeight="1">
      <c r="A582" s="152"/>
      <c r="O582" s="177"/>
      <c r="P582" s="177"/>
      <c r="W582" s="64"/>
      <c r="X582" s="65"/>
      <c r="Y582" s="65"/>
      <c r="Z582" s="65"/>
      <c r="AA582" s="65"/>
      <c r="AB582" s="65"/>
      <c r="AC582" s="193"/>
    </row>
    <row r="583" spans="1:29" ht="15" customHeight="1">
      <c r="A583" s="152"/>
      <c r="O583" s="177"/>
      <c r="P583" s="177"/>
      <c r="W583" s="64"/>
      <c r="X583" s="65"/>
      <c r="Y583" s="65"/>
      <c r="Z583" s="65"/>
      <c r="AA583" s="65"/>
      <c r="AB583" s="65"/>
      <c r="AC583" s="193"/>
    </row>
    <row r="584" spans="1:29" ht="15" customHeight="1">
      <c r="A584" s="152"/>
      <c r="O584" s="177"/>
      <c r="P584" s="177"/>
      <c r="W584" s="64"/>
      <c r="X584" s="65"/>
      <c r="Y584" s="65"/>
      <c r="Z584" s="65"/>
      <c r="AA584" s="65"/>
      <c r="AB584" s="65"/>
      <c r="AC584" s="193"/>
    </row>
    <row r="585" spans="1:29" ht="15" customHeight="1">
      <c r="A585" s="152"/>
      <c r="O585" s="177"/>
      <c r="P585" s="177"/>
      <c r="W585" s="64"/>
      <c r="X585" s="65"/>
      <c r="Y585" s="65"/>
      <c r="Z585" s="65"/>
      <c r="AA585" s="65"/>
      <c r="AB585" s="65"/>
      <c r="AC585" s="193"/>
    </row>
    <row r="586" spans="1:29" ht="15" customHeight="1">
      <c r="A586" s="152"/>
      <c r="O586" s="177"/>
      <c r="P586" s="177"/>
      <c r="W586" s="64"/>
      <c r="X586" s="65"/>
      <c r="Y586" s="65"/>
      <c r="Z586" s="65"/>
      <c r="AA586" s="65"/>
      <c r="AB586" s="65"/>
      <c r="AC586" s="193"/>
    </row>
    <row r="587" spans="1:29" ht="15" customHeight="1">
      <c r="A587" s="152"/>
      <c r="O587" s="177"/>
      <c r="P587" s="177"/>
      <c r="W587" s="64"/>
      <c r="X587" s="65"/>
      <c r="Y587" s="65"/>
      <c r="Z587" s="65"/>
      <c r="AA587" s="65"/>
      <c r="AB587" s="65"/>
      <c r="AC587" s="193"/>
    </row>
    <row r="588" spans="1:29" ht="15" customHeight="1">
      <c r="A588" s="152"/>
      <c r="O588" s="177"/>
      <c r="P588" s="177"/>
      <c r="W588" s="64"/>
      <c r="X588" s="65"/>
      <c r="Y588" s="65"/>
      <c r="Z588" s="65"/>
      <c r="AA588" s="65"/>
      <c r="AB588" s="65"/>
      <c r="AC588" s="193"/>
    </row>
    <row r="589" spans="1:29" ht="15" customHeight="1">
      <c r="A589" s="152"/>
      <c r="O589" s="177"/>
      <c r="P589" s="177"/>
      <c r="W589" s="64"/>
      <c r="X589" s="65"/>
      <c r="Y589" s="65"/>
      <c r="Z589" s="65"/>
      <c r="AA589" s="65"/>
      <c r="AB589" s="65"/>
      <c r="AC589" s="193"/>
    </row>
    <row r="590" spans="1:29" ht="15" customHeight="1">
      <c r="A590" s="152"/>
      <c r="O590" s="177"/>
      <c r="P590" s="177"/>
      <c r="W590" s="64"/>
      <c r="X590" s="65"/>
      <c r="Y590" s="65"/>
      <c r="Z590" s="65"/>
      <c r="AA590" s="65"/>
      <c r="AB590" s="65"/>
      <c r="AC590" s="193"/>
    </row>
    <row r="591" spans="1:29" ht="15" customHeight="1">
      <c r="A591" s="152"/>
      <c r="O591" s="177"/>
      <c r="P591" s="177"/>
      <c r="W591" s="64"/>
      <c r="X591" s="65"/>
      <c r="Y591" s="65"/>
      <c r="Z591" s="65"/>
      <c r="AA591" s="65"/>
      <c r="AB591" s="65"/>
      <c r="AC591" s="193"/>
    </row>
    <row r="592" spans="1:29" ht="15" customHeight="1">
      <c r="A592" s="152"/>
      <c r="O592" s="177"/>
      <c r="P592" s="177"/>
      <c r="W592" s="64"/>
      <c r="X592" s="65"/>
      <c r="Y592" s="65"/>
      <c r="Z592" s="65"/>
      <c r="AA592" s="65"/>
      <c r="AB592" s="65"/>
      <c r="AC592" s="193"/>
    </row>
    <row r="593" spans="1:29" ht="15" customHeight="1">
      <c r="A593" s="152"/>
      <c r="O593" s="177"/>
      <c r="P593" s="177"/>
      <c r="W593" s="64"/>
      <c r="X593" s="65"/>
      <c r="Y593" s="65"/>
      <c r="Z593" s="65"/>
      <c r="AA593" s="65"/>
      <c r="AB593" s="65"/>
      <c r="AC593" s="193"/>
    </row>
    <row r="594" spans="1:29" ht="15" customHeight="1">
      <c r="A594" s="152"/>
      <c r="O594" s="177"/>
      <c r="P594" s="177"/>
      <c r="W594" s="64"/>
      <c r="X594" s="65"/>
      <c r="Y594" s="65"/>
      <c r="Z594" s="65"/>
      <c r="AA594" s="65"/>
      <c r="AB594" s="65"/>
      <c r="AC594" s="193"/>
    </row>
    <row r="595" spans="1:29" ht="15" customHeight="1">
      <c r="A595" s="152"/>
      <c r="O595" s="177"/>
      <c r="P595" s="177"/>
      <c r="W595" s="64"/>
      <c r="X595" s="65"/>
      <c r="Y595" s="65"/>
      <c r="Z595" s="65"/>
      <c r="AA595" s="65"/>
      <c r="AB595" s="65"/>
      <c r="AC595" s="193"/>
    </row>
    <row r="596" spans="1:29" ht="15" customHeight="1">
      <c r="A596" s="152"/>
      <c r="O596" s="177"/>
      <c r="P596" s="177"/>
      <c r="W596" s="64"/>
      <c r="X596" s="65"/>
      <c r="Y596" s="65"/>
      <c r="Z596" s="65"/>
      <c r="AA596" s="65"/>
      <c r="AB596" s="65"/>
      <c r="AC596" s="193"/>
    </row>
    <row r="597" spans="1:29" ht="15" customHeight="1">
      <c r="A597" s="152"/>
      <c r="O597" s="177"/>
      <c r="P597" s="177"/>
      <c r="W597" s="64"/>
      <c r="X597" s="65"/>
      <c r="Y597" s="65"/>
      <c r="Z597" s="65"/>
      <c r="AA597" s="65"/>
      <c r="AB597" s="65"/>
      <c r="AC597" s="193"/>
    </row>
    <row r="598" spans="1:29" ht="15" customHeight="1">
      <c r="A598" s="152"/>
      <c r="O598" s="177"/>
      <c r="P598" s="177"/>
      <c r="W598" s="64"/>
      <c r="X598" s="65"/>
      <c r="Y598" s="65"/>
      <c r="Z598" s="65"/>
      <c r="AA598" s="65"/>
      <c r="AB598" s="65"/>
      <c r="AC598" s="193"/>
    </row>
    <row r="599" spans="1:29" ht="15" customHeight="1">
      <c r="A599" s="152"/>
      <c r="O599" s="177"/>
      <c r="P599" s="177"/>
      <c r="W599" s="64"/>
      <c r="X599" s="65"/>
      <c r="Y599" s="65"/>
      <c r="Z599" s="65"/>
      <c r="AA599" s="65"/>
      <c r="AB599" s="65"/>
      <c r="AC599" s="193"/>
    </row>
    <row r="600" spans="1:29" ht="15" customHeight="1">
      <c r="A600" s="152"/>
      <c r="O600" s="177"/>
      <c r="P600" s="177"/>
      <c r="W600" s="64"/>
      <c r="X600" s="65"/>
      <c r="Y600" s="65"/>
      <c r="Z600" s="65"/>
      <c r="AA600" s="65"/>
      <c r="AB600" s="65"/>
      <c r="AC600" s="193"/>
    </row>
    <row r="601" spans="1:29" ht="15" customHeight="1">
      <c r="A601" s="152"/>
      <c r="O601" s="177"/>
      <c r="P601" s="177"/>
      <c r="W601" s="64"/>
      <c r="X601" s="65"/>
      <c r="Y601" s="65"/>
      <c r="Z601" s="65"/>
      <c r="AA601" s="65"/>
      <c r="AB601" s="65"/>
      <c r="AC601" s="193"/>
    </row>
    <row r="602" spans="1:29" ht="15" customHeight="1">
      <c r="A602" s="152"/>
      <c r="O602" s="177"/>
      <c r="P602" s="177"/>
      <c r="W602" s="64"/>
      <c r="X602" s="65"/>
      <c r="Y602" s="65"/>
      <c r="Z602" s="65"/>
      <c r="AA602" s="65"/>
      <c r="AB602" s="65"/>
      <c r="AC602" s="193"/>
    </row>
    <row r="603" spans="1:29" ht="15" customHeight="1">
      <c r="A603" s="152"/>
      <c r="O603" s="177"/>
      <c r="P603" s="177"/>
      <c r="W603" s="64"/>
      <c r="X603" s="65"/>
      <c r="Y603" s="65"/>
      <c r="Z603" s="65"/>
      <c r="AA603" s="65"/>
      <c r="AB603" s="65"/>
      <c r="AC603" s="193"/>
    </row>
    <row r="604" spans="1:29" ht="15" customHeight="1">
      <c r="A604" s="152"/>
      <c r="O604" s="177"/>
      <c r="P604" s="177"/>
      <c r="W604" s="64"/>
      <c r="X604" s="65"/>
      <c r="Y604" s="65"/>
      <c r="Z604" s="65"/>
      <c r="AA604" s="65"/>
      <c r="AB604" s="65"/>
      <c r="AC604" s="193"/>
    </row>
    <row r="605" spans="1:29" ht="15" customHeight="1">
      <c r="A605" s="152"/>
      <c r="O605" s="177"/>
      <c r="P605" s="177"/>
      <c r="W605" s="64"/>
      <c r="X605" s="65"/>
      <c r="Y605" s="65"/>
      <c r="Z605" s="65"/>
      <c r="AA605" s="65"/>
      <c r="AB605" s="65"/>
      <c r="AC605" s="193"/>
    </row>
    <row r="606" spans="1:29" ht="15" customHeight="1">
      <c r="A606" s="152"/>
      <c r="O606" s="177"/>
      <c r="P606" s="177"/>
      <c r="W606" s="64"/>
      <c r="X606" s="65"/>
      <c r="Y606" s="65"/>
      <c r="Z606" s="65"/>
      <c r="AA606" s="65"/>
      <c r="AB606" s="65"/>
      <c r="AC606" s="193"/>
    </row>
    <row r="607" spans="1:29" ht="15" customHeight="1">
      <c r="A607" s="152"/>
      <c r="O607" s="177"/>
      <c r="P607" s="177"/>
      <c r="W607" s="64"/>
      <c r="X607" s="65"/>
      <c r="Y607" s="65"/>
      <c r="Z607" s="65"/>
      <c r="AA607" s="65"/>
      <c r="AB607" s="65"/>
      <c r="AC607" s="193"/>
    </row>
    <row r="608" spans="1:29" ht="15" customHeight="1">
      <c r="A608" s="152"/>
      <c r="O608" s="177"/>
      <c r="P608" s="177"/>
      <c r="W608" s="64"/>
      <c r="X608" s="65"/>
      <c r="Y608" s="65"/>
      <c r="Z608" s="65"/>
      <c r="AA608" s="65"/>
      <c r="AB608" s="65"/>
      <c r="AC608" s="193"/>
    </row>
    <row r="609" spans="1:29" ht="15" customHeight="1">
      <c r="A609" s="152"/>
      <c r="O609" s="177"/>
      <c r="P609" s="177"/>
      <c r="W609" s="64"/>
      <c r="X609" s="65"/>
      <c r="Y609" s="65"/>
      <c r="Z609" s="65"/>
      <c r="AA609" s="65"/>
      <c r="AB609" s="65"/>
      <c r="AC609" s="193"/>
    </row>
    <row r="610" spans="1:29" ht="15" customHeight="1">
      <c r="A610" s="152"/>
      <c r="O610" s="177"/>
      <c r="P610" s="177"/>
      <c r="W610" s="64"/>
      <c r="X610" s="65"/>
      <c r="Y610" s="65"/>
      <c r="Z610" s="65"/>
      <c r="AA610" s="65"/>
      <c r="AB610" s="65"/>
      <c r="AC610" s="193"/>
    </row>
    <row r="611" spans="1:29" ht="15" customHeight="1">
      <c r="A611" s="152"/>
      <c r="O611" s="177"/>
      <c r="P611" s="177"/>
      <c r="W611" s="64"/>
      <c r="X611" s="65"/>
      <c r="Y611" s="65"/>
      <c r="Z611" s="65"/>
      <c r="AA611" s="65"/>
      <c r="AB611" s="65"/>
      <c r="AC611" s="193"/>
    </row>
    <row r="612" spans="1:29" ht="15" customHeight="1">
      <c r="A612" s="152"/>
      <c r="O612" s="177"/>
      <c r="P612" s="177"/>
      <c r="W612" s="64"/>
      <c r="X612" s="65"/>
      <c r="Y612" s="65"/>
      <c r="Z612" s="65"/>
      <c r="AA612" s="65"/>
      <c r="AB612" s="65"/>
      <c r="AC612" s="193"/>
    </row>
    <row r="613" spans="1:29" ht="15" customHeight="1">
      <c r="A613" s="152"/>
      <c r="O613" s="177"/>
      <c r="P613" s="177"/>
      <c r="W613" s="64"/>
      <c r="X613" s="65"/>
      <c r="Y613" s="65"/>
      <c r="Z613" s="65"/>
      <c r="AA613" s="65"/>
      <c r="AB613" s="65"/>
      <c r="AC613" s="193"/>
    </row>
    <row r="614" spans="1:29" ht="15" customHeight="1">
      <c r="A614" s="152"/>
      <c r="O614" s="177"/>
      <c r="P614" s="177"/>
      <c r="W614" s="64"/>
      <c r="X614" s="65"/>
      <c r="Y614" s="65"/>
      <c r="Z614" s="65"/>
      <c r="AA614" s="65"/>
      <c r="AB614" s="65"/>
      <c r="AC614" s="193"/>
    </row>
    <row r="615" spans="1:29" ht="15" customHeight="1">
      <c r="A615" s="152"/>
      <c r="O615" s="177"/>
      <c r="P615" s="177"/>
      <c r="W615" s="64"/>
      <c r="X615" s="65"/>
      <c r="Y615" s="65"/>
      <c r="Z615" s="65"/>
      <c r="AA615" s="65"/>
      <c r="AB615" s="65"/>
      <c r="AC615" s="193"/>
    </row>
    <row r="616" spans="1:29" ht="15" customHeight="1">
      <c r="A616" s="152"/>
      <c r="O616" s="177"/>
      <c r="P616" s="177"/>
      <c r="W616" s="64"/>
      <c r="X616" s="65"/>
      <c r="Y616" s="65"/>
      <c r="Z616" s="65"/>
      <c r="AA616" s="65"/>
      <c r="AB616" s="65"/>
      <c r="AC616" s="193"/>
    </row>
    <row r="617" spans="1:29" ht="15" customHeight="1">
      <c r="A617" s="152"/>
      <c r="O617" s="177"/>
      <c r="P617" s="177"/>
      <c r="W617" s="64"/>
      <c r="X617" s="65"/>
      <c r="Y617" s="65"/>
      <c r="Z617" s="65"/>
      <c r="AA617" s="65"/>
      <c r="AB617" s="65"/>
      <c r="AC617" s="193"/>
    </row>
    <row r="618" spans="1:29" ht="15" customHeight="1">
      <c r="A618" s="152"/>
      <c r="O618" s="177"/>
      <c r="P618" s="177"/>
      <c r="W618" s="64"/>
      <c r="X618" s="65"/>
      <c r="Y618" s="65"/>
      <c r="Z618" s="65"/>
      <c r="AA618" s="65"/>
      <c r="AB618" s="65"/>
      <c r="AC618" s="193"/>
    </row>
    <row r="619" spans="1:29" ht="15" customHeight="1">
      <c r="A619" s="152"/>
      <c r="O619" s="177"/>
      <c r="P619" s="177"/>
      <c r="W619" s="64"/>
      <c r="X619" s="65"/>
      <c r="Y619" s="65"/>
      <c r="Z619" s="65"/>
      <c r="AA619" s="65"/>
      <c r="AB619" s="65"/>
      <c r="AC619" s="193"/>
    </row>
    <row r="620" spans="1:29" ht="15" customHeight="1">
      <c r="A620" s="152"/>
      <c r="O620" s="177"/>
      <c r="P620" s="177"/>
      <c r="W620" s="64"/>
      <c r="X620" s="65"/>
      <c r="Y620" s="65"/>
      <c r="Z620" s="65"/>
      <c r="AA620" s="65"/>
      <c r="AB620" s="65"/>
      <c r="AC620" s="193"/>
    </row>
    <row r="621" spans="1:29" ht="15" customHeight="1">
      <c r="A621" s="152"/>
      <c r="O621" s="177"/>
      <c r="P621" s="177"/>
      <c r="W621" s="64"/>
      <c r="X621" s="65"/>
      <c r="Y621" s="65"/>
      <c r="Z621" s="65"/>
      <c r="AA621" s="65"/>
      <c r="AB621" s="65"/>
      <c r="AC621" s="193"/>
    </row>
    <row r="622" spans="1:29" ht="15" customHeight="1">
      <c r="A622" s="152"/>
      <c r="O622" s="177"/>
      <c r="P622" s="177"/>
      <c r="W622" s="64"/>
      <c r="X622" s="65"/>
      <c r="Y622" s="65"/>
      <c r="Z622" s="65"/>
      <c r="AA622" s="65"/>
      <c r="AB622" s="65"/>
      <c r="AC622" s="193"/>
    </row>
    <row r="623" spans="1:29" ht="15" customHeight="1">
      <c r="A623" s="152"/>
      <c r="O623" s="177"/>
      <c r="P623" s="177"/>
      <c r="W623" s="64"/>
      <c r="X623" s="65"/>
      <c r="Y623" s="65"/>
      <c r="Z623" s="65"/>
      <c r="AA623" s="65"/>
      <c r="AB623" s="65"/>
      <c r="AC623" s="193"/>
    </row>
    <row r="624" spans="1:29" ht="15" customHeight="1">
      <c r="A624" s="152"/>
      <c r="O624" s="177"/>
      <c r="P624" s="177"/>
      <c r="W624" s="64"/>
      <c r="X624" s="65"/>
      <c r="Y624" s="65"/>
      <c r="Z624" s="65"/>
      <c r="AA624" s="65"/>
      <c r="AB624" s="65"/>
      <c r="AC624" s="193"/>
    </row>
    <row r="625" spans="1:29" ht="15" customHeight="1">
      <c r="A625" s="152"/>
      <c r="O625" s="177"/>
      <c r="P625" s="177"/>
      <c r="W625" s="64"/>
      <c r="X625" s="65"/>
      <c r="Y625" s="65"/>
      <c r="Z625" s="65"/>
      <c r="AA625" s="65"/>
      <c r="AB625" s="65"/>
      <c r="AC625" s="193"/>
    </row>
    <row r="626" spans="1:29" ht="15" customHeight="1">
      <c r="A626" s="152"/>
      <c r="O626" s="177"/>
      <c r="P626" s="177"/>
      <c r="W626" s="64"/>
      <c r="X626" s="65"/>
      <c r="Y626" s="65"/>
      <c r="Z626" s="65"/>
      <c r="AA626" s="65"/>
      <c r="AB626" s="65"/>
      <c r="AC626" s="193"/>
    </row>
    <row r="627" spans="1:29" ht="15" customHeight="1">
      <c r="A627" s="152"/>
      <c r="O627" s="177"/>
      <c r="P627" s="177"/>
      <c r="W627" s="64"/>
      <c r="X627" s="65"/>
      <c r="Y627" s="65"/>
      <c r="Z627" s="65"/>
      <c r="AA627" s="65"/>
      <c r="AB627" s="65"/>
      <c r="AC627" s="193"/>
    </row>
    <row r="628" spans="1:29" ht="15" customHeight="1">
      <c r="A628" s="152"/>
      <c r="O628" s="177"/>
      <c r="P628" s="177"/>
      <c r="W628" s="64"/>
      <c r="X628" s="65"/>
      <c r="Y628" s="65"/>
      <c r="Z628" s="65"/>
      <c r="AA628" s="65"/>
      <c r="AB628" s="65"/>
      <c r="AC628" s="193"/>
    </row>
    <row r="629" spans="1:29" ht="15" customHeight="1">
      <c r="A629" s="152"/>
      <c r="O629" s="177"/>
      <c r="P629" s="177"/>
      <c r="W629" s="64"/>
      <c r="X629" s="65"/>
      <c r="Y629" s="65"/>
      <c r="Z629" s="65"/>
      <c r="AA629" s="65"/>
      <c r="AB629" s="65"/>
      <c r="AC629" s="193"/>
    </row>
    <row r="630" spans="1:29" ht="15" customHeight="1">
      <c r="A630" s="152"/>
      <c r="O630" s="177"/>
      <c r="P630" s="177"/>
      <c r="W630" s="64"/>
      <c r="X630" s="65"/>
      <c r="Y630" s="65"/>
      <c r="Z630" s="65"/>
      <c r="AA630" s="65"/>
      <c r="AB630" s="65"/>
      <c r="AC630" s="193"/>
    </row>
    <row r="631" spans="1:29" ht="15" customHeight="1">
      <c r="A631" s="152"/>
      <c r="O631" s="177"/>
      <c r="P631" s="177"/>
      <c r="W631" s="64"/>
      <c r="X631" s="65"/>
      <c r="Y631" s="65"/>
      <c r="Z631" s="65"/>
      <c r="AA631" s="65"/>
      <c r="AB631" s="65"/>
      <c r="AC631" s="193"/>
    </row>
    <row r="632" spans="1:29" ht="15" customHeight="1">
      <c r="A632" s="152"/>
      <c r="O632" s="177"/>
      <c r="P632" s="177"/>
      <c r="W632" s="64"/>
      <c r="X632" s="65"/>
      <c r="Y632" s="65"/>
      <c r="Z632" s="65"/>
      <c r="AA632" s="65"/>
      <c r="AB632" s="65"/>
      <c r="AC632" s="193"/>
    </row>
    <row r="633" spans="1:29" ht="15" customHeight="1">
      <c r="A633" s="152"/>
      <c r="O633" s="177"/>
      <c r="P633" s="177"/>
      <c r="W633" s="64"/>
      <c r="X633" s="65"/>
      <c r="Y633" s="65"/>
      <c r="Z633" s="65"/>
      <c r="AA633" s="65"/>
      <c r="AB633" s="65"/>
      <c r="AC633" s="193"/>
    </row>
    <row r="634" spans="1:29" ht="15" customHeight="1">
      <c r="A634" s="152"/>
      <c r="O634" s="177"/>
      <c r="P634" s="177"/>
      <c r="W634" s="64"/>
      <c r="X634" s="65"/>
      <c r="Y634" s="65"/>
      <c r="Z634" s="65"/>
      <c r="AA634" s="65"/>
      <c r="AB634" s="65"/>
      <c r="AC634" s="193"/>
    </row>
    <row r="635" spans="1:29" ht="15" customHeight="1">
      <c r="A635" s="152"/>
      <c r="O635" s="177"/>
      <c r="P635" s="177"/>
      <c r="W635" s="64"/>
      <c r="X635" s="65"/>
      <c r="Y635" s="65"/>
      <c r="Z635" s="65"/>
      <c r="AA635" s="65"/>
      <c r="AB635" s="65"/>
      <c r="AC635" s="193"/>
    </row>
    <row r="636" spans="1:29" ht="15" customHeight="1">
      <c r="A636" s="152"/>
      <c r="O636" s="177"/>
      <c r="P636" s="177"/>
      <c r="W636" s="64"/>
      <c r="X636" s="65"/>
      <c r="Y636" s="65"/>
      <c r="Z636" s="65"/>
      <c r="AA636" s="65"/>
      <c r="AB636" s="65"/>
      <c r="AC636" s="193"/>
    </row>
    <row r="637" spans="1:29" ht="15" customHeight="1">
      <c r="A637" s="152"/>
      <c r="O637" s="177"/>
      <c r="P637" s="177"/>
      <c r="W637" s="64"/>
      <c r="X637" s="65"/>
      <c r="Y637" s="65"/>
      <c r="Z637" s="65"/>
      <c r="AA637" s="65"/>
      <c r="AB637" s="65"/>
      <c r="AC637" s="193"/>
    </row>
    <row r="638" spans="1:29" ht="15" customHeight="1">
      <c r="A638" s="152"/>
      <c r="O638" s="177"/>
      <c r="P638" s="177"/>
      <c r="W638" s="64"/>
      <c r="X638" s="65"/>
      <c r="Y638" s="65"/>
      <c r="Z638" s="65"/>
      <c r="AA638" s="65"/>
      <c r="AB638" s="65"/>
      <c r="AC638" s="193"/>
    </row>
    <row r="639" spans="1:29" ht="15" customHeight="1">
      <c r="A639" s="152"/>
      <c r="O639" s="177"/>
      <c r="P639" s="177"/>
      <c r="W639" s="64"/>
      <c r="X639" s="65"/>
      <c r="Y639" s="65"/>
      <c r="Z639" s="65"/>
      <c r="AA639" s="65"/>
      <c r="AB639" s="65"/>
      <c r="AC639" s="193"/>
    </row>
    <row r="640" spans="1:29" ht="15" customHeight="1">
      <c r="A640" s="152"/>
      <c r="O640" s="177"/>
      <c r="P640" s="177"/>
      <c r="W640" s="64"/>
      <c r="X640" s="65"/>
      <c r="Y640" s="65"/>
      <c r="Z640" s="65"/>
      <c r="AA640" s="65"/>
      <c r="AB640" s="65"/>
      <c r="AC640" s="193"/>
    </row>
    <row r="641" spans="1:29" ht="15" customHeight="1">
      <c r="A641" s="152"/>
      <c r="O641" s="177"/>
      <c r="P641" s="177"/>
      <c r="W641" s="64"/>
      <c r="X641" s="65"/>
      <c r="Y641" s="65"/>
      <c r="Z641" s="65"/>
      <c r="AA641" s="65"/>
      <c r="AB641" s="65"/>
      <c r="AC641" s="193"/>
    </row>
    <row r="642" spans="1:29" ht="15" customHeight="1">
      <c r="A642" s="152"/>
      <c r="O642" s="177"/>
      <c r="P642" s="177"/>
      <c r="W642" s="64"/>
      <c r="X642" s="65"/>
      <c r="Y642" s="65"/>
      <c r="Z642" s="65"/>
      <c r="AA642" s="65"/>
      <c r="AB642" s="65"/>
      <c r="AC642" s="193"/>
    </row>
    <row r="643" spans="1:29" ht="15" customHeight="1">
      <c r="A643" s="152"/>
      <c r="O643" s="177"/>
      <c r="P643" s="177"/>
      <c r="W643" s="64"/>
      <c r="X643" s="65"/>
      <c r="Y643" s="65"/>
      <c r="Z643" s="65"/>
      <c r="AA643" s="65"/>
      <c r="AB643" s="65"/>
      <c r="AC643" s="193"/>
    </row>
    <row r="644" spans="1:29" ht="15" customHeight="1">
      <c r="A644" s="152"/>
      <c r="O644" s="177"/>
      <c r="P644" s="177"/>
      <c r="W644" s="64"/>
      <c r="X644" s="65"/>
      <c r="Y644" s="65"/>
      <c r="Z644" s="65"/>
      <c r="AA644" s="65"/>
      <c r="AB644" s="65"/>
      <c r="AC644" s="193"/>
    </row>
    <row r="645" spans="1:29" ht="15" customHeight="1">
      <c r="A645" s="152"/>
      <c r="O645" s="177"/>
      <c r="P645" s="177"/>
      <c r="W645" s="64"/>
      <c r="X645" s="65"/>
      <c r="Y645" s="65"/>
      <c r="Z645" s="65"/>
      <c r="AA645" s="65"/>
      <c r="AB645" s="65"/>
      <c r="AC645" s="193"/>
    </row>
    <row r="646" spans="1:29" ht="15" customHeight="1">
      <c r="A646" s="152"/>
      <c r="O646" s="177"/>
      <c r="P646" s="177"/>
      <c r="W646" s="64"/>
      <c r="X646" s="65"/>
      <c r="Y646" s="65"/>
      <c r="Z646" s="65"/>
      <c r="AA646" s="65"/>
      <c r="AB646" s="65"/>
      <c r="AC646" s="193"/>
    </row>
    <row r="647" spans="1:29" ht="15" customHeight="1">
      <c r="A647" s="152"/>
      <c r="O647" s="177"/>
      <c r="P647" s="177"/>
      <c r="W647" s="64"/>
      <c r="X647" s="65"/>
      <c r="Y647" s="65"/>
      <c r="Z647" s="65"/>
      <c r="AA647" s="65"/>
      <c r="AB647" s="65"/>
      <c r="AC647" s="193"/>
    </row>
    <row r="648" spans="1:29" ht="15" customHeight="1">
      <c r="A648" s="152"/>
      <c r="O648" s="177"/>
      <c r="P648" s="177"/>
      <c r="W648" s="64"/>
      <c r="X648" s="65"/>
      <c r="Y648" s="65"/>
      <c r="Z648" s="65"/>
      <c r="AA648" s="65"/>
      <c r="AB648" s="65"/>
      <c r="AC648" s="193"/>
    </row>
    <row r="649" spans="1:29" ht="15" customHeight="1">
      <c r="A649" s="152"/>
      <c r="O649" s="177"/>
      <c r="P649" s="177"/>
      <c r="W649" s="64"/>
      <c r="X649" s="65"/>
      <c r="Y649" s="65"/>
      <c r="Z649" s="65"/>
      <c r="AA649" s="65"/>
      <c r="AB649" s="65"/>
      <c r="AC649" s="193"/>
    </row>
    <row r="650" spans="1:29" ht="15" customHeight="1">
      <c r="A650" s="152"/>
      <c r="O650" s="177"/>
      <c r="P650" s="177"/>
      <c r="W650" s="64"/>
      <c r="X650" s="65"/>
      <c r="Y650" s="65"/>
      <c r="Z650" s="65"/>
      <c r="AA650" s="65"/>
      <c r="AB650" s="65"/>
      <c r="AC650" s="193"/>
    </row>
    <row r="651" spans="1:29" ht="15" customHeight="1">
      <c r="A651" s="152"/>
      <c r="O651" s="177"/>
      <c r="P651" s="177"/>
      <c r="W651" s="64"/>
      <c r="X651" s="65"/>
      <c r="Y651" s="65"/>
      <c r="Z651" s="65"/>
      <c r="AA651" s="65"/>
      <c r="AB651" s="65"/>
      <c r="AC651" s="193"/>
    </row>
    <row r="652" spans="1:29" ht="15" customHeight="1">
      <c r="A652" s="152"/>
      <c r="O652" s="177"/>
      <c r="P652" s="177"/>
      <c r="W652" s="64"/>
      <c r="X652" s="65"/>
      <c r="Y652" s="65"/>
      <c r="Z652" s="65"/>
      <c r="AA652" s="65"/>
      <c r="AB652" s="65"/>
      <c r="AC652" s="193"/>
    </row>
    <row r="653" spans="1:29" ht="15" customHeight="1">
      <c r="A653" s="152"/>
      <c r="O653" s="177"/>
      <c r="P653" s="177"/>
      <c r="W653" s="64"/>
      <c r="X653" s="65"/>
      <c r="Y653" s="65"/>
      <c r="Z653" s="65"/>
      <c r="AA653" s="65"/>
      <c r="AB653" s="65"/>
      <c r="AC653" s="193"/>
    </row>
    <row r="654" spans="1:29" ht="15" customHeight="1">
      <c r="A654" s="152"/>
      <c r="O654" s="177"/>
      <c r="P654" s="177"/>
      <c r="W654" s="64"/>
      <c r="X654" s="65"/>
      <c r="Y654" s="65"/>
      <c r="Z654" s="65"/>
      <c r="AA654" s="65"/>
      <c r="AB654" s="65"/>
      <c r="AC654" s="193"/>
    </row>
    <row r="655" spans="1:29" ht="15" customHeight="1">
      <c r="A655" s="152"/>
      <c r="O655" s="177"/>
      <c r="P655" s="177"/>
      <c r="W655" s="64"/>
      <c r="X655" s="65"/>
      <c r="Y655" s="65"/>
      <c r="Z655" s="65"/>
      <c r="AA655" s="65"/>
      <c r="AB655" s="65"/>
      <c r="AC655" s="193"/>
    </row>
    <row r="656" spans="1:29" ht="15" customHeight="1">
      <c r="A656" s="152"/>
      <c r="O656" s="177"/>
      <c r="P656" s="177"/>
      <c r="W656" s="64"/>
      <c r="X656" s="65"/>
      <c r="Y656" s="65"/>
      <c r="Z656" s="65"/>
      <c r="AA656" s="65"/>
      <c r="AB656" s="65"/>
      <c r="AC656" s="193"/>
    </row>
    <row r="657" spans="1:29" ht="15" customHeight="1">
      <c r="A657" s="152"/>
      <c r="O657" s="177"/>
      <c r="P657" s="177"/>
      <c r="W657" s="64"/>
      <c r="X657" s="65"/>
      <c r="Y657" s="65"/>
      <c r="Z657" s="65"/>
      <c r="AA657" s="65"/>
      <c r="AB657" s="65"/>
      <c r="AC657" s="193"/>
    </row>
    <row r="658" spans="1:29" ht="15" customHeight="1">
      <c r="A658" s="152"/>
      <c r="O658" s="177"/>
      <c r="P658" s="177"/>
      <c r="W658" s="64"/>
      <c r="X658" s="65"/>
      <c r="Y658" s="65"/>
      <c r="Z658" s="65"/>
      <c r="AA658" s="65"/>
      <c r="AB658" s="65"/>
      <c r="AC658" s="193"/>
    </row>
    <row r="659" spans="1:29" ht="15" customHeight="1">
      <c r="A659" s="152"/>
      <c r="O659" s="177"/>
      <c r="P659" s="177"/>
      <c r="W659" s="64"/>
      <c r="X659" s="65"/>
      <c r="Y659" s="65"/>
      <c r="Z659" s="65"/>
      <c r="AA659" s="65"/>
      <c r="AB659" s="65"/>
      <c r="AC659" s="193"/>
    </row>
    <row r="660" spans="1:29" ht="15" customHeight="1">
      <c r="A660" s="152"/>
      <c r="O660" s="177"/>
      <c r="P660" s="177"/>
      <c r="W660" s="64"/>
      <c r="X660" s="65"/>
      <c r="Y660" s="65"/>
      <c r="Z660" s="65"/>
      <c r="AA660" s="65"/>
      <c r="AB660" s="65"/>
      <c r="AC660" s="193"/>
    </row>
    <row r="661" spans="1:29" ht="15" customHeight="1">
      <c r="A661" s="152"/>
      <c r="O661" s="177"/>
      <c r="P661" s="177"/>
      <c r="W661" s="64"/>
      <c r="X661" s="65"/>
      <c r="Y661" s="65"/>
      <c r="Z661" s="65"/>
      <c r="AA661" s="65"/>
      <c r="AB661" s="65"/>
      <c r="AC661" s="193"/>
    </row>
    <row r="662" spans="1:29" ht="15" customHeight="1">
      <c r="A662" s="152"/>
      <c r="O662" s="177"/>
      <c r="P662" s="177"/>
      <c r="W662" s="64"/>
      <c r="X662" s="65"/>
      <c r="Y662" s="65"/>
      <c r="Z662" s="65"/>
      <c r="AA662" s="65"/>
      <c r="AB662" s="65"/>
      <c r="AC662" s="193"/>
    </row>
    <row r="663" spans="1:29" ht="15" customHeight="1">
      <c r="A663" s="152"/>
      <c r="O663" s="177"/>
      <c r="P663" s="177"/>
      <c r="W663" s="64"/>
      <c r="X663" s="65"/>
      <c r="Y663" s="65"/>
      <c r="Z663" s="65"/>
      <c r="AA663" s="65"/>
      <c r="AB663" s="65"/>
      <c r="AC663" s="193"/>
    </row>
    <row r="664" spans="1:29" ht="15" customHeight="1">
      <c r="A664" s="152"/>
      <c r="O664" s="177"/>
      <c r="P664" s="177"/>
      <c r="W664" s="64"/>
      <c r="X664" s="65"/>
      <c r="Y664" s="65"/>
      <c r="Z664" s="65"/>
      <c r="AA664" s="65"/>
      <c r="AB664" s="65"/>
      <c r="AC664" s="193"/>
    </row>
    <row r="665" spans="1:29" ht="15" customHeight="1">
      <c r="A665" s="152"/>
      <c r="O665" s="177"/>
      <c r="P665" s="177"/>
      <c r="W665" s="64"/>
      <c r="X665" s="65"/>
      <c r="Y665" s="65"/>
      <c r="Z665" s="65"/>
      <c r="AA665" s="65"/>
      <c r="AB665" s="65"/>
      <c r="AC665" s="193"/>
    </row>
    <row r="666" spans="1:29" ht="15" customHeight="1">
      <c r="A666" s="152"/>
      <c r="O666" s="177"/>
      <c r="P666" s="177"/>
      <c r="W666" s="64"/>
      <c r="X666" s="65"/>
      <c r="Y666" s="65"/>
      <c r="Z666" s="65"/>
      <c r="AA666" s="65"/>
      <c r="AB666" s="65"/>
      <c r="AC666" s="193"/>
    </row>
    <row r="667" spans="1:29" ht="15" customHeight="1">
      <c r="A667" s="152"/>
      <c r="O667" s="177"/>
      <c r="P667" s="177"/>
      <c r="W667" s="64"/>
      <c r="X667" s="65"/>
      <c r="Y667" s="65"/>
      <c r="Z667" s="65"/>
      <c r="AA667" s="65"/>
      <c r="AB667" s="65"/>
      <c r="AC667" s="193"/>
    </row>
    <row r="668" spans="1:29" ht="15" customHeight="1">
      <c r="A668" s="152"/>
      <c r="O668" s="177"/>
      <c r="P668" s="177"/>
      <c r="W668" s="64"/>
      <c r="X668" s="65"/>
      <c r="Y668" s="65"/>
      <c r="Z668" s="65"/>
      <c r="AA668" s="65"/>
      <c r="AB668" s="65"/>
      <c r="AC668" s="193"/>
    </row>
    <row r="669" spans="1:29" ht="15" customHeight="1">
      <c r="A669" s="152"/>
      <c r="O669" s="177"/>
      <c r="P669" s="177"/>
      <c r="W669" s="64"/>
      <c r="X669" s="65"/>
      <c r="Y669" s="65"/>
      <c r="Z669" s="65"/>
      <c r="AA669" s="65"/>
      <c r="AB669" s="65"/>
      <c r="AC669" s="193"/>
    </row>
    <row r="670" spans="1:29" ht="15" customHeight="1">
      <c r="A670" s="152"/>
      <c r="O670" s="177"/>
      <c r="P670" s="177"/>
      <c r="W670" s="64"/>
      <c r="X670" s="65"/>
      <c r="Y670" s="65"/>
      <c r="Z670" s="65"/>
      <c r="AA670" s="65"/>
      <c r="AB670" s="65"/>
      <c r="AC670" s="193"/>
    </row>
    <row r="671" spans="1:29" ht="15" customHeight="1">
      <c r="A671" s="152"/>
      <c r="O671" s="177"/>
      <c r="P671" s="177"/>
      <c r="W671" s="64"/>
      <c r="X671" s="65"/>
      <c r="Y671" s="65"/>
      <c r="Z671" s="65"/>
      <c r="AA671" s="65"/>
      <c r="AB671" s="65"/>
      <c r="AC671" s="193"/>
    </row>
    <row r="672" spans="1:29" ht="15" customHeight="1">
      <c r="A672" s="152"/>
      <c r="O672" s="177"/>
      <c r="P672" s="177"/>
      <c r="W672" s="64"/>
      <c r="X672" s="65"/>
      <c r="Y672" s="65"/>
      <c r="Z672" s="65"/>
      <c r="AA672" s="65"/>
      <c r="AB672" s="65"/>
      <c r="AC672" s="193"/>
    </row>
    <row r="673" spans="1:29" ht="15" customHeight="1">
      <c r="A673" s="152"/>
      <c r="O673" s="177"/>
      <c r="P673" s="177"/>
      <c r="W673" s="64"/>
      <c r="X673" s="65"/>
      <c r="Y673" s="65"/>
      <c r="Z673" s="65"/>
      <c r="AA673" s="65"/>
      <c r="AB673" s="65"/>
      <c r="AC673" s="193"/>
    </row>
    <row r="674" spans="1:29" ht="15" customHeight="1">
      <c r="A674" s="152"/>
      <c r="O674" s="177"/>
      <c r="P674" s="177"/>
      <c r="W674" s="64"/>
      <c r="X674" s="65"/>
      <c r="Y674" s="65"/>
      <c r="Z674" s="65"/>
      <c r="AA674" s="65"/>
      <c r="AB674" s="65"/>
      <c r="AC674" s="193"/>
    </row>
    <row r="675" spans="1:29" ht="15" customHeight="1">
      <c r="A675" s="152"/>
      <c r="O675" s="177"/>
      <c r="P675" s="177"/>
      <c r="W675" s="64"/>
      <c r="X675" s="65"/>
      <c r="Y675" s="65"/>
      <c r="Z675" s="65"/>
      <c r="AA675" s="65"/>
      <c r="AB675" s="65"/>
      <c r="AC675" s="193"/>
    </row>
    <row r="676" spans="1:29" ht="15" customHeight="1">
      <c r="A676" s="152"/>
      <c r="O676" s="177"/>
      <c r="P676" s="177"/>
      <c r="W676" s="64"/>
      <c r="X676" s="65"/>
      <c r="Y676" s="65"/>
      <c r="Z676" s="65"/>
      <c r="AA676" s="65"/>
      <c r="AB676" s="65"/>
      <c r="AC676" s="193"/>
    </row>
    <row r="677" spans="1:29" ht="15" customHeight="1">
      <c r="A677" s="152"/>
      <c r="O677" s="177"/>
      <c r="P677" s="177"/>
      <c r="W677" s="64"/>
      <c r="X677" s="65"/>
      <c r="Y677" s="65"/>
      <c r="Z677" s="65"/>
      <c r="AA677" s="65"/>
      <c r="AB677" s="65"/>
      <c r="AC677" s="193"/>
    </row>
    <row r="678" spans="1:29" ht="15" customHeight="1">
      <c r="A678" s="152"/>
      <c r="O678" s="177"/>
      <c r="P678" s="177"/>
      <c r="W678" s="64"/>
      <c r="X678" s="65"/>
      <c r="Y678" s="65"/>
      <c r="Z678" s="65"/>
      <c r="AA678" s="65"/>
      <c r="AB678" s="65"/>
      <c r="AC678" s="193"/>
    </row>
    <row r="679" spans="1:29" ht="15" customHeight="1">
      <c r="A679" s="152"/>
      <c r="O679" s="177"/>
      <c r="P679" s="177"/>
      <c r="W679" s="64"/>
      <c r="X679" s="65"/>
      <c r="Y679" s="65"/>
      <c r="Z679" s="65"/>
      <c r="AA679" s="65"/>
      <c r="AB679" s="65"/>
      <c r="AC679" s="193"/>
    </row>
    <row r="680" spans="1:29" ht="15" customHeight="1">
      <c r="A680" s="152"/>
      <c r="O680" s="177"/>
      <c r="P680" s="177"/>
      <c r="W680" s="64"/>
      <c r="X680" s="65"/>
      <c r="Y680" s="65"/>
      <c r="Z680" s="65"/>
      <c r="AA680" s="65"/>
      <c r="AB680" s="65"/>
      <c r="AC680" s="193"/>
    </row>
    <row r="681" spans="1:29" ht="15" customHeight="1">
      <c r="A681" s="152"/>
      <c r="O681" s="177"/>
      <c r="P681" s="177"/>
      <c r="W681" s="64"/>
      <c r="X681" s="65"/>
      <c r="Y681" s="65"/>
      <c r="Z681" s="65"/>
      <c r="AA681" s="65"/>
      <c r="AB681" s="65"/>
      <c r="AC681" s="193"/>
    </row>
    <row r="682" spans="1:29" ht="15" customHeight="1">
      <c r="A682" s="152"/>
      <c r="O682" s="177"/>
      <c r="P682" s="177"/>
      <c r="W682" s="64"/>
      <c r="X682" s="65"/>
      <c r="Y682" s="65"/>
      <c r="Z682" s="65"/>
      <c r="AA682" s="65"/>
      <c r="AB682" s="65"/>
      <c r="AC682" s="193"/>
    </row>
    <row r="683" spans="1:29" ht="15" customHeight="1">
      <c r="A683" s="152"/>
      <c r="O683" s="177"/>
      <c r="P683" s="177"/>
      <c r="W683" s="64"/>
      <c r="X683" s="65"/>
      <c r="Y683" s="65"/>
      <c r="Z683" s="65"/>
      <c r="AA683" s="65"/>
      <c r="AB683" s="65"/>
      <c r="AC683" s="193"/>
    </row>
    <row r="684" spans="1:29" ht="15" customHeight="1">
      <c r="A684" s="152"/>
      <c r="O684" s="177"/>
      <c r="P684" s="177"/>
      <c r="W684" s="64"/>
      <c r="X684" s="65"/>
      <c r="Y684" s="65"/>
      <c r="Z684" s="65"/>
      <c r="AA684" s="65"/>
      <c r="AB684" s="65"/>
      <c r="AC684" s="193"/>
    </row>
    <row r="685" spans="1:29" ht="15" customHeight="1">
      <c r="A685" s="152"/>
      <c r="O685" s="177"/>
      <c r="P685" s="177"/>
      <c r="W685" s="64"/>
      <c r="X685" s="65"/>
      <c r="Y685" s="65"/>
      <c r="Z685" s="65"/>
      <c r="AA685" s="65"/>
      <c r="AB685" s="65"/>
      <c r="AC685" s="193"/>
    </row>
    <row r="686" spans="1:29" ht="15" customHeight="1">
      <c r="A686" s="152"/>
      <c r="O686" s="177"/>
      <c r="P686" s="177"/>
      <c r="W686" s="64"/>
      <c r="X686" s="65"/>
      <c r="Y686" s="65"/>
      <c r="Z686" s="65"/>
      <c r="AA686" s="65"/>
      <c r="AB686" s="65"/>
      <c r="AC686" s="193"/>
    </row>
    <row r="687" spans="1:29" ht="15" customHeight="1">
      <c r="A687" s="152"/>
      <c r="O687" s="177"/>
      <c r="P687" s="177"/>
      <c r="W687" s="64"/>
      <c r="X687" s="65"/>
      <c r="Y687" s="65"/>
      <c r="Z687" s="65"/>
      <c r="AA687" s="65"/>
      <c r="AB687" s="65"/>
      <c r="AC687" s="193"/>
    </row>
    <row r="688" spans="1:29" ht="15" customHeight="1">
      <c r="A688" s="152"/>
      <c r="O688" s="177"/>
      <c r="P688" s="177"/>
      <c r="W688" s="64"/>
      <c r="X688" s="65"/>
      <c r="Y688" s="65"/>
      <c r="Z688" s="65"/>
      <c r="AA688" s="65"/>
      <c r="AB688" s="65"/>
      <c r="AC688" s="193"/>
    </row>
    <row r="689" spans="1:29" ht="15" customHeight="1">
      <c r="A689" s="152"/>
      <c r="O689" s="177"/>
      <c r="P689" s="177"/>
      <c r="W689" s="64"/>
      <c r="X689" s="65"/>
      <c r="Y689" s="65"/>
      <c r="Z689" s="65"/>
      <c r="AA689" s="65"/>
      <c r="AB689" s="65"/>
      <c r="AC689" s="193"/>
    </row>
    <row r="690" spans="1:29" ht="15" customHeight="1">
      <c r="A690" s="152"/>
      <c r="O690" s="177"/>
      <c r="P690" s="177"/>
      <c r="W690" s="64"/>
      <c r="X690" s="65"/>
      <c r="Y690" s="65"/>
      <c r="Z690" s="65"/>
      <c r="AA690" s="65"/>
      <c r="AB690" s="65"/>
      <c r="AC690" s="193"/>
    </row>
    <row r="691" spans="1:29" ht="15" customHeight="1">
      <c r="A691" s="152"/>
      <c r="O691" s="177"/>
      <c r="P691" s="177"/>
      <c r="W691" s="64"/>
      <c r="X691" s="65"/>
      <c r="Y691" s="65"/>
      <c r="Z691" s="65"/>
      <c r="AA691" s="65"/>
      <c r="AB691" s="65"/>
      <c r="AC691" s="193"/>
    </row>
    <row r="692" spans="1:29" ht="15" customHeight="1">
      <c r="A692" s="152"/>
      <c r="O692" s="177"/>
      <c r="P692" s="177"/>
      <c r="W692" s="64"/>
      <c r="X692" s="65"/>
      <c r="Y692" s="65"/>
      <c r="Z692" s="65"/>
      <c r="AA692" s="65"/>
      <c r="AB692" s="65"/>
      <c r="AC692" s="193"/>
    </row>
    <row r="693" spans="1:29" ht="15" customHeight="1">
      <c r="A693" s="152"/>
      <c r="O693" s="177"/>
      <c r="P693" s="177"/>
      <c r="W693" s="64"/>
      <c r="X693" s="65"/>
      <c r="Y693" s="65"/>
      <c r="Z693" s="65"/>
      <c r="AA693" s="65"/>
      <c r="AB693" s="65"/>
      <c r="AC693" s="193"/>
    </row>
    <row r="694" spans="1:29" ht="15" customHeight="1">
      <c r="A694" s="152"/>
      <c r="O694" s="177"/>
      <c r="P694" s="177"/>
      <c r="W694" s="64"/>
      <c r="X694" s="65"/>
      <c r="Y694" s="65"/>
      <c r="Z694" s="65"/>
      <c r="AA694" s="65"/>
      <c r="AB694" s="65"/>
      <c r="AC694" s="193"/>
    </row>
    <row r="695" spans="1:29" ht="15" customHeight="1">
      <c r="A695" s="152"/>
      <c r="O695" s="177"/>
      <c r="P695" s="177"/>
      <c r="W695" s="64"/>
      <c r="X695" s="65"/>
      <c r="Y695" s="65"/>
      <c r="Z695" s="65"/>
      <c r="AA695" s="65"/>
      <c r="AB695" s="65"/>
      <c r="AC695" s="193"/>
    </row>
    <row r="696" spans="1:29" ht="15" customHeight="1">
      <c r="A696" s="152"/>
      <c r="O696" s="177"/>
      <c r="P696" s="177"/>
      <c r="W696" s="64"/>
      <c r="X696" s="65"/>
      <c r="Y696" s="65"/>
      <c r="Z696" s="65"/>
      <c r="AA696" s="65"/>
      <c r="AB696" s="65"/>
      <c r="AC696" s="193"/>
    </row>
    <row r="697" spans="1:29" ht="15" customHeight="1">
      <c r="A697" s="152"/>
      <c r="O697" s="177"/>
      <c r="P697" s="177"/>
      <c r="W697" s="64"/>
      <c r="X697" s="65"/>
      <c r="Y697" s="65"/>
      <c r="Z697" s="65"/>
      <c r="AA697" s="65"/>
      <c r="AB697" s="65"/>
      <c r="AC697" s="193"/>
    </row>
    <row r="698" spans="1:29" ht="15" customHeight="1">
      <c r="A698" s="152"/>
      <c r="O698" s="177"/>
      <c r="P698" s="177"/>
      <c r="W698" s="64"/>
      <c r="X698" s="65"/>
      <c r="Y698" s="65"/>
      <c r="Z698" s="65"/>
      <c r="AA698" s="65"/>
      <c r="AB698" s="65"/>
      <c r="AC698" s="193"/>
    </row>
    <row r="699" spans="1:29" ht="15" customHeight="1">
      <c r="A699" s="152"/>
      <c r="O699" s="177"/>
      <c r="P699" s="177"/>
      <c r="W699" s="64"/>
      <c r="X699" s="65"/>
      <c r="Y699" s="65"/>
      <c r="Z699" s="65"/>
      <c r="AA699" s="65"/>
      <c r="AB699" s="65"/>
      <c r="AC699" s="193"/>
    </row>
    <row r="700" spans="1:29" ht="15" customHeight="1">
      <c r="A700" s="152"/>
      <c r="O700" s="177"/>
      <c r="P700" s="177"/>
      <c r="W700" s="64"/>
      <c r="X700" s="65"/>
      <c r="Y700" s="65"/>
      <c r="Z700" s="65"/>
      <c r="AA700" s="65"/>
      <c r="AB700" s="65"/>
      <c r="AC700" s="193"/>
    </row>
    <row r="701" spans="1:29" ht="15" customHeight="1">
      <c r="A701" s="152"/>
      <c r="O701" s="177"/>
      <c r="P701" s="177"/>
      <c r="W701" s="64"/>
      <c r="X701" s="65"/>
      <c r="Y701" s="65"/>
      <c r="Z701" s="65"/>
      <c r="AA701" s="65"/>
      <c r="AB701" s="65"/>
      <c r="AC701" s="193"/>
    </row>
    <row r="702" spans="1:29" ht="15" customHeight="1">
      <c r="A702" s="152"/>
      <c r="O702" s="177"/>
      <c r="P702" s="177"/>
      <c r="W702" s="64"/>
      <c r="X702" s="65"/>
      <c r="Y702" s="65"/>
      <c r="Z702" s="65"/>
      <c r="AA702" s="65"/>
      <c r="AB702" s="65"/>
      <c r="AC702" s="193"/>
    </row>
    <row r="703" spans="1:29" ht="15" customHeight="1">
      <c r="A703" s="152"/>
      <c r="O703" s="177"/>
      <c r="P703" s="177"/>
      <c r="W703" s="64"/>
      <c r="X703" s="65"/>
      <c r="Y703" s="65"/>
      <c r="Z703" s="65"/>
      <c r="AA703" s="65"/>
      <c r="AB703" s="65"/>
      <c r="AC703" s="193"/>
    </row>
    <row r="704" spans="1:29" ht="15" customHeight="1">
      <c r="A704" s="152"/>
      <c r="O704" s="177"/>
      <c r="P704" s="177"/>
      <c r="W704" s="64"/>
      <c r="X704" s="65"/>
      <c r="Y704" s="65"/>
      <c r="Z704" s="65"/>
      <c r="AA704" s="65"/>
      <c r="AB704" s="65"/>
      <c r="AC704" s="193"/>
    </row>
    <row r="705" spans="1:29" ht="15" customHeight="1">
      <c r="A705" s="152"/>
      <c r="O705" s="177"/>
      <c r="P705" s="177"/>
      <c r="W705" s="64"/>
      <c r="X705" s="65"/>
      <c r="Y705" s="65"/>
      <c r="Z705" s="65"/>
      <c r="AA705" s="65"/>
      <c r="AB705" s="65"/>
      <c r="AC705" s="193"/>
    </row>
    <row r="706" spans="1:29" ht="15" customHeight="1">
      <c r="A706" s="152"/>
      <c r="O706" s="177"/>
      <c r="P706" s="177"/>
      <c r="W706" s="64"/>
      <c r="X706" s="65"/>
      <c r="Y706" s="65"/>
      <c r="Z706" s="65"/>
      <c r="AA706" s="65"/>
      <c r="AB706" s="65"/>
    </row>
    <row r="707" spans="1:29" ht="15" customHeight="1">
      <c r="A707" s="152"/>
      <c r="O707" s="177"/>
      <c r="P707" s="177"/>
      <c r="W707" s="64"/>
      <c r="X707" s="65"/>
      <c r="Y707" s="65"/>
      <c r="Z707" s="65"/>
      <c r="AA707" s="65"/>
      <c r="AB707" s="65"/>
    </row>
    <row r="708" spans="1:29" ht="15" customHeight="1">
      <c r="A708" s="152"/>
      <c r="O708" s="177"/>
      <c r="P708" s="177"/>
      <c r="W708" s="64"/>
      <c r="X708" s="65"/>
      <c r="Y708" s="65"/>
      <c r="Z708" s="65"/>
      <c r="AA708" s="65"/>
      <c r="AB708" s="65"/>
    </row>
    <row r="709" spans="1:29" ht="15" customHeight="1">
      <c r="A709" s="152"/>
      <c r="O709" s="177"/>
      <c r="P709" s="177"/>
      <c r="W709" s="64"/>
      <c r="X709" s="65"/>
      <c r="Y709" s="65"/>
      <c r="Z709" s="65"/>
      <c r="AA709" s="65"/>
      <c r="AB709" s="65"/>
    </row>
    <row r="710" spans="1:29" ht="15" customHeight="1">
      <c r="A710" s="152"/>
      <c r="O710" s="177"/>
      <c r="P710" s="177"/>
      <c r="W710" s="64"/>
      <c r="X710" s="65"/>
      <c r="Y710" s="65"/>
      <c r="Z710" s="65"/>
      <c r="AA710" s="65"/>
      <c r="AB710" s="65"/>
    </row>
    <row r="711" spans="1:29" ht="15" customHeight="1">
      <c r="A711" s="152"/>
      <c r="O711" s="177"/>
      <c r="P711" s="177"/>
      <c r="W711" s="64"/>
      <c r="X711" s="65"/>
      <c r="Y711" s="65"/>
      <c r="Z711" s="65"/>
      <c r="AA711" s="65"/>
      <c r="AB711" s="65"/>
    </row>
    <row r="712" spans="1:29" ht="15" customHeight="1">
      <c r="O712" s="177"/>
      <c r="P712" s="177"/>
      <c r="W712" s="64"/>
      <c r="X712" s="65"/>
      <c r="Y712" s="65"/>
      <c r="Z712" s="65"/>
      <c r="AA712" s="65"/>
      <c r="AB712" s="65"/>
    </row>
    <row r="713" spans="1:29" ht="15" customHeight="1">
      <c r="O713" s="177"/>
      <c r="P713" s="177"/>
      <c r="W713" s="64"/>
      <c r="X713" s="65"/>
      <c r="Y713" s="65"/>
      <c r="Z713" s="65"/>
      <c r="AA713" s="65"/>
      <c r="AB713" s="65"/>
    </row>
    <row r="714" spans="1:29" ht="15" customHeight="1">
      <c r="O714" s="177"/>
      <c r="P714" s="177"/>
      <c r="W714" s="64"/>
      <c r="X714" s="65"/>
      <c r="Y714" s="65"/>
      <c r="Z714" s="65"/>
      <c r="AA714" s="65"/>
      <c r="AB714" s="65"/>
    </row>
    <row r="715" spans="1:29" ht="15" customHeight="1">
      <c r="O715" s="177"/>
      <c r="P715" s="177"/>
      <c r="W715" s="64"/>
      <c r="X715" s="65"/>
      <c r="Y715" s="65"/>
      <c r="Z715" s="65"/>
      <c r="AA715" s="65"/>
      <c r="AB715" s="65"/>
    </row>
    <row r="716" spans="1:29" ht="15" customHeight="1">
      <c r="O716" s="177"/>
      <c r="P716" s="177"/>
      <c r="W716" s="64"/>
      <c r="X716" s="65"/>
      <c r="Y716" s="65"/>
      <c r="Z716" s="65"/>
      <c r="AA716" s="65"/>
      <c r="AB716" s="65"/>
    </row>
    <row r="717" spans="1:29" ht="15" customHeight="1">
      <c r="O717" s="177"/>
      <c r="P717" s="177"/>
      <c r="W717" s="64"/>
      <c r="X717" s="65"/>
      <c r="Y717" s="65"/>
      <c r="Z717" s="65"/>
      <c r="AA717" s="65"/>
      <c r="AB717" s="65"/>
    </row>
    <row r="718" spans="1:29" ht="15" customHeight="1">
      <c r="O718" s="177"/>
      <c r="P718" s="177"/>
      <c r="W718" s="64"/>
      <c r="X718" s="65"/>
      <c r="Y718" s="65"/>
      <c r="Z718" s="65"/>
      <c r="AA718" s="65"/>
      <c r="AB718" s="65"/>
    </row>
    <row r="719" spans="1:29" ht="15" customHeight="1">
      <c r="O719" s="177"/>
      <c r="P719" s="177"/>
      <c r="W719" s="64"/>
      <c r="X719" s="65"/>
      <c r="Y719" s="65"/>
      <c r="Z719" s="65"/>
      <c r="AA719" s="65"/>
      <c r="AB719" s="65"/>
    </row>
    <row r="720" spans="1:29" ht="15" customHeight="1">
      <c r="O720" s="177"/>
      <c r="P720" s="177"/>
      <c r="W720" s="64"/>
      <c r="X720" s="65"/>
      <c r="Y720" s="65"/>
      <c r="Z720" s="65"/>
      <c r="AA720" s="65"/>
      <c r="AB720" s="65"/>
    </row>
    <row r="721" spans="15:28" ht="15" customHeight="1">
      <c r="O721" s="177"/>
      <c r="P721" s="177"/>
      <c r="W721" s="64"/>
      <c r="X721" s="65"/>
      <c r="Y721" s="65"/>
      <c r="Z721" s="65"/>
      <c r="AA721" s="65"/>
      <c r="AB721" s="65"/>
    </row>
    <row r="722" spans="15:28" ht="15" customHeight="1">
      <c r="O722" s="177"/>
      <c r="P722" s="177"/>
      <c r="W722" s="64"/>
      <c r="X722" s="65"/>
      <c r="Y722" s="65"/>
      <c r="Z722" s="65"/>
      <c r="AA722" s="65"/>
      <c r="AB722" s="65"/>
    </row>
    <row r="723" spans="15:28" ht="15" customHeight="1">
      <c r="O723" s="177"/>
      <c r="P723" s="177"/>
      <c r="W723" s="64"/>
      <c r="X723" s="65"/>
      <c r="Y723" s="65"/>
      <c r="Z723" s="65"/>
      <c r="AA723" s="65"/>
      <c r="AB723" s="65"/>
    </row>
    <row r="724" spans="15:28" ht="15" customHeight="1">
      <c r="O724" s="177"/>
      <c r="P724" s="177"/>
      <c r="W724" s="64"/>
      <c r="X724" s="65"/>
      <c r="Y724" s="65"/>
      <c r="Z724" s="65"/>
      <c r="AA724" s="65"/>
      <c r="AB724" s="65"/>
    </row>
    <row r="725" spans="15:28" ht="15" customHeight="1">
      <c r="O725" s="177"/>
      <c r="P725" s="177"/>
    </row>
    <row r="726" spans="15:28" ht="15" customHeight="1">
      <c r="O726" s="177"/>
      <c r="P726" s="177"/>
    </row>
    <row r="727" spans="15:28" ht="15" customHeight="1">
      <c r="O727" s="177"/>
      <c r="P727" s="177"/>
    </row>
    <row r="728" spans="15:28" ht="15" customHeight="1">
      <c r="O728" s="177"/>
      <c r="P728" s="177"/>
    </row>
    <row r="729" spans="15:28" ht="15" customHeight="1">
      <c r="O729" s="177"/>
      <c r="P729" s="177"/>
    </row>
    <row r="730" spans="15:28" ht="15" customHeight="1">
      <c r="O730" s="177"/>
      <c r="P730" s="177"/>
    </row>
    <row r="731" spans="15:28" ht="15" customHeight="1">
      <c r="O731" s="177"/>
      <c r="P731" s="177"/>
    </row>
    <row r="732" spans="15:28" ht="15" customHeight="1">
      <c r="O732" s="177"/>
      <c r="P732" s="177"/>
    </row>
    <row r="733" spans="15:28" ht="15" customHeight="1">
      <c r="O733" s="177"/>
      <c r="P733" s="177"/>
    </row>
    <row r="734" spans="15:28" ht="15" customHeight="1">
      <c r="O734" s="177"/>
      <c r="P734" s="177"/>
    </row>
    <row r="735" spans="15:28" ht="15" customHeight="1">
      <c r="O735" s="177"/>
      <c r="P735" s="177"/>
    </row>
    <row r="736" spans="15:28" ht="15" customHeight="1">
      <c r="O736" s="177"/>
      <c r="P736" s="177"/>
    </row>
    <row r="737" spans="15:16" ht="15" customHeight="1">
      <c r="O737" s="177"/>
      <c r="P737" s="177"/>
    </row>
    <row r="738" spans="15:16" ht="15" customHeight="1">
      <c r="O738" s="177"/>
      <c r="P738" s="177"/>
    </row>
    <row r="739" spans="15:16" ht="15" customHeight="1">
      <c r="O739" s="177"/>
      <c r="P739" s="177"/>
    </row>
    <row r="740" spans="15:16" ht="15" customHeight="1">
      <c r="O740" s="177"/>
      <c r="P740" s="177"/>
    </row>
    <row r="741" spans="15:16" ht="15" customHeight="1">
      <c r="O741" s="177"/>
      <c r="P741" s="177"/>
    </row>
    <row r="742" spans="15:16" ht="15" customHeight="1">
      <c r="O742" s="177"/>
      <c r="P742" s="177"/>
    </row>
    <row r="743" spans="15:16" ht="15" customHeight="1">
      <c r="O743" s="177"/>
      <c r="P743" s="177"/>
    </row>
    <row r="744" spans="15:16" ht="15" customHeight="1">
      <c r="O744" s="177"/>
      <c r="P744" s="177"/>
    </row>
    <row r="745" spans="15:16" ht="15" customHeight="1">
      <c r="O745" s="177"/>
      <c r="P745" s="177"/>
    </row>
    <row r="746" spans="15:16" ht="15" customHeight="1">
      <c r="O746" s="177"/>
      <c r="P746" s="177"/>
    </row>
    <row r="747" spans="15:16" ht="15" customHeight="1">
      <c r="O747" s="177"/>
      <c r="P747" s="177"/>
    </row>
    <row r="748" spans="15:16" ht="15" customHeight="1">
      <c r="O748" s="177"/>
      <c r="P748" s="177"/>
    </row>
    <row r="749" spans="15:16" ht="15" customHeight="1">
      <c r="O749" s="177"/>
      <c r="P749" s="177"/>
    </row>
    <row r="750" spans="15:16" ht="15" customHeight="1">
      <c r="O750" s="177"/>
      <c r="P750" s="177"/>
    </row>
    <row r="751" spans="15:16" ht="15" customHeight="1">
      <c r="O751" s="177"/>
      <c r="P751" s="177"/>
    </row>
    <row r="752" spans="15:16" ht="15" customHeight="1">
      <c r="O752" s="177"/>
      <c r="P752" s="177"/>
    </row>
    <row r="753" spans="15:16" ht="15" customHeight="1">
      <c r="O753" s="177"/>
      <c r="P753" s="177"/>
    </row>
    <row r="754" spans="15:16" ht="15" customHeight="1">
      <c r="O754" s="177"/>
      <c r="P754" s="177"/>
    </row>
    <row r="755" spans="15:16" ht="15" customHeight="1">
      <c r="O755" s="177"/>
      <c r="P755" s="177"/>
    </row>
    <row r="820" ht="16.2"/>
    <row r="821" ht="16.2"/>
    <row r="822" ht="16.2"/>
    <row r="823" ht="16.2"/>
    <row r="824" ht="16.2"/>
    <row r="825" ht="16.2"/>
    <row r="826" ht="16.2"/>
    <row r="827" ht="16.2"/>
    <row r="828" ht="16.2"/>
    <row r="829" ht="16.2"/>
    <row r="830" ht="16.2"/>
    <row r="831" ht="16.2"/>
    <row r="832" ht="16.2"/>
    <row r="833" ht="16.2"/>
    <row r="834" ht="16.2"/>
  </sheetData>
  <mergeCells count="8">
    <mergeCell ref="C17:D17"/>
    <mergeCell ref="C80:D80"/>
    <mergeCell ref="C150:D150"/>
    <mergeCell ref="F73:G73"/>
    <mergeCell ref="C157:D157"/>
    <mergeCell ref="C164:D164"/>
    <mergeCell ref="C171:D171"/>
    <mergeCell ref="C178:D178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2"/>
  <sheetViews>
    <sheetView topLeftCell="A2" zoomScaleNormal="100" workbookViewId="0">
      <selection activeCell="Q3" sqref="Q3:Q28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7" t="s">
        <v>131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8"/>
      <c r="W1" s="18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84" t="s">
        <v>2</v>
      </c>
      <c r="S2" s="84" t="s">
        <v>3</v>
      </c>
      <c r="T2" s="84" t="s">
        <v>4</v>
      </c>
      <c r="U2" s="84" t="s">
        <v>5</v>
      </c>
      <c r="V2" s="84" t="s">
        <v>6</v>
      </c>
      <c r="W2" s="84" t="s">
        <v>7</v>
      </c>
      <c r="X2" s="84" t="s">
        <v>8</v>
      </c>
    </row>
    <row r="3" spans="1:24" ht="15.75" customHeight="1">
      <c r="A3" s="7">
        <f>'B2.3月葷-國中'!AE3</f>
        <v>45711</v>
      </c>
      <c r="B3" s="8" t="str">
        <f>'B2.3月葷-國中'!AF3</f>
        <v>一</v>
      </c>
      <c r="C3" s="7" t="str">
        <f>'B2.3月葷-國中'!AG3</f>
        <v>A2</v>
      </c>
      <c r="D3" s="9" t="str">
        <f>'B2.3月葷-國中'!AH3</f>
        <v>白米飯</v>
      </c>
      <c r="E3" s="10" t="str">
        <f>'B2.3月葷-國中'!AI3</f>
        <v xml:space="preserve">米     </v>
      </c>
      <c r="F3" s="9" t="str">
        <f>'B2.3月葷-國中'!AJ3</f>
        <v>南瓜滷肉</v>
      </c>
      <c r="G3" s="10" t="str">
        <f>'B2.3月葷-國中'!AK3</f>
        <v xml:space="preserve">豬後腿肉 南瓜 胡蘿蔔 大蒜  </v>
      </c>
      <c r="H3" s="9" t="str">
        <f>'B2.3月葷-國中'!AL3</f>
        <v>番茄炒蛋</v>
      </c>
      <c r="I3" s="10" t="str">
        <f>'B2.3月葷-國中'!AM3</f>
        <v xml:space="preserve">大番茄 雞蛋 大蒜   </v>
      </c>
      <c r="J3" s="9" t="str">
        <f>'B2.3月葷-國中'!AN3</f>
        <v>豆皮甘藍</v>
      </c>
      <c r="K3" s="10" t="str">
        <f>'B2.3月葷-國中'!AO3</f>
        <v xml:space="preserve">豆皮 甘藍 大蒜   </v>
      </c>
      <c r="L3" s="9" t="str">
        <f>'B2.3月葷-國中'!AP3</f>
        <v>時蔬</v>
      </c>
      <c r="M3" s="9" t="str">
        <f>'B2.3月葷-國中'!AQ3</f>
        <v xml:space="preserve">蔬菜 大蒜    </v>
      </c>
      <c r="N3" s="9" t="str">
        <f>'B2.3月葷-國中'!AR3</f>
        <v>金針湯</v>
      </c>
      <c r="O3" s="9" t="str">
        <f>'B2.3月葷-國中'!AS3</f>
        <v xml:space="preserve">金針菜乾 榨菜 薑 肉絲  </v>
      </c>
      <c r="P3" s="10" t="str">
        <f>'B2.3月葷-國中'!AT3</f>
        <v>海苔</v>
      </c>
      <c r="Q3" s="11"/>
      <c r="R3" s="12">
        <f>'B2.3月葷-國中'!AV3</f>
        <v>5.5</v>
      </c>
      <c r="S3" s="12">
        <f>'B2.3月葷-國中'!AW3</f>
        <v>3.089177489177489</v>
      </c>
      <c r="T3" s="12">
        <f>'B2.3月葷-國中'!AX3</f>
        <v>2.0750000000000002</v>
      </c>
      <c r="U3" s="12">
        <f>'B2.3月葷-國中'!AY3</f>
        <v>2.5820887445887446</v>
      </c>
      <c r="V3" s="12">
        <f>'B2.3月葷-國中'!AZ3</f>
        <v>0</v>
      </c>
      <c r="W3" s="12">
        <f>'B2.3月葷-國中'!BA3</f>
        <v>0</v>
      </c>
      <c r="X3" s="12">
        <f>'B2.3月葷-國中'!BB3</f>
        <v>812.25730519480521</v>
      </c>
    </row>
    <row r="4" spans="1:24" ht="15.75" customHeight="1">
      <c r="A4" s="7">
        <f>'B2.3月葷-國中'!AE10</f>
        <v>45712</v>
      </c>
      <c r="B4" s="7" t="str">
        <f>'B2.3月葷-國中'!AF10</f>
        <v>二</v>
      </c>
      <c r="C4" s="7" t="str">
        <f>'B2.3月葷-國中'!AG10</f>
        <v>A2</v>
      </c>
      <c r="D4" s="10" t="str">
        <f>'B2.3月葷-國中'!AH10</f>
        <v>糙米飯</v>
      </c>
      <c r="E4" s="10" t="str">
        <f>'B2.3月葷-國中'!AI10</f>
        <v xml:space="preserve">米 糙米    </v>
      </c>
      <c r="F4" s="10" t="str">
        <f>'B2.3月葷-國中'!AJ10</f>
        <v>三杯雞丁</v>
      </c>
      <c r="G4" s="10" t="str">
        <f>'B2.3月葷-國中'!AK10</f>
        <v xml:space="preserve">清肉 洋蔥 九層塔 大蒜  </v>
      </c>
      <c r="H4" s="10" t="str">
        <f>'B2.3月葷-國中'!AL10</f>
        <v>針菇豆腐</v>
      </c>
      <c r="I4" s="10" t="str">
        <f>'B2.3月葷-國中'!AM10</f>
        <v xml:space="preserve">豆腐 金針菇 豬絞肉 胡蘿蔔 大蒜 </v>
      </c>
      <c r="J4" s="10" t="str">
        <f>'B2.3月葷-國中'!AN10</f>
        <v>螞蟻上樹</v>
      </c>
      <c r="K4" s="10" t="str">
        <f>'B2.3月葷-國中'!AO10</f>
        <v xml:space="preserve">豬後腿肉 冬粉 時蔬 乾木耳 大蒜 </v>
      </c>
      <c r="L4" s="10" t="str">
        <f>'B2.3月葷-國中'!AP10</f>
        <v>時蔬</v>
      </c>
      <c r="M4" s="10" t="str">
        <f>'B2.3月葷-國中'!AQ10</f>
        <v xml:space="preserve">蔬菜 大蒜    </v>
      </c>
      <c r="N4" s="10" t="str">
        <f>'B2.3月葷-國中'!AR10</f>
        <v>時蔬蛋花湯</v>
      </c>
      <c r="O4" s="10" t="str">
        <f>'B2.3月葷-國中'!AS10</f>
        <v xml:space="preserve">時蔬 雞蛋 薑   </v>
      </c>
      <c r="P4" s="10" t="str">
        <f>'B2.3月葷-國中'!AT10</f>
        <v>水果</v>
      </c>
      <c r="Q4" s="11"/>
      <c r="R4" s="12">
        <f>'B2.3月葷-國中'!AV10</f>
        <v>6</v>
      </c>
      <c r="S4" s="12">
        <f>'B2.3月葷-國中'!AW10</f>
        <v>3.3889610389610385</v>
      </c>
      <c r="T4" s="12">
        <f>'B2.3月葷-國中'!AX10</f>
        <v>1.6759999999999999</v>
      </c>
      <c r="U4" s="12">
        <f>'B2.3月葷-國中'!AY10</f>
        <v>2.5324805194805191</v>
      </c>
      <c r="V4" s="12">
        <f>'B2.3月葷-國中'!AZ10</f>
        <v>0</v>
      </c>
      <c r="W4" s="12">
        <f>'B2.3月葷-國中'!BA10</f>
        <v>0</v>
      </c>
      <c r="X4" s="12">
        <f>'B2.3月葷-國中'!BB10</f>
        <v>860.0337012987012</v>
      </c>
    </row>
    <row r="5" spans="1:24" ht="15.75" customHeight="1">
      <c r="A5" s="7">
        <f>'B2.3月葷-國中'!AE17</f>
        <v>45713</v>
      </c>
      <c r="B5" s="7" t="str">
        <f>'B2.3月葷-國中'!AF17</f>
        <v>三</v>
      </c>
      <c r="C5" s="7" t="str">
        <f>'B2.3月葷-國中'!AG17</f>
        <v>A3</v>
      </c>
      <c r="D5" s="10" t="str">
        <f>'B2.3月葷-國中'!AH17</f>
        <v>拌麵特餐</v>
      </c>
      <c r="E5" s="10" t="str">
        <f>'B2.3月葷-國中'!AI17</f>
        <v xml:space="preserve">麵條     </v>
      </c>
      <c r="F5" s="10" t="str">
        <f>'B2.3月葷-國中'!AJ17</f>
        <v>蔥油腿排</v>
      </c>
      <c r="G5" s="10" t="str">
        <f>'B2.3月葷-國中'!AK17</f>
        <v xml:space="preserve">腿排 青蔥    </v>
      </c>
      <c r="H5" s="10" t="str">
        <f>'B2.3月葷-國中'!AL17</f>
        <v>拌麵配料</v>
      </c>
      <c r="I5" s="10" t="str">
        <f>'B2.3月葷-國中'!AM17</f>
        <v>豬後腿肉 甘藍 胡蘿蔔 洋蔥 乾香菇 油蔥酥</v>
      </c>
      <c r="J5" s="10" t="str">
        <f>'B2.3月葷-國中'!AN17</f>
        <v>海結麵輪</v>
      </c>
      <c r="K5" s="10" t="str">
        <f>'B2.3月葷-國中'!AO17</f>
        <v xml:space="preserve">海帶結 麵輪 紅蘿蔔 大蒜  </v>
      </c>
      <c r="L5" s="10" t="str">
        <f>'B2.3月葷-國中'!AP17</f>
        <v>時蔬</v>
      </c>
      <c r="M5" s="10" t="str">
        <f>'B2.3月葷-國中'!AQ17</f>
        <v xml:space="preserve">蔬菜 大蒜    </v>
      </c>
      <c r="N5" s="10" t="str">
        <f>'B2.3月葷-國中'!AR17</f>
        <v>時瓜湯</v>
      </c>
      <c r="O5" s="10" t="str">
        <f>'B2.3月葷-國中'!AS17</f>
        <v xml:space="preserve">時瓜 薑 排骨   </v>
      </c>
      <c r="P5" s="10" t="str">
        <f>'B2.3月葷-國中'!AT17</f>
        <v>果汁</v>
      </c>
      <c r="Q5" s="11"/>
      <c r="R5" s="12">
        <f>'B2.3月葷-國中'!AV17</f>
        <v>5</v>
      </c>
      <c r="S5" s="12">
        <f>'B2.3月葷-國中'!AW17</f>
        <v>4.0238095238095237</v>
      </c>
      <c r="T5" s="12">
        <f>'B2.3月葷-國中'!AX17</f>
        <v>1.85</v>
      </c>
      <c r="U5" s="12">
        <f>'B2.3月葷-國中'!AY17</f>
        <v>2.9369047619047617</v>
      </c>
      <c r="V5" s="12">
        <f>'B2.3月葷-國中'!AZ17</f>
        <v>0</v>
      </c>
      <c r="W5" s="12">
        <f>'B2.3月葷-國中'!BA17</f>
        <v>0</v>
      </c>
      <c r="X5" s="12">
        <f>'B2.3月葷-國中'!BB17</f>
        <v>855.19642857142844</v>
      </c>
    </row>
    <row r="6" spans="1:24" ht="15.75" customHeight="1">
      <c r="A6" s="7">
        <f>'B2.3月葷-國中'!AE24</f>
        <v>45714</v>
      </c>
      <c r="B6" s="10" t="str">
        <f>'B2.3月葷-國中'!AF24</f>
        <v>四</v>
      </c>
      <c r="C6" s="10" t="str">
        <f>'B2.3月葷-國中'!AG24</f>
        <v>A4</v>
      </c>
      <c r="D6" s="10" t="str">
        <f>'B2.3月葷-國中'!AH24</f>
        <v>糙米飯</v>
      </c>
      <c r="E6" s="10" t="str">
        <f>'B2.3月葷-國中'!AI24</f>
        <v xml:space="preserve">米 糙米    </v>
      </c>
      <c r="F6" s="10" t="str">
        <f>'B2.3月葷-國中'!AJ24</f>
        <v>油腐肉燥</v>
      </c>
      <c r="G6" s="10" t="str">
        <f>'B2.3月葷-國中'!AK24</f>
        <v xml:space="preserve">豬絞肉 四角油豆腐 胡蘿蔔 油蔥酥  </v>
      </c>
      <c r="H6" s="10" t="str">
        <f>'B2.3月葷-國中'!AL24</f>
        <v>肉絲時蔬</v>
      </c>
      <c r="I6" s="10" t="str">
        <f>'B2.3月葷-國中'!AM24</f>
        <v xml:space="preserve">豬後腿肉 時蔬 胡蘿蔔 大蒜  </v>
      </c>
      <c r="J6" s="10" t="str">
        <f>'B2.3月葷-國中'!AN24</f>
        <v>蔬菜佃煮</v>
      </c>
      <c r="K6" s="10" t="str">
        <f>'B2.3月葷-國中'!AO24</f>
        <v xml:space="preserve">黑輪 甜玉米 白蘿蔔 胡蘿蔔 大蒜 </v>
      </c>
      <c r="L6" s="10" t="str">
        <f>'B2.3月葷-國中'!AP24</f>
        <v>時蔬</v>
      </c>
      <c r="M6" s="10" t="str">
        <f>'B2.3月葷-國中'!AQ24</f>
        <v xml:space="preserve">蔬菜 大蒜    </v>
      </c>
      <c r="N6" s="10" t="str">
        <f>'B2.3月葷-國中'!AR24</f>
        <v>綠豆湯</v>
      </c>
      <c r="O6" s="11" t="str">
        <f>'B2.3月葷-國中'!AS24</f>
        <v xml:space="preserve">綠豆 冬瓜糖磚 二砂糖   </v>
      </c>
      <c r="P6" s="12" t="str">
        <f>'B2.3月葷-國中'!AT24</f>
        <v>小餐包</v>
      </c>
      <c r="Q6" s="12"/>
      <c r="R6" s="12">
        <f>'B2.3月葷-國中'!AV24</f>
        <v>6.1928571428571431</v>
      </c>
      <c r="S6" s="12">
        <f>'B2.3月葷-國中'!AW24</f>
        <v>2.5974025974025974</v>
      </c>
      <c r="T6" s="12">
        <f>'B2.3月葷-國中'!AX24</f>
        <v>1.9</v>
      </c>
      <c r="U6" s="12">
        <f>'B2.3月葷-國中'!AY24</f>
        <v>2.2487012987012989</v>
      </c>
      <c r="V6" s="12">
        <f>'B2.3月葷-國中'!AZ24</f>
        <v>0</v>
      </c>
      <c r="W6" s="12">
        <f>'B2.3月葷-國中'!BA24</f>
        <v>0</v>
      </c>
      <c r="X6" s="12">
        <f>'B2.3月葷-國中'!BB24</f>
        <v>807.96103896103898</v>
      </c>
    </row>
    <row r="7" spans="1:24" ht="15.75" customHeight="1">
      <c r="A7" s="7">
        <f>'B2.3月葷-國中'!AE31</f>
        <v>45718</v>
      </c>
      <c r="B7" s="7" t="str">
        <f>'B2.3月葷-國中'!AF31</f>
        <v>一</v>
      </c>
      <c r="C7" s="7" t="str">
        <f>'B2.3月葷-國中'!AG31</f>
        <v>B1</v>
      </c>
      <c r="D7" s="10" t="str">
        <f>'B2.3月葷-國中'!AH31</f>
        <v>白米飯</v>
      </c>
      <c r="E7" s="10" t="str">
        <f>'B2.3月葷-國中'!AI31</f>
        <v xml:space="preserve">米     </v>
      </c>
      <c r="F7" s="10" t="str">
        <f>'B2.3月葷-國中'!AJ31</f>
        <v>醬燒冬瓜封</v>
      </c>
      <c r="G7" s="10" t="str">
        <f>'B2.3月葷-國中'!AK31</f>
        <v xml:space="preserve">豬後腿肉 冬瓜 胡蘿蔔 薑 二砂糖 </v>
      </c>
      <c r="H7" s="10" t="str">
        <f>'B2.3月葷-國中'!AL31</f>
        <v>肉絲花椰</v>
      </c>
      <c r="I7" s="10" t="str">
        <f>'B2.3月葷-國中'!AM31</f>
        <v xml:space="preserve">豬後腿肉 冷凍青花菜 胡蘿蔔 大蒜  </v>
      </c>
      <c r="J7" s="10" t="str">
        <f>'B2.3月葷-國中'!AN31</f>
        <v>滷豆干</v>
      </c>
      <c r="K7" s="10" t="str">
        <f>'B2.3月葷-國中'!AO31</f>
        <v xml:space="preserve">豆干 三角豆干2塊/人    </v>
      </c>
      <c r="L7" s="10" t="str">
        <f>'B2.3月葷-國中'!AP31</f>
        <v>時蔬</v>
      </c>
      <c r="M7" s="10" t="str">
        <f>'B2.3月葷-國中'!AQ31</f>
        <v xml:space="preserve">蔬菜 大蒜    </v>
      </c>
      <c r="N7" s="10" t="str">
        <f>'B2.3月葷-國中'!AR31</f>
        <v>番茄蛋花湯</v>
      </c>
      <c r="O7" s="10" t="str">
        <f>'B2.3月葷-國中'!AS31</f>
        <v xml:space="preserve">大番茄 雞蛋 薑   </v>
      </c>
      <c r="P7" s="10" t="str">
        <f>'B2.3月葷-國中'!AT31</f>
        <v>保久乳</v>
      </c>
      <c r="Q7" s="11"/>
      <c r="R7" s="12">
        <f>'B2.3月葷-國中'!AV31</f>
        <v>5</v>
      </c>
      <c r="S7" s="12">
        <f>'B2.3月葷-國中'!AW31</f>
        <v>3.5746753246753245</v>
      </c>
      <c r="T7" s="12">
        <f>'B2.3月葷-國中'!AX31</f>
        <v>2.1</v>
      </c>
      <c r="U7" s="12">
        <f>'B2.3月葷-國中'!AY31</f>
        <v>2.8373376623376623</v>
      </c>
      <c r="V7" s="12">
        <f>'B2.3月葷-國中'!AZ31</f>
        <v>0</v>
      </c>
      <c r="W7" s="12">
        <f>'B2.3月葷-國中'!BA31</f>
        <v>0</v>
      </c>
      <c r="X7" s="12">
        <f>'B2.3月葷-國中'!BB31</f>
        <v>823.28084415584408</v>
      </c>
    </row>
    <row r="8" spans="1:24" ht="15.75" customHeight="1">
      <c r="A8" s="7">
        <f>'B2.3月葷-國中'!AE38</f>
        <v>45719</v>
      </c>
      <c r="B8" s="7" t="str">
        <f>'B2.3月葷-國中'!AF38</f>
        <v>二</v>
      </c>
      <c r="C8" s="7" t="str">
        <f>'B2.3月葷-國中'!AG38</f>
        <v>B2</v>
      </c>
      <c r="D8" s="10" t="str">
        <f>'B2.3月葷-國中'!AH38</f>
        <v>糙米飯</v>
      </c>
      <c r="E8" s="10" t="str">
        <f>'B2.3月葷-國中'!AI38</f>
        <v xml:space="preserve">米 糙米    </v>
      </c>
      <c r="F8" s="10" t="str">
        <f>'B2.3月葷-國中'!AJ38</f>
        <v>咖哩雞</v>
      </c>
      <c r="G8" s="10" t="str">
        <f>'B2.3月葷-國中'!AK38</f>
        <v>清肉 洋蔥 馬鈴薯 胡蘿蔔 大蒜 咖哩粉</v>
      </c>
      <c r="H8" s="10" t="str">
        <f>'B2.3月葷-國中'!AL38</f>
        <v>時蔬炒蛋</v>
      </c>
      <c r="I8" s="10" t="str">
        <f>'B2.3月葷-國中'!AM38</f>
        <v xml:space="preserve">時蔬 雞蛋 胡蘿蔔 大蒜  </v>
      </c>
      <c r="J8" s="10" t="str">
        <f>'B2.3月葷-國中'!AN38</f>
        <v>豆包時蔬</v>
      </c>
      <c r="K8" s="10" t="str">
        <f>'B2.3月葷-國中'!AO38</f>
        <v xml:space="preserve">時蔬 豆包 大蒜   </v>
      </c>
      <c r="L8" s="10" t="str">
        <f>'B2.3月葷-國中'!AP38</f>
        <v>時蔬</v>
      </c>
      <c r="M8" s="10" t="str">
        <f>'B2.3月葷-國中'!AQ38</f>
        <v xml:space="preserve">蔬菜 大蒜    </v>
      </c>
      <c r="N8" s="10" t="str">
        <f>'B2.3月葷-國中'!AR38</f>
        <v>蘿蔔黑輪湯</v>
      </c>
      <c r="O8" s="10" t="str">
        <f>'B2.3月葷-國中'!AS38</f>
        <v xml:space="preserve">白蘿蔔 黑輪 薑   </v>
      </c>
      <c r="P8" s="10" t="str">
        <f>'B2.3月葷-國中'!AT38</f>
        <v>水果</v>
      </c>
      <c r="R8" s="12">
        <f>'B2.3月葷-國中'!AV38</f>
        <v>5.3928571428571432</v>
      </c>
      <c r="S8" s="12">
        <f>'B2.3月葷-國中'!AW38</f>
        <v>2.9177489177489178</v>
      </c>
      <c r="T8" s="12">
        <f>'B2.3月葷-國中'!AX38</f>
        <v>2.5049999999999999</v>
      </c>
      <c r="U8" s="12">
        <f>'B2.3月葷-國中'!AY38</f>
        <v>2.7113744588744586</v>
      </c>
      <c r="V8" s="12">
        <f>'B2.3月葷-國中'!AZ38</f>
        <v>0</v>
      </c>
      <c r="W8" s="12">
        <f>'B2.3月葷-國中'!BA38</f>
        <v>0</v>
      </c>
      <c r="X8" s="12">
        <f>'B2.3月葷-國中'!BB38</f>
        <v>807.93230519480517</v>
      </c>
    </row>
    <row r="9" spans="1:24" ht="15.75" customHeight="1">
      <c r="A9" s="7">
        <f>'B2.3月葷-國中'!AE45</f>
        <v>45720</v>
      </c>
      <c r="B9" s="10" t="str">
        <f>'B2.3月葷-國中'!AF45</f>
        <v>三</v>
      </c>
      <c r="C9" s="10" t="str">
        <f>'B2.3月葷-國中'!AG45</f>
        <v>B3</v>
      </c>
      <c r="D9" s="10" t="str">
        <f>'B2.3月葷-國中'!AH45</f>
        <v>油飯特餐</v>
      </c>
      <c r="E9" s="10" t="str">
        <f>'B2.3月葷-國中'!AI45</f>
        <v xml:space="preserve">米 糯米    </v>
      </c>
      <c r="F9" s="10" t="str">
        <f>'B2.3月葷-國中'!AJ45</f>
        <v>香滷棒腿</v>
      </c>
      <c r="G9" s="10" t="str">
        <f>'B2.3月葷-國中'!AK45</f>
        <v xml:space="preserve">棒腿     </v>
      </c>
      <c r="H9" s="10" t="str">
        <f>'B2.3月葷-國中'!AL45</f>
        <v>油飯配料</v>
      </c>
      <c r="I9" s="10" t="str">
        <f>'B2.3月葷-國中'!AM45</f>
        <v>豬後腿肉 蘿蔔乾 甘藍 乾香菇 油蔥酥 大蒜</v>
      </c>
      <c r="J9" s="10" t="str">
        <f>'B2.3月葷-國中'!AN45</f>
        <v>肉絲時蔬</v>
      </c>
      <c r="K9" s="10" t="str">
        <f>'B2.3月葷-國中'!AO45</f>
        <v xml:space="preserve">豬後腿肉 時蔬 大蒜   </v>
      </c>
      <c r="L9" s="10" t="str">
        <f>'B2.3月葷-國中'!AP45</f>
        <v>時蔬</v>
      </c>
      <c r="M9" s="10" t="str">
        <f>'B2.3月葷-國中'!AQ45</f>
        <v xml:space="preserve">蔬菜 大蒜    </v>
      </c>
      <c r="N9" s="10" t="str">
        <f>'B2.3月葷-國中'!AR45</f>
        <v>時瓜湯</v>
      </c>
      <c r="O9" s="11" t="str">
        <f>'B2.3月葷-國中'!AS45</f>
        <v xml:space="preserve">時瓜 排骨 薑   </v>
      </c>
      <c r="P9" s="12" t="str">
        <f>'B2.3月葷-國中'!AT45</f>
        <v>TAP豆奶</v>
      </c>
      <c r="R9" s="12">
        <f>'B2.3月葷-國中'!AV45</f>
        <v>5.5</v>
      </c>
      <c r="S9" s="12">
        <f>'B2.3月葷-國中'!AW45</f>
        <v>3.3857142857142852</v>
      </c>
      <c r="T9" s="12">
        <f>'B2.3月葷-國中'!AX45</f>
        <v>2.3049999999999997</v>
      </c>
      <c r="U9" s="12">
        <f>'B2.3月葷-國中'!AY45</f>
        <v>3</v>
      </c>
      <c r="V9" s="12">
        <f>'B2.3月葷-國中'!AZ45</f>
        <v>0</v>
      </c>
      <c r="W9" s="12">
        <f>'B2.3月葷-國中'!BA45</f>
        <v>0</v>
      </c>
      <c r="X9" s="12">
        <f>'B2.3月葷-國中'!BB45</f>
        <v>859.05357142857133</v>
      </c>
    </row>
    <row r="10" spans="1:24" ht="15.75" customHeight="1">
      <c r="A10" s="7">
        <f>'B2.3月葷-國中'!AE52</f>
        <v>45721</v>
      </c>
      <c r="B10" s="7" t="str">
        <f>'B2.3月葷-國中'!AF52</f>
        <v>四</v>
      </c>
      <c r="C10" s="7" t="str">
        <f>'B2.3月葷-國中'!AG52</f>
        <v>B4</v>
      </c>
      <c r="D10" s="10" t="str">
        <f>'B2.3月葷-國中'!AH52</f>
        <v>糙米飯</v>
      </c>
      <c r="E10" s="10" t="str">
        <f>'B2.3月葷-國中'!AI52</f>
        <v xml:space="preserve">米 糙米    </v>
      </c>
      <c r="F10" s="10" t="str">
        <f>'B2.3月葷-國中'!AJ52</f>
        <v>京醬肉絲</v>
      </c>
      <c r="G10" s="10" t="str">
        <f>'B2.3月葷-國中'!AK52</f>
        <v xml:space="preserve">豬後腿肉 胡蘿蔔 杏鮑菇 大蒜 甜麵醬 </v>
      </c>
      <c r="H10" s="10" t="str">
        <f>'B2.3月葷-國中'!AL52</f>
        <v>家常豆腐</v>
      </c>
      <c r="I10" s="10" t="str">
        <f>'B2.3月葷-國中'!AM52</f>
        <v xml:space="preserve">豆腐 時蔬 絞肉 大蒜  </v>
      </c>
      <c r="J10" s="10" t="str">
        <f>'B2.3月葷-國中'!AN52</f>
        <v>洋蔥炒蛋</v>
      </c>
      <c r="K10" s="10" t="str">
        <f>'B2.3月葷-國中'!AO52</f>
        <v xml:space="preserve">雞蛋 洋蔥 胡蘿蔔 大蒜  </v>
      </c>
      <c r="L10" s="10" t="str">
        <f>'B2.3月葷-國中'!AP52</f>
        <v>時蔬</v>
      </c>
      <c r="M10" s="10" t="str">
        <f>'B2.3月葷-國中'!AQ52</f>
        <v xml:space="preserve">蔬菜 大蒜    </v>
      </c>
      <c r="N10" s="10" t="str">
        <f>'B2.3月葷-國中'!AR52</f>
        <v>麥茶珍奶</v>
      </c>
      <c r="O10" s="10" t="str">
        <f>'B2.3月葷-國中'!AS52</f>
        <v xml:space="preserve">粉圓 二砂糖 全脂奶粉 麥茶包  </v>
      </c>
      <c r="P10" s="10" t="str">
        <f>'B2.3月葷-國中'!AT52</f>
        <v>小餐包</v>
      </c>
      <c r="Q10" s="10"/>
      <c r="R10" s="12">
        <f>'B2.3月葷-國中'!AV52</f>
        <v>6</v>
      </c>
      <c r="S10" s="12">
        <f>'B2.3月葷-國中'!AW52</f>
        <v>3.505844155844156</v>
      </c>
      <c r="T10" s="12">
        <f>'B2.3月葷-國中'!AX52</f>
        <v>1.45</v>
      </c>
      <c r="U10" s="12">
        <f>'B2.3月葷-國中'!AY52</f>
        <v>2.4779220779220781</v>
      </c>
      <c r="V10" s="12">
        <f>'B2.3月葷-國中'!AZ52</f>
        <v>0.3</v>
      </c>
      <c r="W10" s="12">
        <f>'B2.3月葷-國中'!BA52</f>
        <v>0</v>
      </c>
      <c r="X10" s="12">
        <f>'B2.3月葷-國中'!BB52</f>
        <v>905.69480519480521</v>
      </c>
    </row>
    <row r="11" spans="1:24" ht="15.75" customHeight="1">
      <c r="A11" s="7">
        <f>'B2.3月葷-國中'!AE59</f>
        <v>45722</v>
      </c>
      <c r="B11" s="7" t="str">
        <f>'B2.3月葷-國中'!AF59</f>
        <v>五</v>
      </c>
      <c r="C11" s="7" t="str">
        <f>'B2.3月葷-國中'!AG59</f>
        <v>B5</v>
      </c>
      <c r="D11" s="10" t="str">
        <f>'B2.3月葷-國中'!AH59</f>
        <v>小米飯</v>
      </c>
      <c r="E11" s="10" t="str">
        <f>'B2.3月葷-國中'!AI59</f>
        <v xml:space="preserve">米 小米    </v>
      </c>
      <c r="F11" s="10" t="str">
        <f>'B2.3月葷-國中'!AJ59</f>
        <v>打拋豬</v>
      </c>
      <c r="G11" s="10" t="str">
        <f>'B2.3月葷-國中'!AK59</f>
        <v xml:space="preserve">豬絞肉 洋蔥 大番茄 九層塔 大蒜 </v>
      </c>
      <c r="H11" s="10" t="str">
        <f>'B2.3月葷-國中'!AL59</f>
        <v>豆瓣海茸</v>
      </c>
      <c r="I11" s="10" t="str">
        <f>'B2.3月葷-國中'!AM59</f>
        <v xml:space="preserve">海帶茸 豬後腿肉 大蒜 豆瓣醬  </v>
      </c>
      <c r="J11" s="10" t="str">
        <f>'B2.3月葷-國中'!AN59</f>
        <v>關東煮</v>
      </c>
      <c r="K11" s="10" t="str">
        <f>'B2.3月葷-國中'!AO59</f>
        <v>魚丸 甜玉米 白蘿蔔 胡蘿蔔 大蒜 柴魚片</v>
      </c>
      <c r="L11" s="10" t="str">
        <f>'B2.3月葷-國中'!AP59</f>
        <v>時蔬</v>
      </c>
      <c r="M11" s="10" t="str">
        <f>'B2.3月葷-國中'!AQ59</f>
        <v xml:space="preserve">蔬菜 大蒜    </v>
      </c>
      <c r="N11" s="10" t="str">
        <f>'B2.3月葷-國中'!AR59</f>
        <v>味噌豆腐湯</v>
      </c>
      <c r="O11" s="10" t="str">
        <f>'B2.3月葷-國中'!AS59</f>
        <v xml:space="preserve">豆腐 味噌 薑   </v>
      </c>
      <c r="P11" s="10" t="str">
        <f>'B2.3月葷-國中'!AT59</f>
        <v>水果</v>
      </c>
      <c r="Q11" s="10"/>
      <c r="R11" s="12">
        <f>'B2.3月葷-國中'!AV59</f>
        <v>5.45</v>
      </c>
      <c r="S11" s="12">
        <f>'B2.3月葷-國中'!AW59</f>
        <v>2.6035714285714286</v>
      </c>
      <c r="T11" s="12">
        <f>'B2.3月葷-國中'!AX59</f>
        <v>2.2050000000000001</v>
      </c>
      <c r="U11" s="12">
        <f>'B2.3月葷-國中'!AY59</f>
        <v>2.4042857142857144</v>
      </c>
      <c r="V11" s="12">
        <f>'B2.3月葷-國中'!AZ59</f>
        <v>0</v>
      </c>
      <c r="W11" s="12">
        <f>'B2.3月葷-國中'!BA59</f>
        <v>0</v>
      </c>
      <c r="X11" s="12">
        <f>'B2.3月葷-國中'!BB59</f>
        <v>767.33571428571429</v>
      </c>
    </row>
    <row r="12" spans="1:24" ht="15" customHeight="1">
      <c r="A12" s="7">
        <f>'B2.3月葷-國中'!AE66</f>
        <v>45725</v>
      </c>
      <c r="B12" s="7" t="str">
        <f>'B2.3月葷-國中'!AF66</f>
        <v>一</v>
      </c>
      <c r="C12" s="7" t="str">
        <f>'B2.3月葷-國中'!AG66</f>
        <v>C1</v>
      </c>
      <c r="D12" s="10" t="str">
        <f>'B2.3月葷-國中'!AH66</f>
        <v>白米飯</v>
      </c>
      <c r="E12" s="10" t="str">
        <f>'B2.3月葷-國中'!AI66</f>
        <v xml:space="preserve">米     </v>
      </c>
      <c r="F12" s="10" t="str">
        <f>'B2.3月葷-國中'!AJ66</f>
        <v>時蔬肉片</v>
      </c>
      <c r="G12" s="10" t="str">
        <f>'B2.3月葷-國中'!AK66</f>
        <v xml:space="preserve">豬後腿肉 胡蘿蔔 時蔬 大蒜  </v>
      </c>
      <c r="H12" s="10" t="str">
        <f>'B2.3月葷-國中'!AL66</f>
        <v>玉米炒蛋</v>
      </c>
      <c r="I12" s="10" t="str">
        <f>'B2.3月葷-國中'!AM66</f>
        <v xml:space="preserve">雞蛋 冷凍玉米粒 大蒜 青蔥  </v>
      </c>
      <c r="J12" s="10" t="str">
        <f>'B2.3月葷-國中'!AN66</f>
        <v>紅白雙絲</v>
      </c>
      <c r="K12" s="10" t="str">
        <f>'B2.3月葷-國中'!AO66</f>
        <v xml:space="preserve">白蘿蔔 胡蘿蔔 豬後腿肉 大蒜  </v>
      </c>
      <c r="L12" s="10" t="str">
        <f>'B2.3月葷-國中'!AP66</f>
        <v>時蔬</v>
      </c>
      <c r="M12" s="10" t="str">
        <f>'B2.3月葷-國中'!AQ66</f>
        <v xml:space="preserve">蔬菜 大蒜    </v>
      </c>
      <c r="N12" s="10" t="str">
        <f>'B2.3月葷-國中'!AR66</f>
        <v>時蔬湯</v>
      </c>
      <c r="O12" s="10" t="str">
        <f>'B2.3月葷-國中'!AS66</f>
        <v xml:space="preserve">時蔬 薑 排骨   </v>
      </c>
      <c r="P12" s="10" t="str">
        <f>'B2.3月葷-國中'!AT66</f>
        <v>保久乳</v>
      </c>
      <c r="Q12" s="10"/>
      <c r="R12" s="12">
        <f>'B2.3月葷-國中'!AV66</f>
        <v>5.4375</v>
      </c>
      <c r="S12" s="12">
        <f>'B2.3月葷-國中'!AW66</f>
        <v>3.0987012987012985</v>
      </c>
      <c r="T12" s="12">
        <f>'B2.3月葷-國中'!AX66</f>
        <v>1.8599999999999999</v>
      </c>
      <c r="U12" s="12">
        <f>'B2.3月葷-國中'!AY66</f>
        <v>2.479350649350649</v>
      </c>
      <c r="V12" s="12">
        <f>'B2.3月葷-國中'!AZ66</f>
        <v>0</v>
      </c>
      <c r="W12" s="12">
        <f>'B2.3月葷-國中'!BA66</f>
        <v>0</v>
      </c>
      <c r="X12" s="12">
        <f>'B2.3月葷-國中'!BB66</f>
        <v>798.28587662337657</v>
      </c>
    </row>
    <row r="13" spans="1:24" ht="15.75" customHeight="1">
      <c r="A13" s="7">
        <f>'B2.3月葷-國中'!AE73</f>
        <v>45726</v>
      </c>
      <c r="B13" s="7" t="str">
        <f>'B2.3月葷-國中'!AF73</f>
        <v>二</v>
      </c>
      <c r="C13" s="7" t="str">
        <f>'B2.3月葷-國中'!AG73</f>
        <v>c2</v>
      </c>
      <c r="D13" s="10" t="str">
        <f>'B2.3月葷-國中'!AH73</f>
        <v>糙米飯</v>
      </c>
      <c r="E13" s="10" t="str">
        <f>'B2.3月葷-國中'!AI73</f>
        <v xml:space="preserve">米 糙米    </v>
      </c>
      <c r="F13" s="10" t="str">
        <f>'B2.3月葷-國中'!AJ73</f>
        <v>瓜仔雞</v>
      </c>
      <c r="G13" s="10" t="str">
        <f>'B2.3月葷-國中'!AK73</f>
        <v xml:space="preserve">肉雞 醃漬花胡瓜 胡蘿蔔 大蒜  </v>
      </c>
      <c r="H13" s="10" t="str">
        <f>'B2.3月葷-國中'!AL73</f>
        <v>培根甘藍</v>
      </c>
      <c r="I13" s="10" t="str">
        <f>'B2.3月葷-國中'!AM73</f>
        <v xml:space="preserve">甘藍 培根 大蒜   </v>
      </c>
      <c r="J13" s="10" t="str">
        <f>'B2.3月葷-國中'!AN73</f>
        <v>針菇豆腐</v>
      </c>
      <c r="K13" s="10" t="str">
        <f>'B2.3月葷-國中'!AO73</f>
        <v xml:space="preserve">豆腐 金針菇 豬絞肉 胡蘿蔔 大蒜 </v>
      </c>
      <c r="L13" s="10" t="str">
        <f>'B2.3月葷-國中'!AP73</f>
        <v>時蔬</v>
      </c>
      <c r="M13" s="10" t="str">
        <f>'B2.3月葷-國中'!AQ73</f>
        <v xml:space="preserve">蔬菜 大蒜    </v>
      </c>
      <c r="N13" s="10" t="str">
        <f>'B2.3月葷-國中'!AR73</f>
        <v>四神湯</v>
      </c>
      <c r="O13" s="10" t="str">
        <f>'B2.3月葷-國中'!AS73</f>
        <v xml:space="preserve">豬後腿肉 雞豆 大薏仁 淮山片 枸杞 </v>
      </c>
      <c r="P13" s="10" t="str">
        <f>'B2.3月葷-國中'!AT73</f>
        <v>水果</v>
      </c>
      <c r="Q13" s="11"/>
      <c r="R13" s="12">
        <f>'B2.3月葷-國中'!AV73</f>
        <v>5.32</v>
      </c>
      <c r="S13" s="12">
        <f>'B2.3月葷-國中'!AW73</f>
        <v>3.7071428571428569</v>
      </c>
      <c r="T13" s="12">
        <f>'B2.3月葷-國中'!AX73</f>
        <v>1.9050000000000002</v>
      </c>
      <c r="U13" s="12">
        <f>'B2.3月葷-國中'!AY73</f>
        <v>2.8060714285714283</v>
      </c>
      <c r="V13" s="12">
        <f>'B2.3月葷-國中'!AZ73</f>
        <v>0</v>
      </c>
      <c r="W13" s="12">
        <f>'B2.3月葷-國中'!BA73</f>
        <v>0</v>
      </c>
      <c r="X13" s="12">
        <f>'B2.3月葷-國中'!BB73</f>
        <v>850.93392857142862</v>
      </c>
    </row>
    <row r="14" spans="1:24" ht="15.75" customHeight="1">
      <c r="A14" s="7">
        <f>'B2.3月葷-國中'!AE80</f>
        <v>45727</v>
      </c>
      <c r="B14" s="7" t="str">
        <f>'B2.3月葷-國中'!AF80</f>
        <v>三</v>
      </c>
      <c r="C14" s="7" t="str">
        <f>'B2.3月葷-國中'!AG80</f>
        <v>C3</v>
      </c>
      <c r="D14" s="10" t="str">
        <f>'B2.3月葷-國中'!AH80</f>
        <v>越式特餐</v>
      </c>
      <c r="E14" s="10" t="str">
        <f>'B2.3月葷-國中'!AI80</f>
        <v xml:space="preserve">米粄條  瑞穗  西式拌麵 薯餅  </v>
      </c>
      <c r="F14" s="10" t="str">
        <f>'B2.3月葷-國中'!AJ80</f>
        <v>燒烤雞翅</v>
      </c>
      <c r="G14" s="10" t="str">
        <f>'B2.3月葷-國中'!AK80</f>
        <v xml:space="preserve">燒烤雞翅     </v>
      </c>
      <c r="H14" s="10" t="str">
        <f>'B2.3月葷-國中'!AL80</f>
        <v>越式拌料</v>
      </c>
      <c r="I14" s="10" t="str">
        <f>'B2.3月葷-國中'!AM80</f>
        <v>豬後腿肉 綠豆芽 韭菜 乾香菇 油蔥酥 胡蘿蔔</v>
      </c>
      <c r="J14" s="10" t="str">
        <f>'B2.3月葷-國中'!AN80</f>
        <v>黑糖小饅頭</v>
      </c>
      <c r="K14" s="10" t="str">
        <f>'B2.3月葷-國中'!AO80</f>
        <v xml:space="preserve">黑糖小饅頭      </v>
      </c>
      <c r="L14" s="10" t="str">
        <f>'B2.3月葷-國中'!AP80</f>
        <v>時蔬</v>
      </c>
      <c r="M14" s="10" t="str">
        <f>'B2.3月葷-國中'!AQ80</f>
        <v xml:space="preserve">蔬菜 大蒜    </v>
      </c>
      <c r="N14" s="10" t="str">
        <f>'B2.3月葷-國中'!AR80</f>
        <v>時蔬蛋花湯</v>
      </c>
      <c r="O14" s="10" t="str">
        <f>'B2.3月葷-國中'!AS80</f>
        <v xml:space="preserve">時蔬 雞蛋 薑   </v>
      </c>
      <c r="P14" s="10" t="str">
        <f>'B2.3月葷-國中'!AT80</f>
        <v>海苔</v>
      </c>
      <c r="R14" s="12">
        <f>'B2.3月葷-國中'!AV80</f>
        <v>4</v>
      </c>
      <c r="S14" s="12">
        <f>'B2.3月葷-國中'!AW80</f>
        <v>3.2532467532467528</v>
      </c>
      <c r="T14" s="12">
        <f>'B2.3月葷-國中'!AX80</f>
        <v>1.25</v>
      </c>
      <c r="U14" s="12">
        <f>'B2.3月葷-國中'!AY80</f>
        <v>3</v>
      </c>
      <c r="V14" s="12">
        <f>'B2.3月葷-國中'!AZ80</f>
        <v>0</v>
      </c>
      <c r="W14" s="12">
        <f>'B2.3月葷-國中'!BA80</f>
        <v>0</v>
      </c>
      <c r="X14" s="12">
        <f>'B2.3月葷-國中'!BB80</f>
        <v>710.2435064935064</v>
      </c>
    </row>
    <row r="15" spans="1:24" ht="15.75" customHeight="1">
      <c r="A15" s="7">
        <f>'B2.3月葷-國中'!AE87</f>
        <v>45728</v>
      </c>
      <c r="B15" s="7" t="str">
        <f>'B2.3月葷-國中'!AF87</f>
        <v>四</v>
      </c>
      <c r="C15" s="7" t="str">
        <f>'B2.3月葷-國中'!AG87</f>
        <v>C4</v>
      </c>
      <c r="D15" s="10" t="str">
        <f>'B2.3月葷-國中'!AH87</f>
        <v>糙米飯</v>
      </c>
      <c r="E15" s="10" t="str">
        <f>'B2.3月葷-國中'!AI87</f>
        <v xml:space="preserve">米 糙米    </v>
      </c>
      <c r="F15" s="10" t="str">
        <f>'B2.3月葷-國中'!AJ87</f>
        <v>海結滷肉</v>
      </c>
      <c r="G15" s="10" t="str">
        <f>'B2.3月葷-國中'!AK87</f>
        <v xml:space="preserve">豬後腿肉 海帶結 胡蘿蔔 大蒜  </v>
      </c>
      <c r="H15" s="10" t="str">
        <f>'B2.3月葷-國中'!AL87</f>
        <v>時蔬炒蛋</v>
      </c>
      <c r="I15" s="10" t="str">
        <f>'B2.3月葷-國中'!AM87</f>
        <v xml:space="preserve">雞蛋 時蔬 大蒜   </v>
      </c>
      <c r="J15" s="10" t="str">
        <f>'B2.3月葷-國中'!AN87</f>
        <v>筍乾油腐</v>
      </c>
      <c r="K15" s="10" t="str">
        <f>'B2.3月葷-國中'!AO87</f>
        <v xml:space="preserve">四角油豆腐 麻竹筍干 胡蘿蔔 大蒜  </v>
      </c>
      <c r="L15" s="10" t="str">
        <f>'B2.3月葷-國中'!AP87</f>
        <v>時蔬</v>
      </c>
      <c r="M15" s="10" t="str">
        <f>'B2.3月葷-國中'!AQ87</f>
        <v xml:space="preserve">蔬菜 大蒜    </v>
      </c>
      <c r="N15" s="10" t="str">
        <f>'B2.3月葷-國中'!AR87</f>
        <v>綠豆地瓜圓</v>
      </c>
      <c r="O15" s="10" t="str">
        <f>'B2.3月葷-國中'!AS87</f>
        <v xml:space="preserve">綠豆 地瓜圓 二砂糖   </v>
      </c>
      <c r="P15" s="10" t="str">
        <f>'B2.3月葷-國中'!AT87</f>
        <v>小餐包</v>
      </c>
      <c r="Q15" s="10" t="s">
        <v>30</v>
      </c>
      <c r="R15" s="12">
        <f>'B2.3月葷-國中'!AV87</f>
        <v>6.4</v>
      </c>
      <c r="S15" s="12">
        <f>'B2.3月葷-國中'!AW87</f>
        <v>3.3116883116883118</v>
      </c>
      <c r="T15" s="12">
        <f>'B2.3月葷-國中'!AX87</f>
        <v>1.55</v>
      </c>
      <c r="U15" s="12">
        <f>'B2.3月葷-國中'!AY87</f>
        <v>2.4308441558441558</v>
      </c>
      <c r="V15" s="12">
        <f>'B2.3月葷-國中'!AZ87</f>
        <v>0</v>
      </c>
      <c r="W15" s="12">
        <f>'B2.3月葷-國中'!BA87</f>
        <v>0</v>
      </c>
      <c r="X15" s="12">
        <f>'B2.3月葷-國中'!BB87</f>
        <v>876.51461038961031</v>
      </c>
    </row>
    <row r="16" spans="1:24" ht="15.75" customHeight="1">
      <c r="A16" s="7">
        <f>'B2.3月葷-國中'!AE94</f>
        <v>45729</v>
      </c>
      <c r="B16" s="7" t="str">
        <f>'B2.3月葷-國中'!AF94</f>
        <v>五</v>
      </c>
      <c r="C16" s="7" t="str">
        <f>'B2.3月葷-國中'!AG94</f>
        <v>A5</v>
      </c>
      <c r="D16" s="10" t="str">
        <f>'B2.3月葷-國中'!AH94</f>
        <v>芝麻飯</v>
      </c>
      <c r="E16" s="10" t="str">
        <f>'B2.3月葷-國中'!AI94</f>
        <v xml:space="preserve">米 芝麻(熟)    </v>
      </c>
      <c r="F16" s="10" t="str">
        <f>'B2.3月葷-國中'!AJ94</f>
        <v>椒鹽魚排</v>
      </c>
      <c r="G16" s="10" t="str">
        <f>'B2.3月葷-國中'!AK94</f>
        <v xml:space="preserve">魚排 胡椒鹽    </v>
      </c>
      <c r="H16" s="10" t="str">
        <f>'B2.3月葷-國中'!AL94</f>
        <v>茄汁干片</v>
      </c>
      <c r="I16" s="10" t="str">
        <f>'B2.3月葷-國中'!AM94</f>
        <v xml:space="preserve">豆干 大番茄 絞肉 大蒜 番茄醬 </v>
      </c>
      <c r="J16" s="10" t="str">
        <f>'B2.3月葷-國中'!AN94</f>
        <v>炒南瓜</v>
      </c>
      <c r="K16" s="10" t="str">
        <f>'B2.3月葷-國中'!AO94</f>
        <v xml:space="preserve">南瓜 冷凍毛豆仁 大蒜   </v>
      </c>
      <c r="L16" s="10" t="str">
        <f>'B2.3月葷-國中'!AP94</f>
        <v>時蔬</v>
      </c>
      <c r="M16" s="10" t="str">
        <f>'B2.3月葷-國中'!AQ94</f>
        <v xml:space="preserve">蔬菜 大蒜    </v>
      </c>
      <c r="N16" s="10" t="str">
        <f>'B2.3月葷-國中'!AR94</f>
        <v>三絲羹湯</v>
      </c>
      <c r="O16" s="10" t="str">
        <f>'B2.3月葷-國中'!AS94</f>
        <v xml:space="preserve">脆筍 時蔬 胡蘿蔔 豬後腿肉  </v>
      </c>
      <c r="P16" s="10" t="str">
        <f>'B2.3月葷-國中'!AT94</f>
        <v>水果</v>
      </c>
      <c r="Q16" s="10"/>
      <c r="R16" s="12">
        <f>'B2.3月葷-國中'!AV94</f>
        <v>6</v>
      </c>
      <c r="S16" s="12">
        <f>'B2.3月葷-國中'!AW94</f>
        <v>3.0107142857142857</v>
      </c>
      <c r="T16" s="12">
        <f>'B2.3月葷-國中'!AX94</f>
        <v>1.5</v>
      </c>
      <c r="U16" s="12">
        <f>'B2.3月葷-國中'!AY94</f>
        <v>2.2553571428571431</v>
      </c>
      <c r="V16" s="12">
        <f>'B2.3月葷-國中'!AZ94</f>
        <v>0</v>
      </c>
      <c r="W16" s="12">
        <f>'B2.3月葷-國中'!BA94</f>
        <v>0</v>
      </c>
      <c r="X16" s="12">
        <f>'B2.3月葷-國中'!BB94</f>
        <v>814.79464285714289</v>
      </c>
    </row>
    <row r="17" spans="1:24" ht="15.75" customHeight="1">
      <c r="A17" s="7">
        <f>'B2.3月葷-國中'!AE101</f>
        <v>45732</v>
      </c>
      <c r="B17" s="7" t="str">
        <f>'B2.3月葷-國中'!AF101</f>
        <v>一</v>
      </c>
      <c r="C17" s="7" t="str">
        <f>'B2.3月葷-國中'!AG101</f>
        <v>D1</v>
      </c>
      <c r="D17" s="10" t="str">
        <f>'B2.3月葷-國中'!AH101</f>
        <v>白米飯</v>
      </c>
      <c r="E17" s="10" t="str">
        <f>'B2.3月葷-國中'!AI101</f>
        <v xml:space="preserve">米     </v>
      </c>
      <c r="F17" s="10" t="str">
        <f>'B2.3月葷-國中'!AJ101</f>
        <v>南瓜滷肉</v>
      </c>
      <c r="G17" s="10" t="str">
        <f>'B2.3月葷-國中'!AK101</f>
        <v xml:space="preserve">豬後腿肉 南瓜 胡蘿蔔 大蒜  </v>
      </c>
      <c r="H17" s="10" t="str">
        <f>'B2.3月葷-國中'!AL101</f>
        <v>肉絲花椰</v>
      </c>
      <c r="I17" s="10" t="str">
        <f>'B2.3月葷-國中'!AM101</f>
        <v xml:space="preserve">豬後腿肉 冷凍青花菜 胡蘿蔔 大蒜  </v>
      </c>
      <c r="J17" s="10" t="str">
        <f>'B2.3月葷-國中'!AN101</f>
        <v>洋蔥炒蛋</v>
      </c>
      <c r="K17" s="10" t="str">
        <f>'B2.3月葷-國中'!AO101</f>
        <v xml:space="preserve">洋蔥 雞蛋 大蒜   </v>
      </c>
      <c r="L17" s="10" t="str">
        <f>'B2.3月葷-國中'!AP101</f>
        <v>時蔬</v>
      </c>
      <c r="M17" s="10" t="str">
        <f>'B2.3月葷-國中'!AQ101</f>
        <v xml:space="preserve">蔬菜 大蒜    </v>
      </c>
      <c r="N17" s="10" t="str">
        <f>'B2.3月葷-國中'!AR101</f>
        <v>紫菜豆腐湯</v>
      </c>
      <c r="O17" s="10" t="str">
        <f>'B2.3月葷-國中'!AS101</f>
        <v xml:space="preserve">紫菜 豆腐 薑   </v>
      </c>
      <c r="P17" s="10" t="str">
        <f>'B2.3月葷-國中'!AT101</f>
        <v>保久乳</v>
      </c>
      <c r="Q17" s="10"/>
      <c r="R17" s="12">
        <f>'B2.3月葷-國中'!AV101</f>
        <v>5.5</v>
      </c>
      <c r="S17" s="12">
        <f>'B2.3月葷-國中'!AW101</f>
        <v>3.2451298701298699</v>
      </c>
      <c r="T17" s="12">
        <f>'B2.3月葷-國中'!AX101</f>
        <v>1.92</v>
      </c>
      <c r="U17" s="12">
        <f>'B2.3月葷-國中'!AY101</f>
        <v>2.5825649350649349</v>
      </c>
      <c r="V17" s="12">
        <f>'B2.3月葷-國中'!AZ101</f>
        <v>0</v>
      </c>
      <c r="W17" s="12">
        <f>'B2.3月葷-國中'!BA101</f>
        <v>0</v>
      </c>
      <c r="X17" s="12">
        <f>'B2.3月葷-國中'!BB101</f>
        <v>820.10016233766237</v>
      </c>
    </row>
    <row r="18" spans="1:24" ht="15.75" customHeight="1">
      <c r="A18" s="7">
        <f>'B2.3月葷-國中'!AE108</f>
        <v>45733</v>
      </c>
      <c r="B18" s="7" t="str">
        <f>'B2.3月葷-國中'!AF108</f>
        <v>二</v>
      </c>
      <c r="C18" s="7" t="str">
        <f>'B2.3月葷-國中'!AG108</f>
        <v>D2</v>
      </c>
      <c r="D18" s="10" t="str">
        <f>'B2.3月葷-國中'!AH108</f>
        <v>糙米飯</v>
      </c>
      <c r="E18" s="10" t="str">
        <f>'B2.3月葷-國中'!AI108</f>
        <v xml:space="preserve">米 糙米    </v>
      </c>
      <c r="F18" s="10" t="str">
        <f>'B2.3月葷-國中'!AJ108</f>
        <v>鹹酥雞</v>
      </c>
      <c r="G18" s="10" t="str">
        <f>'B2.3月葷-國中'!AK108</f>
        <v xml:space="preserve">鹹酥雞 大蒜 九層塔   </v>
      </c>
      <c r="H18" s="10" t="str">
        <f>'B2.3月葷-國中'!AL108</f>
        <v>鐵板豆腐</v>
      </c>
      <c r="I18" s="10" t="str">
        <f>'B2.3月葷-國中'!AM108</f>
        <v xml:space="preserve">豆腐 脆筍 絞肉 胡蘿蔔 大蒜 </v>
      </c>
      <c r="J18" s="10" t="str">
        <f>'B2.3月葷-國中'!AN108</f>
        <v>時瓜黑輪</v>
      </c>
      <c r="K18" s="10" t="str">
        <f>'B2.3月葷-國中'!AO108</f>
        <v xml:space="preserve">時瓜 黑輪 胡蘿蔔 大蒜  </v>
      </c>
      <c r="L18" s="10" t="str">
        <f>'B2.3月葷-國中'!AP108</f>
        <v>時蔬</v>
      </c>
      <c r="M18" s="10" t="str">
        <f>'B2.3月葷-國中'!AQ108</f>
        <v xml:space="preserve">蔬菜 大蒜    </v>
      </c>
      <c r="N18" s="10" t="str">
        <f>'B2.3月葷-國中'!AR108</f>
        <v>時蔬湯</v>
      </c>
      <c r="O18" s="10" t="str">
        <f>'B2.3月葷-國中'!AS108</f>
        <v xml:space="preserve">時蔬 薑 排骨   </v>
      </c>
      <c r="P18" s="10" t="str">
        <f>'B2.3月葷-國中'!AT108</f>
        <v>水果</v>
      </c>
      <c r="R18" s="12">
        <f>'B2.3月葷-國中'!AV108</f>
        <v>5.1428571428571432</v>
      </c>
      <c r="S18" s="12">
        <f>'B2.3月葷-國中'!AW108</f>
        <v>3.8785714285714286</v>
      </c>
      <c r="T18" s="12">
        <f>'B2.3月葷-國中'!AX108</f>
        <v>2.4050000000000002</v>
      </c>
      <c r="U18" s="12">
        <f>'B2.3月葷-國中'!AY108</f>
        <v>3.1417857142857146</v>
      </c>
      <c r="V18" s="12">
        <f>'B2.3月葷-國中'!AZ108</f>
        <v>0</v>
      </c>
      <c r="W18" s="12">
        <f>'B2.3月葷-國中'!BA108</f>
        <v>0</v>
      </c>
      <c r="X18" s="12">
        <f>'B2.3月葷-國中'!BB108</f>
        <v>878.11249999999995</v>
      </c>
    </row>
    <row r="19" spans="1:24" ht="15.75" customHeight="1">
      <c r="A19" s="7">
        <f>'B2.3月葷-國中'!AE115</f>
        <v>45734</v>
      </c>
      <c r="B19" s="10" t="str">
        <f>'B2.3月葷-國中'!AF115</f>
        <v>三</v>
      </c>
      <c r="C19" s="10" t="str">
        <f>'B2.3月葷-國中'!AG115</f>
        <v>D3</v>
      </c>
      <c r="D19" s="10" t="str">
        <f>'B2.3月葷-國中'!AH115</f>
        <v>刈包特餐</v>
      </c>
      <c r="E19" s="10" t="str">
        <f>'B2.3月葷-國中'!AI115</f>
        <v xml:space="preserve">刈包     </v>
      </c>
      <c r="F19" s="10" t="str">
        <f>'B2.3月葷-國中'!AJ115</f>
        <v>香滷肉排</v>
      </c>
      <c r="G19" s="10" t="str">
        <f>'B2.3月葷-國中'!AK115</f>
        <v xml:space="preserve">肉排     </v>
      </c>
      <c r="H19" s="10" t="str">
        <f>'B2.3月葷-國中'!AL115</f>
        <v>洋蔥肉絲</v>
      </c>
      <c r="I19" s="10" t="str">
        <f>'B2.3月葷-國中'!AM115</f>
        <v xml:space="preserve">豬後腿肉 洋蔥 大蒜 黑胡椒粒  </v>
      </c>
      <c r="J19" s="10" t="str">
        <f>'B2.3月葷-國中'!AN115</f>
        <v>蛋香甘藍</v>
      </c>
      <c r="K19" s="10" t="str">
        <f>'B2.3月葷-國中'!AO115</f>
        <v xml:space="preserve">雞蛋 甘藍 大蒜   </v>
      </c>
      <c r="L19" s="10" t="str">
        <f>'B2.3月葷-國中'!AP115</f>
        <v>時蔬</v>
      </c>
      <c r="M19" s="10" t="str">
        <f>'B2.3月葷-國中'!AQ115</f>
        <v xml:space="preserve">蔬菜 大蒜    </v>
      </c>
      <c r="N19" s="10" t="str">
        <f>'B2.3月葷-國中'!AR115</f>
        <v>鹹粥</v>
      </c>
      <c r="O19" s="11" t="str">
        <f>'B2.3月葷-國中'!AS115</f>
        <v xml:space="preserve">絞肉 白米 胡蘿蔔 乾香菇 時蔬 </v>
      </c>
      <c r="P19" s="12" t="str">
        <f>'B2.3月葷-國中'!AT115</f>
        <v>海苔</v>
      </c>
      <c r="Q19" s="10"/>
      <c r="R19" s="12">
        <f>'B2.3月葷-國中'!AV115</f>
        <v>3.5</v>
      </c>
      <c r="S19" s="12">
        <f>'B2.3月葷-國中'!AW115</f>
        <v>3.2207792207792205</v>
      </c>
      <c r="T19" s="12">
        <f>'B2.3月葷-國中'!AX115</f>
        <v>3.0549999999999997</v>
      </c>
      <c r="U19" s="12">
        <f>'B2.3月葷-國中'!AY115</f>
        <v>3.1378896103896103</v>
      </c>
      <c r="V19" s="12">
        <f>'B2.3月葷-國中'!AZ115</f>
        <v>0</v>
      </c>
      <c r="W19" s="12">
        <f>'B2.3月葷-國中'!BA115</f>
        <v>0</v>
      </c>
      <c r="X19" s="12">
        <f>'B2.3月葷-國中'!BB115</f>
        <v>721.63847402597401</v>
      </c>
    </row>
    <row r="20" spans="1:24" ht="15.75" customHeight="1">
      <c r="A20" s="7">
        <f>'B2.3月葷-國中'!AE122</f>
        <v>45735</v>
      </c>
      <c r="B20" s="7" t="str">
        <f>'B2.3月葷-國中'!AF122</f>
        <v>四</v>
      </c>
      <c r="C20" s="7" t="str">
        <f>'B2.3月葷-國中'!AG122</f>
        <v>D4</v>
      </c>
      <c r="D20" s="10" t="str">
        <f>'B2.3月葷-國中'!AH122</f>
        <v>糙米飯</v>
      </c>
      <c r="E20" s="10" t="str">
        <f>'B2.3月葷-國中'!AI122</f>
        <v xml:space="preserve">米 糙米    </v>
      </c>
      <c r="F20" s="10" t="str">
        <f>'B2.3月葷-國中'!AJ122</f>
        <v>沙茶魷魚</v>
      </c>
      <c r="G20" s="10" t="str">
        <f>'B2.3月葷-國中'!AK122</f>
        <v>豬後腿肉 魷耳條 時蔬 胡蘿蔔 大蒜 沙茶醬</v>
      </c>
      <c r="H20" s="10" t="str">
        <f>'B2.3月葷-國中'!AL122</f>
        <v>番茄炒蛋</v>
      </c>
      <c r="I20" s="10" t="str">
        <f>'B2.3月葷-國中'!AM122</f>
        <v xml:space="preserve">大番茄 雞蛋 大蒜   </v>
      </c>
      <c r="J20" s="10" t="str">
        <f>'B2.3月葷-國中'!AN122</f>
        <v>塔香海茸</v>
      </c>
      <c r="K20" s="10" t="str">
        <f>'B2.3月葷-國中'!AO122</f>
        <v xml:space="preserve">海帶茸 胡蘿蔔 豬後腿肉 大蒜 九層塔 </v>
      </c>
      <c r="L20" s="10" t="str">
        <f>'B2.3月葷-國中'!AP122</f>
        <v>時蔬</v>
      </c>
      <c r="M20" s="10" t="str">
        <f>'B2.3月葷-國中'!AQ122</f>
        <v xml:space="preserve">蔬菜 大蒜    </v>
      </c>
      <c r="N20" s="10" t="str">
        <f>'B2.3月葷-國中'!AR122</f>
        <v>冬瓜銀耳湯</v>
      </c>
      <c r="O20" s="11" t="str">
        <f>'B2.3月葷-國中'!AS122</f>
        <v xml:space="preserve">乾銀耳 枸杞 二砂糖 冬瓜糖磚  </v>
      </c>
      <c r="P20" s="12" t="str">
        <f>'B2.3月葷-國中'!AT122</f>
        <v>小餐包</v>
      </c>
      <c r="Q20" s="10" t="s">
        <v>30</v>
      </c>
      <c r="R20" s="12">
        <f>'B2.3月葷-國中'!AV122</f>
        <v>5</v>
      </c>
      <c r="S20" s="12">
        <f>'B2.3月葷-國中'!AW122</f>
        <v>2.6308441558441555</v>
      </c>
      <c r="T20" s="12">
        <f>'B2.3月葷-國中'!AX122</f>
        <v>1.9550000000000001</v>
      </c>
      <c r="U20" s="12">
        <f>'B2.3月葷-國中'!AY122</f>
        <v>2.2929220779220776</v>
      </c>
      <c r="V20" s="12">
        <f>'B2.3月葷-國中'!AZ122</f>
        <v>0</v>
      </c>
      <c r="W20" s="12">
        <f>'B2.3月葷-國中'!BA122</f>
        <v>0</v>
      </c>
      <c r="X20" s="12">
        <f>'B2.3月葷-國中'!BB122</f>
        <v>724.36980519480517</v>
      </c>
    </row>
    <row r="21" spans="1:24" ht="15.75" customHeight="1">
      <c r="A21" s="7">
        <f>'B2.3月葷-國中'!AE129</f>
        <v>45736</v>
      </c>
      <c r="B21" s="7" t="str">
        <f>'B2.3月葷-國中'!AF129</f>
        <v>五</v>
      </c>
      <c r="C21" s="7" t="s">
        <v>39</v>
      </c>
      <c r="D21" s="10" t="str">
        <f>'B2.3月葷-國中'!AH129</f>
        <v>紫米飯</v>
      </c>
      <c r="E21" s="10" t="str">
        <f>'B2.3月葷-國中'!AI129</f>
        <v xml:space="preserve">米 黑秈糯米    </v>
      </c>
      <c r="F21" s="10" t="str">
        <f>'B2.3月葷-國中'!AJ129</f>
        <v>茄汁雞丁</v>
      </c>
      <c r="G21" s="10" t="str">
        <f>'B2.3月葷-國中'!AK129</f>
        <v xml:space="preserve">肉雞 大番茄 洋蔥 大蒜 番茄醬 </v>
      </c>
      <c r="H21" s="10" t="str">
        <f>'B2.3月葷-國中'!AL129</f>
        <v>沙茶寬粉</v>
      </c>
      <c r="I21" s="10" t="str">
        <f>'B2.3月葷-國中'!AM129</f>
        <v>寬粉 時蔬 乾木耳 豬絞肉 大蒜 沙茶醬</v>
      </c>
      <c r="J21" s="10" t="str">
        <f>'B2.3月葷-國中'!AN129</f>
        <v>滷豆干</v>
      </c>
      <c r="K21" s="10" t="str">
        <f>'B2.3月葷-國中'!AO129</f>
        <v xml:space="preserve">豆干 三角豆干2塊/人    </v>
      </c>
      <c r="L21" s="10" t="str">
        <f>'B2.3月葷-國中'!AP129</f>
        <v>時蔬</v>
      </c>
      <c r="M21" s="10" t="str">
        <f>'B2.3月葷-國中'!AQ129</f>
        <v xml:space="preserve">蔬菜 大蒜    </v>
      </c>
      <c r="N21" s="10" t="str">
        <f>'B2.3月葷-國中'!AR129</f>
        <v>時瓜湯</v>
      </c>
      <c r="O21" s="10" t="str">
        <f>'B2.3月葷-國中'!AS129</f>
        <v xml:space="preserve">時瓜 魚丸 薑   </v>
      </c>
      <c r="P21" s="10" t="str">
        <f>'B2.3月葷-國中'!AT129</f>
        <v>水果</v>
      </c>
      <c r="Q21" s="10"/>
      <c r="R21" s="12">
        <f>'B2.3月葷-國中'!AV129</f>
        <v>5.2</v>
      </c>
      <c r="S21" s="12">
        <f>'B2.3月葷-國中'!AW129</f>
        <v>4</v>
      </c>
      <c r="T21" s="12">
        <f>'B2.3月葷-國中'!AX129</f>
        <v>1.855</v>
      </c>
      <c r="U21" s="12">
        <f>'B2.3月葷-國中'!AY129</f>
        <v>2.9275000000000002</v>
      </c>
      <c r="V21" s="12">
        <f>'B2.3月葷-國中'!AZ129</f>
        <v>0</v>
      </c>
      <c r="W21" s="12">
        <f>'B2.3月葷-國中'!BA129</f>
        <v>0</v>
      </c>
      <c r="X21" s="12">
        <f>'B2.3月葷-國中'!BB129</f>
        <v>868.11249999999995</v>
      </c>
    </row>
    <row r="22" spans="1:24" ht="13.95" customHeight="1">
      <c r="A22" s="7">
        <f>'B2.3月葷-國中'!AE136</f>
        <v>45739</v>
      </c>
      <c r="B22" s="7" t="str">
        <f>'B2.3月葷-國中'!AF136</f>
        <v>一</v>
      </c>
      <c r="C22" s="7" t="str">
        <f>'B2.3月葷-國中'!AG136</f>
        <v>E1</v>
      </c>
      <c r="D22" s="10" t="str">
        <f>'B2.3月葷-國中'!AH136</f>
        <v>白米飯</v>
      </c>
      <c r="E22" s="10" t="str">
        <f>'B2.3月葷-國中'!AI136</f>
        <v xml:space="preserve">米     </v>
      </c>
      <c r="F22" s="10" t="str">
        <f>'B2.3月葷-國中'!AJ136</f>
        <v>香菇肉燥</v>
      </c>
      <c r="G22" s="10" t="str">
        <f>'B2.3月葷-國中'!AK136</f>
        <v xml:space="preserve">絞肉 乾香菇 洋蔥 大蒜  </v>
      </c>
      <c r="H22" s="10" t="str">
        <f>'B2.3月葷-國中'!AL136</f>
        <v>肉絲花椰</v>
      </c>
      <c r="I22" s="10" t="str">
        <f>'B2.3月葷-國中'!AM136</f>
        <v xml:space="preserve">冷凍青花菜 肉絲 胡蘿蔔 大蒜  </v>
      </c>
      <c r="J22" s="10" t="str">
        <f>'B2.3月葷-國中'!AN136</f>
        <v>紅仁炒蛋</v>
      </c>
      <c r="K22" s="10" t="str">
        <f>'B2.3月葷-國中'!AO136</f>
        <v xml:space="preserve">胡蘿蔔 雞蛋 大蒜   </v>
      </c>
      <c r="L22" s="10" t="str">
        <f>'B2.3月葷-國中'!AP136</f>
        <v>時蔬</v>
      </c>
      <c r="M22" s="10" t="str">
        <f>'B2.3月葷-國中'!AQ136</f>
        <v xml:space="preserve">蔬菜 大蒜    </v>
      </c>
      <c r="N22" s="10" t="str">
        <f>'B2.3月葷-國中'!AR136</f>
        <v>味噌豆皮湯</v>
      </c>
      <c r="O22" s="11" t="str">
        <f>'B2.3月葷-國中'!AS136</f>
        <v xml:space="preserve">豆皮 味噌 柴魚片 時蔬  </v>
      </c>
      <c r="P22" s="12" t="str">
        <f>'B2.3月葷-國中'!AT136</f>
        <v>保久乳</v>
      </c>
      <c r="R22" s="12">
        <f>'B2.3月葷-國中'!AV136</f>
        <v>5</v>
      </c>
      <c r="S22" s="12">
        <f>'B2.3月葷-國中'!AW136</f>
        <v>3.089177489177489</v>
      </c>
      <c r="T22" s="12">
        <f>'B2.3月葷-國中'!AX136</f>
        <v>2.25</v>
      </c>
      <c r="U22" s="12">
        <f>'B2.3月葷-國中'!AY136</f>
        <v>2.6695887445887445</v>
      </c>
      <c r="V22" s="12">
        <f>'B2.3月葷-國中'!AZ136</f>
        <v>0</v>
      </c>
      <c r="W22" s="12">
        <f>'B2.3月葷-國中'!BA136</f>
        <v>0</v>
      </c>
      <c r="X22" s="12">
        <f>'B2.3月葷-國中'!BB136</f>
        <v>783.06980519480521</v>
      </c>
    </row>
    <row r="23" spans="1:24" ht="15.75" customHeight="1">
      <c r="A23" s="7">
        <f>'B2.3月葷-國中'!AE143</f>
        <v>45740</v>
      </c>
      <c r="B23" s="7" t="str">
        <f>'B2.3月葷-國中'!AF143</f>
        <v>二</v>
      </c>
      <c r="C23" s="7" t="str">
        <f>'B2.3月葷-國中'!AG143</f>
        <v>E2</v>
      </c>
      <c r="D23" s="10" t="str">
        <f>'B2.3月葷-國中'!AH143</f>
        <v>糙米飯</v>
      </c>
      <c r="E23" s="10" t="str">
        <f>'B2.3月葷-國中'!AI143</f>
        <v xml:space="preserve">米 糙米    </v>
      </c>
      <c r="F23" s="10" t="str">
        <f>'B2.3月葷-國中'!AJ143</f>
        <v>泡菜滷肉</v>
      </c>
      <c r="G23" s="10" t="str">
        <f>'B2.3月葷-國中'!AK143</f>
        <v xml:space="preserve">豬後腿肉 韓式泡菜 甘藍 胡蘿蔔 大蒜 </v>
      </c>
      <c r="H23" s="10" t="str">
        <f>'B2.3月葷-國中'!AL143</f>
        <v>麻婆豆腐</v>
      </c>
      <c r="I23" s="10" t="str">
        <f>'B2.3月葷-國中'!AM143</f>
        <v xml:space="preserve">豬絞肉 豆腐 大蒜 青蔥 豆瓣醬 </v>
      </c>
      <c r="J23" s="10" t="str">
        <f>'B2.3月葷-國中'!AN143</f>
        <v>肉絲時蔬</v>
      </c>
      <c r="K23" s="10" t="str">
        <f>'B2.3月葷-國中'!AO143</f>
        <v xml:space="preserve">豬後腿肉 時蔬 胡蘿蔔 大蒜  </v>
      </c>
      <c r="L23" s="10" t="str">
        <f>'B2.3月葷-國中'!AP143</f>
        <v>時蔬</v>
      </c>
      <c r="M23" s="10" t="str">
        <f>'B2.3月葷-國中'!AQ143</f>
        <v xml:space="preserve">蔬菜 大蒜    </v>
      </c>
      <c r="N23" s="10" t="str">
        <f>'B2.3月葷-國中'!AR143</f>
        <v>時蔬湯</v>
      </c>
      <c r="O23" s="11" t="str">
        <f>'B2.3月葷-國中'!AS143</f>
        <v xml:space="preserve">時蔬 排骨 薑   </v>
      </c>
      <c r="P23" s="12" t="str">
        <f>'B2.3月葷-國中'!AT143</f>
        <v>水果</v>
      </c>
      <c r="R23" s="12">
        <f>'B2.3月葷-國中'!AV143</f>
        <v>5.375</v>
      </c>
      <c r="S23" s="12">
        <f>'B2.3月葷-國中'!AW143</f>
        <v>3.3499999999999996</v>
      </c>
      <c r="T23" s="12">
        <f>'B2.3月葷-國中'!AX143</f>
        <v>2.2199999999999998</v>
      </c>
      <c r="U23" s="12">
        <f>'B2.3月葷-國中'!AY143</f>
        <v>2.7849999999999997</v>
      </c>
      <c r="V23" s="12">
        <f>'B2.3月葷-國中'!AZ143</f>
        <v>0</v>
      </c>
      <c r="W23" s="12">
        <f>'B2.3月葷-國中'!BA143</f>
        <v>0</v>
      </c>
      <c r="X23" s="12">
        <f>'B2.3月葷-國中'!BB143</f>
        <v>835.2</v>
      </c>
    </row>
    <row r="24" spans="1:24" ht="15.75" customHeight="1">
      <c r="A24" s="7">
        <f>'B2.3月葷-國中'!AE150</f>
        <v>45741</v>
      </c>
      <c r="B24" s="7" t="str">
        <f>'B2.3月葷-國中'!AF150</f>
        <v>三</v>
      </c>
      <c r="C24" s="7" t="str">
        <f>'B2.3月葷-國中'!AG150</f>
        <v>E3</v>
      </c>
      <c r="D24" s="10" t="str">
        <f>'B2.3月葷-國中'!AH150</f>
        <v>中式米粉</v>
      </c>
      <c r="E24" s="10" t="str">
        <f>'B2.3月葷-國中'!AI150</f>
        <v xml:space="preserve">米粉     </v>
      </c>
      <c r="F24" s="10" t="str">
        <f>'B2.3月葷-國中'!AJ150</f>
        <v>香滷腿排</v>
      </c>
      <c r="G24" s="10" t="str">
        <f>'B2.3月葷-國中'!AK150</f>
        <v xml:space="preserve">腿排     </v>
      </c>
      <c r="H24" s="10" t="str">
        <f>'B2.3月葷-國中'!AL150</f>
        <v>特餐配料</v>
      </c>
      <c r="I24" s="10" t="str">
        <f>'B2.3月葷-國中'!AM150</f>
        <v xml:space="preserve">豬後腿肉 時蔬 胡蘿蔔 乾香菇 油蔥酥 </v>
      </c>
      <c r="J24" s="10" t="str">
        <f>'B2.3月葷-國中'!AN150</f>
        <v>豆包時蔬</v>
      </c>
      <c r="K24" s="10" t="str">
        <f>'B2.3月葷-國中'!AO150</f>
        <v xml:space="preserve">時蔬 豆包 胡蘿蔔 大蒜  </v>
      </c>
      <c r="L24" s="10" t="str">
        <f>'B2.3月葷-國中'!AP150</f>
        <v>時蔬</v>
      </c>
      <c r="M24" s="10" t="str">
        <f>'B2.3月葷-國中'!AQ150</f>
        <v xml:space="preserve">蔬菜 大蒜    </v>
      </c>
      <c r="N24" s="10" t="str">
        <f>'B2.3月葷-國中'!AR150</f>
        <v>南瓜湯</v>
      </c>
      <c r="O24" s="11" t="str">
        <f>'B2.3月葷-國中'!AS150</f>
        <v xml:space="preserve">南瓜 薑 排骨   </v>
      </c>
      <c r="P24" s="12" t="str">
        <f>'B2.3月葷-國中'!AT150</f>
        <v>堅果</v>
      </c>
      <c r="R24" s="12">
        <f>'B2.3月葷-國中'!AV150</f>
        <v>2.875</v>
      </c>
      <c r="S24" s="12">
        <f>'B2.3月葷-國中'!AW150</f>
        <v>3.7</v>
      </c>
      <c r="T24" s="12">
        <f>'B2.3月葷-國中'!AX150</f>
        <v>1.7</v>
      </c>
      <c r="U24" s="12">
        <f>'B2.3月葷-國中'!AY150</f>
        <v>2.7</v>
      </c>
      <c r="V24" s="12">
        <f>'B2.3月葷-國中'!AZ150</f>
        <v>0</v>
      </c>
      <c r="W24" s="12">
        <f>'B2.3月葷-國中'!BA150</f>
        <v>0</v>
      </c>
      <c r="X24" s="12">
        <f>'B2.3月葷-國中'!BB150</f>
        <v>657.125</v>
      </c>
    </row>
    <row r="25" spans="1:24" ht="15.75" customHeight="1">
      <c r="A25" s="7">
        <f>'B2.3月葷-國中'!AE157</f>
        <v>45742</v>
      </c>
      <c r="B25" s="7" t="str">
        <f>'B2.3月葷-國中'!AF157</f>
        <v>四</v>
      </c>
      <c r="C25" s="7" t="str">
        <f>'B2.3月葷-國中'!AG157</f>
        <v>E4</v>
      </c>
      <c r="D25" s="10" t="str">
        <f>'B2.3月葷-國中'!AH157</f>
        <v>糙米飯</v>
      </c>
      <c r="E25" s="10" t="str">
        <f>'B2.3月葷-國中'!AI157</f>
        <v xml:space="preserve">米 糙米    </v>
      </c>
      <c r="F25" s="10" t="str">
        <f>'B2.3月葷-國中'!AJ157</f>
        <v>三杯豬柳</v>
      </c>
      <c r="G25" s="10" t="str">
        <f>'B2.3月葷-國中'!AK157</f>
        <v xml:space="preserve">豬後腿肉 杏鮑菇 九層塔 胡蘿蔔 大蒜 </v>
      </c>
      <c r="H25" s="10" t="str">
        <f>'B2.3月葷-國中'!AL157</f>
        <v>肉絲海根</v>
      </c>
      <c r="I25" s="10" t="str">
        <f>'B2.3月葷-國中'!AM157</f>
        <v xml:space="preserve">海帶根 胡蘿蔔 豬後腿肉 大蒜  </v>
      </c>
      <c r="J25" s="10" t="str">
        <f>'B2.3月葷-國中'!AN157</f>
        <v>蒸蛋</v>
      </c>
      <c r="K25" s="10" t="str">
        <f>'B2.3月葷-國中'!AO157</f>
        <v xml:space="preserve">雞蛋 三色豆  年糕紙  </v>
      </c>
      <c r="L25" s="10" t="str">
        <f>'B2.3月葷-國中'!AP157</f>
        <v>時蔬</v>
      </c>
      <c r="M25" s="10" t="str">
        <f>'B2.3月葷-國中'!AQ157</f>
        <v xml:space="preserve">蔬菜 大蒜    </v>
      </c>
      <c r="N25" s="10" t="str">
        <f>'B2.3月葷-國中'!AR157</f>
        <v>仙草雙Q甜湯</v>
      </c>
      <c r="O25" s="11" t="str">
        <f>'B2.3月葷-國中'!AS157</f>
        <v xml:space="preserve">仙草凍 芋圓 地瓜圓 二砂糖  </v>
      </c>
      <c r="P25" s="12" t="str">
        <f>'B2.3月葷-國中'!AT157</f>
        <v>小餐包</v>
      </c>
      <c r="Q25" s="13" t="s">
        <v>30</v>
      </c>
      <c r="R25" s="12">
        <f>'B2.3月葷-國中'!AV157</f>
        <v>6</v>
      </c>
      <c r="S25" s="12">
        <f>'B2.3月葷-國中'!AW157</f>
        <v>3.1</v>
      </c>
      <c r="T25" s="12">
        <f>'B2.3月葷-國中'!AX157</f>
        <v>1.6500000000000001</v>
      </c>
      <c r="U25" s="12">
        <f>'B2.3月葷-國中'!AY157</f>
        <v>2.375</v>
      </c>
      <c r="V25" s="12">
        <f>'B2.3月葷-國中'!AZ157</f>
        <v>0</v>
      </c>
      <c r="W25" s="12">
        <f>'B2.3月葷-國中'!BA157</f>
        <v>0</v>
      </c>
      <c r="X25" s="12">
        <f>'B2.3月葷-國中'!BB157</f>
        <v>830.625</v>
      </c>
    </row>
    <row r="26" spans="1:24" ht="15.75" customHeight="1">
      <c r="A26" s="7">
        <f>'B2.3月葷-國中'!AE164</f>
        <v>45743</v>
      </c>
      <c r="B26" s="7" t="str">
        <f>'B2.3月葷-國中'!AF164</f>
        <v>五</v>
      </c>
      <c r="C26" s="7" t="str">
        <f>'B2.3月葷-國中'!AG164</f>
        <v>E5</v>
      </c>
      <c r="D26" s="10" t="str">
        <f>'B2.3月葷-國中'!AH164</f>
        <v>麥仁飯</v>
      </c>
      <c r="E26" s="10" t="str">
        <f>'B2.3月葷-國中'!AI164</f>
        <v xml:space="preserve">米 大麥仁    </v>
      </c>
      <c r="F26" s="10" t="str">
        <f>'B2.3月葷-國中'!AJ164</f>
        <v>香酥魚排</v>
      </c>
      <c r="G26" s="10" t="str">
        <f>'B2.3月葷-國中'!AK164</f>
        <v xml:space="preserve">魚排     </v>
      </c>
      <c r="H26" s="10" t="str">
        <f>'B2.3月葷-國中'!AL164</f>
        <v>鮪魚玉米蛋</v>
      </c>
      <c r="I26" s="10" t="str">
        <f>'B2.3月葷-國中'!AM164</f>
        <v xml:space="preserve">鮪魚罐 冷凍玉米粒 雞蛋 洋蔥 黑胡椒粒 </v>
      </c>
      <c r="J26" s="10" t="str">
        <f>'B2.3月葷-國中'!AN164</f>
        <v>肉絲時蔬</v>
      </c>
      <c r="K26" s="10" t="str">
        <f>'B2.3月葷-國中'!AO164</f>
        <v xml:space="preserve">豬後腿肉 時蔬 胡蘿蔔 大蒜  </v>
      </c>
      <c r="L26" s="10" t="str">
        <f>'B2.3月葷-國中'!AP164</f>
        <v>時蔬</v>
      </c>
      <c r="M26" s="10" t="str">
        <f>'B2.3月葷-國中'!AQ164</f>
        <v xml:space="preserve">蔬菜 大蒜    </v>
      </c>
      <c r="N26" s="10" t="str">
        <f>'B2.3月葷-國中'!AR164</f>
        <v>時瓜湯</v>
      </c>
      <c r="O26" s="11" t="str">
        <f>'B2.3月葷-國中'!AS164</f>
        <v xml:space="preserve">時瓜 排骨 薑   </v>
      </c>
      <c r="P26" s="12" t="str">
        <f>'B2.3月葷-國中'!AT164</f>
        <v>水果</v>
      </c>
      <c r="R26" s="12">
        <f>'B2.3月葷-國中'!AV164</f>
        <v>5.1875</v>
      </c>
      <c r="S26" s="12">
        <f>'B2.3月葷-國中'!AW164</f>
        <v>3.2</v>
      </c>
      <c r="T26" s="12">
        <f>'B2.3月葷-國中'!AX164</f>
        <v>2.0999999999999996</v>
      </c>
      <c r="U26" s="12">
        <f>'B2.3月葷-國中'!AY164</f>
        <v>2.65</v>
      </c>
      <c r="V26" s="12">
        <f>'B2.3月葷-國中'!AZ164</f>
        <v>0</v>
      </c>
      <c r="W26" s="12">
        <f>'B2.3月葷-國中'!BA164</f>
        <v>0</v>
      </c>
      <c r="X26" s="12">
        <f>'B2.3月葷-國中'!BB164</f>
        <v>800.8125</v>
      </c>
    </row>
    <row r="27" spans="1:24" ht="15.75" customHeight="1">
      <c r="A27" s="7">
        <f>'B2.3月葷-國中'!AE171</f>
        <v>45746</v>
      </c>
      <c r="B27" s="7" t="str">
        <f>'B2.3月葷-國中'!AF171</f>
        <v>一</v>
      </c>
      <c r="C27" s="7" t="str">
        <f>'B2.3月葷-國中'!AG171</f>
        <v>F1</v>
      </c>
      <c r="D27" s="10" t="str">
        <f>'B2.3月葷-國中'!AH171</f>
        <v>白米飯</v>
      </c>
      <c r="E27" s="10" t="str">
        <f>'B2.3月葷-國中'!AI171</f>
        <v xml:space="preserve">米     </v>
      </c>
      <c r="F27" s="10" t="str">
        <f>'B2.3月葷-國中'!AJ171</f>
        <v>麵輪滷肉</v>
      </c>
      <c r="G27" s="10" t="str">
        <f>'B2.3月葷-國中'!AK171</f>
        <v xml:space="preserve">豬後腿肉 麵輪 胡蘿蔔 大蒜  </v>
      </c>
      <c r="H27" s="10" t="str">
        <f>'B2.3月葷-國中'!AL171</f>
        <v>芹香干片</v>
      </c>
      <c r="I27" s="10" t="str">
        <f>'B2.3月葷-國中'!AM171</f>
        <v xml:space="preserve">乾魷魚 豬後腿肉 豆干 芹菜 大蒜 </v>
      </c>
      <c r="J27" s="10" t="str">
        <f>'B2.3月葷-國中'!AN171</f>
        <v>洋蔥炒蛋</v>
      </c>
      <c r="K27" s="10" t="str">
        <f>'B2.3月葷-國中'!AO171</f>
        <v xml:space="preserve">洋蔥 雞蛋 大蒜   </v>
      </c>
      <c r="L27" s="10" t="str">
        <f>'B2.3月葷-國中'!AP171</f>
        <v>時蔬</v>
      </c>
      <c r="M27" s="10" t="str">
        <f>'B2.3月葷-國中'!AQ171</f>
        <v xml:space="preserve">蔬菜 大蒜    </v>
      </c>
      <c r="N27" s="10" t="str">
        <f>'B2.3月葷-國中'!AR171</f>
        <v>時蔬湯</v>
      </c>
      <c r="O27" s="11" t="str">
        <f>'B2.3月葷-國中'!AS171</f>
        <v xml:space="preserve">時蔬 排骨 薑   </v>
      </c>
      <c r="P27" s="12" t="str">
        <f>'B2.3月葷-國中'!AT171</f>
        <v>保久乳</v>
      </c>
      <c r="R27" s="12">
        <f>'B2.3月葷-國中'!AV171</f>
        <v>5</v>
      </c>
      <c r="S27" s="12">
        <f>'B2.3月葷-國中'!AW171</f>
        <v>4.4000000000000004</v>
      </c>
      <c r="T27" s="12">
        <f>'B2.3月葷-國中'!AX171</f>
        <v>1.56</v>
      </c>
      <c r="U27" s="12">
        <f>'B2.3月葷-國中'!AY171</f>
        <v>2.9800000000000004</v>
      </c>
      <c r="V27" s="12">
        <f>'B2.3月葷-國中'!AZ171</f>
        <v>0</v>
      </c>
      <c r="W27" s="12">
        <f>'B2.3月葷-國中'!BA171</f>
        <v>0</v>
      </c>
      <c r="X27" s="12">
        <f>'B2.3月葷-國中'!BB171</f>
        <v>878.1</v>
      </c>
    </row>
    <row r="28" spans="1:24" ht="15.75" customHeight="1">
      <c r="A28" s="7">
        <f>'B2.3月葷-國中'!AE178</f>
        <v>45747</v>
      </c>
      <c r="B28" s="7" t="str">
        <f>'B2.3月葷-國中'!AF178</f>
        <v>二</v>
      </c>
      <c r="C28" s="7" t="str">
        <f>'B2.3月葷-國中'!AG178</f>
        <v>F2</v>
      </c>
      <c r="D28" s="10" t="str">
        <f>'B2.3月葷-國中'!AH178</f>
        <v>糙米飯</v>
      </c>
      <c r="E28" s="10" t="str">
        <f>'B2.3月葷-國中'!AI178</f>
        <v xml:space="preserve">米 糙米    </v>
      </c>
      <c r="F28" s="10" t="str">
        <f>'B2.3月葷-國中'!AJ178</f>
        <v>咖哩雞</v>
      </c>
      <c r="G28" s="10" t="str">
        <f>'B2.3月葷-國中'!AK178</f>
        <v>清肉 洋蔥 馬鈴薯 胡蘿蔔 大蒜 咖哩粉</v>
      </c>
      <c r="H28" s="10" t="str">
        <f>'B2.3月葷-國中'!AL178</f>
        <v>螞蟻上樹</v>
      </c>
      <c r="I28" s="10" t="str">
        <f>'B2.3月葷-國中'!AM178</f>
        <v xml:space="preserve">豬絞肉 冬粉 時蔬 乾木耳 大蒜 </v>
      </c>
      <c r="J28" s="10" t="str">
        <f>'B2.3月葷-國中'!AN178</f>
        <v>筍乾油腐</v>
      </c>
      <c r="K28" s="10" t="str">
        <f>'B2.3月葷-國中'!AO178</f>
        <v xml:space="preserve">四角油豆腐 麻竹筍干 胡蘿蔔 大蒜  </v>
      </c>
      <c r="L28" s="10" t="str">
        <f>'B2.3月葷-國中'!AP178</f>
        <v>時蔬</v>
      </c>
      <c r="M28" s="10" t="str">
        <f>'B2.3月葷-國中'!AQ178</f>
        <v xml:space="preserve">蔬菜 大蒜    </v>
      </c>
      <c r="N28" s="10" t="str">
        <f>'B2.3月葷-國中'!AR178</f>
        <v>時蔬魚丸湯</v>
      </c>
      <c r="O28" s="11" t="str">
        <f>'B2.3月葷-國中'!AS178</f>
        <v xml:space="preserve">魚丸 時蔬 薑   </v>
      </c>
      <c r="P28" s="12" t="str">
        <f>'B2.3月葷-國中'!AT178</f>
        <v>水果</v>
      </c>
      <c r="R28" s="12">
        <f>'B2.3月葷-國中'!AV178</f>
        <v>6.25</v>
      </c>
      <c r="S28" s="12">
        <f>'B2.3月葷-國中'!AW178</f>
        <v>2.7</v>
      </c>
      <c r="T28" s="12">
        <f>'B2.3月葷-國中'!AX178</f>
        <v>1.85</v>
      </c>
      <c r="U28" s="12">
        <f>'B2.3月葷-國中'!AY178</f>
        <v>2.2750000000000004</v>
      </c>
      <c r="V28" s="12">
        <f>'B2.3月葷-國中'!AZ178</f>
        <v>0</v>
      </c>
      <c r="W28" s="12">
        <f>'B2.3月葷-國中'!BA178</f>
        <v>0</v>
      </c>
      <c r="X28" s="12">
        <f>'B2.3月葷-國中'!BB178</f>
        <v>819.875</v>
      </c>
    </row>
    <row r="29" spans="1:24" ht="16.2">
      <c r="A29" s="198" t="s">
        <v>359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"/>
      <c r="X29" s="1"/>
    </row>
    <row r="30" spans="1:24" ht="15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"/>
      <c r="X30" s="1"/>
    </row>
    <row r="31" spans="1:24" ht="15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"/>
      <c r="X31" s="1"/>
    </row>
    <row r="32" spans="1:24" ht="33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"/>
      <c r="X32" s="1"/>
    </row>
    <row r="33" spans="1:24" ht="15.75" customHeight="1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7"/>
      <c r="B36" s="8"/>
      <c r="C36" s="8"/>
      <c r="R36" s="14"/>
    </row>
    <row r="37" spans="1:24" ht="15.75" customHeight="1">
      <c r="A37" s="7"/>
      <c r="B37" s="8"/>
      <c r="C37" s="8"/>
      <c r="R37" s="14"/>
    </row>
    <row r="38" spans="1:24" ht="15.75" customHeight="1">
      <c r="A38" s="7"/>
      <c r="B38" s="8"/>
      <c r="C38" s="8"/>
      <c r="R38" s="14"/>
    </row>
    <row r="39" spans="1:24" ht="15.75" customHeight="1">
      <c r="A39" s="7"/>
      <c r="B39" s="8"/>
      <c r="C39" s="8"/>
      <c r="R39" s="14"/>
    </row>
    <row r="40" spans="1:24" ht="15.75" customHeight="1">
      <c r="A40" s="7"/>
      <c r="B40" s="8"/>
      <c r="C40" s="8"/>
      <c r="R40" s="14"/>
    </row>
    <row r="41" spans="1:24" ht="15.75" customHeight="1">
      <c r="A41" s="7"/>
      <c r="B41" s="8"/>
      <c r="C41" s="8"/>
      <c r="R41" s="14"/>
    </row>
    <row r="42" spans="1:24" ht="15.75" customHeight="1">
      <c r="A42" s="7"/>
      <c r="B42" s="8"/>
      <c r="C42" s="8"/>
      <c r="R42" s="14"/>
    </row>
    <row r="43" spans="1:24" ht="15.75" customHeight="1">
      <c r="A43" s="7"/>
      <c r="B43" s="8"/>
      <c r="C43" s="8"/>
      <c r="R43" s="14"/>
    </row>
    <row r="44" spans="1:24" ht="15.75" customHeight="1">
      <c r="A44" s="7"/>
      <c r="B44" s="8"/>
      <c r="C44" s="8"/>
      <c r="R44" s="14"/>
    </row>
    <row r="45" spans="1:24" ht="15.75" customHeight="1">
      <c r="A45" s="7"/>
      <c r="B45" s="8"/>
      <c r="C45" s="8"/>
      <c r="R45" s="14"/>
    </row>
    <row r="46" spans="1:24" ht="15.75" customHeight="1">
      <c r="A46" s="7"/>
      <c r="B46" s="8"/>
      <c r="C46" s="8"/>
      <c r="R46" s="14"/>
    </row>
    <row r="47" spans="1:24" ht="15.75" customHeight="1">
      <c r="A47" s="7"/>
      <c r="B47" s="8"/>
      <c r="C47" s="8"/>
      <c r="R47" s="14"/>
    </row>
    <row r="48" spans="1:24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4"/>
    </row>
    <row r="167" spans="1:18" ht="15.75" customHeight="1">
      <c r="A167" s="7"/>
      <c r="B167" s="8"/>
      <c r="C167" s="8"/>
      <c r="R167" s="14"/>
    </row>
    <row r="168" spans="1:18" ht="15.75" customHeight="1">
      <c r="A168" s="7"/>
      <c r="B168" s="8"/>
      <c r="C168" s="8"/>
      <c r="R168" s="14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5.75" customHeight="1">
      <c r="A227" s="7"/>
      <c r="B227" s="8"/>
      <c r="C227" s="8"/>
      <c r="R227" s="12"/>
    </row>
    <row r="228" spans="1:18" ht="15.75" customHeight="1">
      <c r="A228" s="7"/>
      <c r="B228" s="8"/>
      <c r="C228" s="8"/>
      <c r="R228" s="12"/>
    </row>
    <row r="229" spans="1:18" ht="15.75" customHeight="1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  <c r="R995" s="12"/>
    </row>
    <row r="996" spans="1:18" ht="16.2">
      <c r="A996" s="7"/>
      <c r="B996" s="8"/>
      <c r="C996" s="8"/>
      <c r="R996" s="12"/>
    </row>
    <row r="997" spans="1:18" ht="16.2">
      <c r="A997" s="7"/>
      <c r="B997" s="8"/>
      <c r="C997" s="8"/>
      <c r="R997" s="12"/>
    </row>
    <row r="998" spans="1:18" ht="16.2">
      <c r="A998" s="7"/>
      <c r="B998" s="8"/>
      <c r="C998" s="8"/>
      <c r="R998" s="12"/>
    </row>
    <row r="999" spans="1:18" ht="16.2">
      <c r="A999" s="7"/>
      <c r="B999" s="8"/>
      <c r="C999" s="8"/>
      <c r="R999" s="12"/>
    </row>
    <row r="1000" spans="1:18" ht="16.2">
      <c r="A1000" s="7"/>
      <c r="B1000" s="8"/>
      <c r="C1000" s="8"/>
      <c r="R1000" s="12"/>
    </row>
    <row r="1001" spans="1:18" ht="16.2">
      <c r="A1001" s="7"/>
      <c r="B1001" s="8"/>
      <c r="C1001" s="8"/>
    </row>
    <row r="1002" spans="1:18" ht="16.2">
      <c r="A1002" s="7"/>
      <c r="B1002" s="8"/>
      <c r="C1002" s="8"/>
    </row>
  </sheetData>
  <mergeCells count="1">
    <mergeCell ref="A29:V32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858"/>
  <sheetViews>
    <sheetView zoomScale="55" zoomScaleNormal="55" workbookViewId="0">
      <pane xSplit="1" ySplit="1" topLeftCell="B62" activePane="bottomRight" state="frozen"/>
      <selection pane="topRight" activeCell="B1" sqref="B1"/>
      <selection pane="bottomLeft" activeCell="A3" sqref="A3"/>
      <selection pane="bottomRight" activeCell="R80" sqref="R80"/>
    </sheetView>
  </sheetViews>
  <sheetFormatPr defaultColWidth="11.19921875" defaultRowHeight="15" customHeight="1"/>
  <cols>
    <col min="1" max="1" width="6.69921875" style="142" customWidth="1"/>
    <col min="2" max="2" width="6.69921875" style="153" customWidth="1"/>
    <col min="3" max="3" width="10.69921875" style="153" customWidth="1"/>
    <col min="4" max="4" width="6.69921875" style="153" customWidth="1"/>
    <col min="5" max="5" width="5.69921875" style="159" customWidth="1"/>
    <col min="6" max="6" width="10.69921875" style="155" customWidth="1"/>
    <col min="7" max="7" width="6.69921875" style="155" customWidth="1"/>
    <col min="8" max="8" width="5.69921875" style="159" customWidth="1"/>
    <col min="9" max="9" width="10.69921875" style="155" customWidth="1"/>
    <col min="10" max="10" width="6.69921875" style="155" customWidth="1"/>
    <col min="11" max="11" width="5.69921875" style="159" customWidth="1"/>
    <col min="12" max="12" width="10.69921875" style="178" customWidth="1"/>
    <col min="13" max="13" width="5.69921875" style="178" customWidth="1"/>
    <col min="14" max="14" width="5.69921875" style="159" customWidth="1"/>
    <col min="15" max="15" width="10.69921875" style="155" customWidth="1"/>
    <col min="16" max="16" width="6.69921875" style="155" customWidth="1"/>
    <col min="17" max="17" width="10.5" style="159" customWidth="1"/>
    <col min="18" max="19" width="8.69921875" style="153" customWidth="1"/>
    <col min="20" max="25" width="8.69921875" style="69" customWidth="1"/>
    <col min="26" max="26" width="8.69921875" style="185" customWidth="1"/>
    <col min="27" max="27" width="8.69921875" style="82" customWidth="1"/>
    <col min="28" max="28" width="7.69921875" style="48" customWidth="1"/>
    <col min="29" max="42" width="5.8984375" style="48" customWidth="1"/>
    <col min="43" max="48" width="5.8984375" style="49" customWidth="1"/>
    <col min="49" max="49" width="5.8984375" style="50" customWidth="1"/>
    <col min="50" max="16384" width="11.19921875" style="51"/>
  </cols>
  <sheetData>
    <row r="1" spans="1:49" s="41" customFormat="1" ht="25.2" customHeight="1" thickBot="1">
      <c r="A1" s="143"/>
      <c r="B1" s="153" t="s">
        <v>0</v>
      </c>
      <c r="C1" s="153"/>
      <c r="D1" s="153"/>
      <c r="E1" s="154"/>
      <c r="F1" s="155"/>
      <c r="G1" s="155"/>
      <c r="H1" s="154"/>
      <c r="I1" s="155"/>
      <c r="J1" s="155"/>
      <c r="K1" s="154"/>
      <c r="L1" s="156"/>
      <c r="M1" s="156"/>
      <c r="N1" s="154"/>
      <c r="O1" s="155"/>
      <c r="P1" s="155"/>
      <c r="Q1" s="154"/>
      <c r="R1" s="157"/>
      <c r="S1" s="157"/>
      <c r="T1" s="52"/>
      <c r="U1" s="52"/>
      <c r="V1" s="52"/>
      <c r="W1" s="52"/>
      <c r="X1" s="52"/>
      <c r="Y1" s="52"/>
      <c r="Z1" s="180"/>
      <c r="AA1" s="80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9"/>
      <c r="AR1" s="39"/>
      <c r="AS1" s="39"/>
      <c r="AT1" s="39"/>
      <c r="AU1" s="39"/>
      <c r="AV1" s="39"/>
      <c r="AW1" s="40"/>
    </row>
    <row r="2" spans="1:49" s="91" customFormat="1" ht="25.2" customHeight="1" thickBot="1">
      <c r="A2" s="144" t="s">
        <v>132</v>
      </c>
      <c r="B2" s="158" t="s">
        <v>1</v>
      </c>
      <c r="C2" s="158" t="s">
        <v>9</v>
      </c>
      <c r="D2" s="158" t="s">
        <v>10</v>
      </c>
      <c r="E2" s="159" t="s">
        <v>11</v>
      </c>
      <c r="F2" s="160" t="s">
        <v>37</v>
      </c>
      <c r="G2" s="160" t="s">
        <v>10</v>
      </c>
      <c r="H2" s="159" t="s">
        <v>11</v>
      </c>
      <c r="I2" s="160" t="s">
        <v>38</v>
      </c>
      <c r="J2" s="160" t="s">
        <v>10</v>
      </c>
      <c r="K2" s="159" t="s">
        <v>11</v>
      </c>
      <c r="L2" s="161" t="s">
        <v>12</v>
      </c>
      <c r="M2" s="161" t="s">
        <v>10</v>
      </c>
      <c r="N2" s="159" t="s">
        <v>11</v>
      </c>
      <c r="O2" s="160" t="s">
        <v>35</v>
      </c>
      <c r="P2" s="160" t="s">
        <v>10</v>
      </c>
      <c r="Q2" s="159" t="s">
        <v>11</v>
      </c>
      <c r="R2" s="157" t="s">
        <v>301</v>
      </c>
      <c r="S2" s="157" t="s">
        <v>302</v>
      </c>
      <c r="T2" s="84" t="s">
        <v>2</v>
      </c>
      <c r="U2" s="84" t="s">
        <v>3</v>
      </c>
      <c r="V2" s="84" t="s">
        <v>4</v>
      </c>
      <c r="W2" s="84" t="s">
        <v>5</v>
      </c>
      <c r="X2" s="84" t="s">
        <v>6</v>
      </c>
      <c r="Y2" s="84" t="s">
        <v>7</v>
      </c>
      <c r="Z2" s="181" t="s">
        <v>8</v>
      </c>
      <c r="AA2" s="86"/>
      <c r="AB2" s="87" t="s">
        <v>31</v>
      </c>
      <c r="AC2" s="87" t="s">
        <v>32</v>
      </c>
      <c r="AD2" s="87" t="s">
        <v>36</v>
      </c>
      <c r="AE2" s="88" t="s">
        <v>9</v>
      </c>
      <c r="AF2" s="89" t="s">
        <v>33</v>
      </c>
      <c r="AG2" s="89" t="s">
        <v>37</v>
      </c>
      <c r="AH2" s="89" t="s">
        <v>33</v>
      </c>
      <c r="AI2" s="89" t="s">
        <v>38</v>
      </c>
      <c r="AJ2" s="89" t="s">
        <v>33</v>
      </c>
      <c r="AK2" s="89" t="s">
        <v>29</v>
      </c>
      <c r="AL2" s="89" t="s">
        <v>33</v>
      </c>
      <c r="AM2" s="89" t="s">
        <v>35</v>
      </c>
      <c r="AN2" s="89" t="s">
        <v>33</v>
      </c>
      <c r="AO2" s="90" t="s">
        <v>40</v>
      </c>
      <c r="AP2" s="90" t="s">
        <v>41</v>
      </c>
      <c r="AQ2" s="84" t="s">
        <v>2</v>
      </c>
      <c r="AR2" s="84" t="s">
        <v>3</v>
      </c>
      <c r="AS2" s="84" t="s">
        <v>4</v>
      </c>
      <c r="AT2" s="84" t="s">
        <v>5</v>
      </c>
      <c r="AU2" s="84" t="s">
        <v>6</v>
      </c>
      <c r="AV2" s="84" t="s">
        <v>7</v>
      </c>
      <c r="AW2" s="181" t="s">
        <v>8</v>
      </c>
    </row>
    <row r="3" spans="1:49" s="101" customFormat="1" ht="25.2" customHeight="1" thickBot="1">
      <c r="A3" s="145">
        <v>45711</v>
      </c>
      <c r="B3" s="157" t="s">
        <v>133</v>
      </c>
      <c r="C3" s="162" t="s">
        <v>134</v>
      </c>
      <c r="D3" s="163"/>
      <c r="E3" s="164" t="str">
        <f t="shared" ref="E3:E59" si="0">IF(D3,"公斤","")</f>
        <v/>
      </c>
      <c r="F3" s="162" t="s">
        <v>182</v>
      </c>
      <c r="G3" s="162"/>
      <c r="H3" s="164" t="str">
        <f t="shared" ref="H3" si="1">IF(G3,"公斤","")</f>
        <v/>
      </c>
      <c r="I3" s="162" t="s">
        <v>126</v>
      </c>
      <c r="J3" s="165"/>
      <c r="K3" s="164" t="str">
        <f t="shared" ref="K3" si="2">IF(J3,"公斤","")</f>
        <v/>
      </c>
      <c r="L3" s="167" t="s">
        <v>14</v>
      </c>
      <c r="M3" s="168"/>
      <c r="N3" s="164" t="s">
        <v>82</v>
      </c>
      <c r="O3" s="166" t="s">
        <v>98</v>
      </c>
      <c r="P3" s="166"/>
      <c r="Q3" s="164" t="str">
        <f t="shared" ref="Q3:Q59" si="3">IF(P3,"公斤","")</f>
        <v/>
      </c>
      <c r="R3" s="169" t="s">
        <v>121</v>
      </c>
      <c r="S3" s="169"/>
      <c r="T3" s="59">
        <v>5.5</v>
      </c>
      <c r="U3" s="54">
        <v>2.7558441558441555</v>
      </c>
      <c r="V3" s="59">
        <v>1.37</v>
      </c>
      <c r="W3" s="59">
        <v>2.062922077922078</v>
      </c>
      <c r="X3" s="59"/>
      <c r="Y3" s="59"/>
      <c r="Z3" s="183">
        <v>746.26980519480526</v>
      </c>
      <c r="AA3" s="94"/>
      <c r="AB3" s="95">
        <f>A3</f>
        <v>45711</v>
      </c>
      <c r="AC3" s="95" t="str">
        <f>A4</f>
        <v>一</v>
      </c>
      <c r="AD3" s="95" t="str">
        <f>B3</f>
        <v>A2</v>
      </c>
      <c r="AE3" s="96" t="str">
        <f>C3</f>
        <v>白米飯</v>
      </c>
      <c r="AF3" s="97" t="str">
        <f>C4&amp;" "&amp;C5&amp;" "&amp;C6&amp;" "&amp;C7&amp;" "&amp;C8&amp;" "&amp;C9</f>
        <v xml:space="preserve">米     </v>
      </c>
      <c r="AG3" s="96" t="str">
        <f t="shared" ref="AG3" si="4">F3</f>
        <v>南瓜滷肉</v>
      </c>
      <c r="AH3" s="97" t="str">
        <f>F4&amp;" "&amp;F5&amp;" "&amp;F6&amp;" "&amp;F7&amp;" "&amp;F8&amp;" "&amp;F9</f>
        <v xml:space="preserve">豬後腿肉 南瓜 胡蘿蔔 大蒜  </v>
      </c>
      <c r="AI3" s="96" t="str">
        <f>I3</f>
        <v>番茄炒蛋</v>
      </c>
      <c r="AJ3" s="97" t="str">
        <f>I4&amp;" "&amp;I5&amp;" "&amp;I6&amp;" "&amp;I7&amp;" "&amp;I8&amp;" "&amp;I9</f>
        <v xml:space="preserve">大番茄 雞蛋 大蒜   </v>
      </c>
      <c r="AK3" s="96" t="str">
        <f>L3</f>
        <v>時蔬</v>
      </c>
      <c r="AL3" s="97" t="str">
        <f>L4&amp;" "&amp;L5&amp;" "&amp;L6&amp;" "&amp;L7&amp;" "&amp;M8&amp;" "&amp;M9</f>
        <v xml:space="preserve">蔬菜 大蒜    </v>
      </c>
      <c r="AM3" s="96" t="str">
        <f>O3</f>
        <v>金針湯</v>
      </c>
      <c r="AN3" s="97" t="str">
        <f>O4&amp;" "&amp;O5&amp;" "&amp;O6&amp;" "&amp;O7&amp;" "&amp;O8&amp;" "&amp;O9</f>
        <v xml:space="preserve">金針菜乾 榨菜 薑 肉絲  </v>
      </c>
      <c r="AO3" s="98" t="str">
        <f t="shared" ref="AO3:AP3" si="5">R3</f>
        <v>海苔</v>
      </c>
      <c r="AP3" s="97">
        <f t="shared" si="5"/>
        <v>0</v>
      </c>
      <c r="AQ3" s="99">
        <f t="shared" ref="AQ3:AW3" si="6">T3</f>
        <v>5.5</v>
      </c>
      <c r="AR3" s="99">
        <f t="shared" si="6"/>
        <v>2.7558441558441555</v>
      </c>
      <c r="AS3" s="99">
        <f t="shared" si="6"/>
        <v>1.37</v>
      </c>
      <c r="AT3" s="99">
        <f t="shared" si="6"/>
        <v>2.062922077922078</v>
      </c>
      <c r="AU3" s="99">
        <f t="shared" si="6"/>
        <v>0</v>
      </c>
      <c r="AV3" s="99">
        <f t="shared" si="6"/>
        <v>0</v>
      </c>
      <c r="AW3" s="100">
        <f t="shared" si="6"/>
        <v>746.26980519480526</v>
      </c>
    </row>
    <row r="4" spans="1:49" ht="25.2" customHeight="1">
      <c r="A4" s="146" t="s">
        <v>85</v>
      </c>
      <c r="B4" s="157"/>
      <c r="C4" s="162" t="s">
        <v>15</v>
      </c>
      <c r="D4" s="162">
        <v>10</v>
      </c>
      <c r="E4" s="164" t="str">
        <f>IF(D4,"公斤","")</f>
        <v>公斤</v>
      </c>
      <c r="F4" s="162" t="s">
        <v>42</v>
      </c>
      <c r="G4" s="162">
        <v>6.5</v>
      </c>
      <c r="H4" s="164" t="str">
        <f>IF(G4,"公斤","")</f>
        <v>公斤</v>
      </c>
      <c r="I4" s="162" t="s">
        <v>202</v>
      </c>
      <c r="J4" s="165">
        <v>4</v>
      </c>
      <c r="K4" s="164" t="str">
        <f>IF(J4,"公斤","")</f>
        <v>公斤</v>
      </c>
      <c r="L4" s="167" t="s">
        <v>99</v>
      </c>
      <c r="M4" s="168">
        <v>7</v>
      </c>
      <c r="N4" s="164" t="s">
        <v>11</v>
      </c>
      <c r="O4" s="166" t="s">
        <v>63</v>
      </c>
      <c r="P4" s="166">
        <v>0.15</v>
      </c>
      <c r="Q4" s="164" t="str">
        <f>IF(P4,"公斤","")</f>
        <v>公斤</v>
      </c>
      <c r="T4" s="59"/>
      <c r="U4" s="59"/>
      <c r="V4" s="59"/>
      <c r="W4" s="59"/>
      <c r="X4" s="59"/>
      <c r="Y4" s="59"/>
      <c r="Z4" s="183"/>
      <c r="AA4" s="81"/>
      <c r="AB4" s="47"/>
      <c r="AC4" s="47"/>
      <c r="AD4" s="47"/>
    </row>
    <row r="5" spans="1:49" ht="25.2" customHeight="1">
      <c r="A5" s="145"/>
      <c r="B5" s="157"/>
      <c r="C5" s="162"/>
      <c r="D5" s="162"/>
      <c r="E5" s="164" t="str">
        <f t="shared" si="0"/>
        <v/>
      </c>
      <c r="F5" s="162" t="s">
        <v>77</v>
      </c>
      <c r="G5" s="162">
        <v>4</v>
      </c>
      <c r="H5" s="164" t="str">
        <f t="shared" ref="H5:H61" si="7">IF(G5,"公斤","")</f>
        <v>公斤</v>
      </c>
      <c r="I5" s="162" t="s">
        <v>57</v>
      </c>
      <c r="J5" s="165">
        <v>4</v>
      </c>
      <c r="K5" s="164" t="str">
        <f t="shared" ref="K5:K61" si="8">IF(J5,"公斤","")</f>
        <v>公斤</v>
      </c>
      <c r="L5" s="167" t="s">
        <v>17</v>
      </c>
      <c r="M5" s="168">
        <v>0.05</v>
      </c>
      <c r="N5" s="164" t="s">
        <v>11</v>
      </c>
      <c r="O5" s="162" t="s">
        <v>64</v>
      </c>
      <c r="P5" s="165">
        <v>2</v>
      </c>
      <c r="Q5" s="164" t="str">
        <f t="shared" si="3"/>
        <v>公斤</v>
      </c>
      <c r="R5" s="157"/>
      <c r="S5" s="157"/>
      <c r="T5" s="59"/>
      <c r="U5" s="59"/>
      <c r="V5" s="59"/>
      <c r="W5" s="59"/>
      <c r="X5" s="59"/>
      <c r="Y5" s="59"/>
      <c r="Z5" s="183"/>
      <c r="AA5" s="81"/>
      <c r="AB5" s="47"/>
      <c r="AC5" s="47"/>
      <c r="AD5" s="47"/>
    </row>
    <row r="6" spans="1:49" ht="25.2" customHeight="1">
      <c r="A6" s="145" t="s">
        <v>135</v>
      </c>
      <c r="B6" s="157"/>
      <c r="C6" s="162"/>
      <c r="D6" s="162"/>
      <c r="E6" s="164" t="str">
        <f t="shared" si="0"/>
        <v/>
      </c>
      <c r="F6" s="166" t="s">
        <v>18</v>
      </c>
      <c r="G6" s="166">
        <v>0.5</v>
      </c>
      <c r="H6" s="164" t="str">
        <f t="shared" si="7"/>
        <v>公斤</v>
      </c>
      <c r="I6" s="162" t="s">
        <v>17</v>
      </c>
      <c r="J6" s="165">
        <v>0.05</v>
      </c>
      <c r="K6" s="164" t="str">
        <f t="shared" si="8"/>
        <v>公斤</v>
      </c>
      <c r="L6" s="167"/>
      <c r="M6" s="168"/>
      <c r="N6" s="164" t="s">
        <v>82</v>
      </c>
      <c r="O6" s="162" t="s">
        <v>19</v>
      </c>
      <c r="P6" s="162">
        <v>0.05</v>
      </c>
      <c r="Q6" s="164" t="str">
        <f t="shared" si="3"/>
        <v>公斤</v>
      </c>
      <c r="R6" s="157"/>
      <c r="S6" s="157"/>
      <c r="T6" s="59"/>
      <c r="U6" s="59"/>
      <c r="V6" s="59"/>
      <c r="W6" s="59"/>
      <c r="X6" s="59"/>
      <c r="Y6" s="59"/>
      <c r="Z6" s="183"/>
      <c r="AA6" s="81"/>
      <c r="AB6" s="47"/>
      <c r="AC6" s="47"/>
      <c r="AD6" s="47"/>
    </row>
    <row r="7" spans="1:49" ht="25.2" customHeight="1">
      <c r="A7" s="145"/>
      <c r="B7" s="157"/>
      <c r="C7" s="162"/>
      <c r="D7" s="162"/>
      <c r="E7" s="164" t="str">
        <f t="shared" si="0"/>
        <v/>
      </c>
      <c r="F7" s="162" t="s">
        <v>17</v>
      </c>
      <c r="G7" s="162">
        <v>0.05</v>
      </c>
      <c r="H7" s="164" t="str">
        <f t="shared" si="7"/>
        <v>公斤</v>
      </c>
      <c r="I7" s="162"/>
      <c r="J7" s="165"/>
      <c r="K7" s="164" t="str">
        <f t="shared" si="8"/>
        <v/>
      </c>
      <c r="L7" s="167"/>
      <c r="M7" s="168"/>
      <c r="N7" s="164" t="s">
        <v>82</v>
      </c>
      <c r="O7" s="166" t="s">
        <v>60</v>
      </c>
      <c r="P7" s="166">
        <v>0.6</v>
      </c>
      <c r="Q7" s="164" t="str">
        <f t="shared" si="3"/>
        <v>公斤</v>
      </c>
      <c r="R7" s="157"/>
      <c r="S7" s="157"/>
      <c r="T7" s="59"/>
      <c r="U7" s="59"/>
      <c r="V7" s="59"/>
      <c r="W7" s="59"/>
      <c r="X7" s="59"/>
      <c r="Y7" s="59"/>
      <c r="Z7" s="183"/>
      <c r="AA7" s="81"/>
      <c r="AB7" s="47"/>
      <c r="AC7" s="47"/>
      <c r="AD7" s="47"/>
    </row>
    <row r="8" spans="1:49" ht="25.2" customHeight="1">
      <c r="A8" s="145"/>
      <c r="B8" s="157"/>
      <c r="C8" s="162"/>
      <c r="D8" s="162"/>
      <c r="E8" s="164" t="str">
        <f t="shared" si="0"/>
        <v/>
      </c>
      <c r="F8" s="162"/>
      <c r="G8" s="162"/>
      <c r="H8" s="164" t="str">
        <f t="shared" si="7"/>
        <v/>
      </c>
      <c r="I8" s="162"/>
      <c r="J8" s="162"/>
      <c r="K8" s="164" t="str">
        <f t="shared" si="8"/>
        <v/>
      </c>
      <c r="L8" s="167"/>
      <c r="M8" s="168"/>
      <c r="N8" s="164" t="s">
        <v>82</v>
      </c>
      <c r="O8" s="162"/>
      <c r="Q8" s="164" t="str">
        <f t="shared" si="3"/>
        <v/>
      </c>
      <c r="R8" s="157"/>
      <c r="S8" s="157"/>
      <c r="T8" s="59"/>
      <c r="U8" s="59"/>
      <c r="V8" s="59"/>
      <c r="W8" s="59"/>
      <c r="X8" s="59"/>
      <c r="Y8" s="59"/>
      <c r="Z8" s="183"/>
      <c r="AA8" s="81"/>
      <c r="AB8" s="47"/>
      <c r="AC8" s="47"/>
      <c r="AD8" s="47"/>
    </row>
    <row r="9" spans="1:49" ht="25.2" customHeight="1" thickBot="1">
      <c r="A9" s="147"/>
      <c r="B9" s="157"/>
      <c r="C9" s="162"/>
      <c r="D9" s="162"/>
      <c r="E9" s="164" t="str">
        <f t="shared" si="0"/>
        <v/>
      </c>
      <c r="F9" s="162"/>
      <c r="G9" s="162"/>
      <c r="H9" s="164" t="str">
        <f t="shared" si="7"/>
        <v/>
      </c>
      <c r="I9" s="166"/>
      <c r="J9" s="166"/>
      <c r="K9" s="164" t="str">
        <f t="shared" si="8"/>
        <v/>
      </c>
      <c r="L9" s="167"/>
      <c r="M9" s="168"/>
      <c r="N9" s="164" t="s">
        <v>82</v>
      </c>
      <c r="O9" s="162"/>
      <c r="P9" s="162"/>
      <c r="Q9" s="164" t="str">
        <f t="shared" si="3"/>
        <v/>
      </c>
      <c r="R9" s="157"/>
      <c r="S9" s="157"/>
      <c r="T9" s="54"/>
      <c r="U9" s="54"/>
      <c r="V9" s="54"/>
      <c r="W9" s="54"/>
      <c r="X9" s="54"/>
      <c r="Y9" s="54"/>
      <c r="Z9" s="182"/>
      <c r="AA9" s="81"/>
      <c r="AB9" s="47"/>
      <c r="AC9" s="47"/>
      <c r="AD9" s="47"/>
    </row>
    <row r="10" spans="1:49" s="101" customFormat="1" ht="25.2" customHeight="1" thickBot="1">
      <c r="A10" s="145">
        <v>45712</v>
      </c>
      <c r="B10" s="157" t="s">
        <v>133</v>
      </c>
      <c r="C10" s="162" t="s">
        <v>20</v>
      </c>
      <c r="D10" s="163"/>
      <c r="E10" s="164" t="str">
        <f t="shared" si="0"/>
        <v/>
      </c>
      <c r="F10" s="162" t="s">
        <v>183</v>
      </c>
      <c r="G10" s="162"/>
      <c r="H10" s="164" t="str">
        <f t="shared" si="7"/>
        <v/>
      </c>
      <c r="I10" s="162" t="s">
        <v>221</v>
      </c>
      <c r="J10" s="162"/>
      <c r="K10" s="164" t="str">
        <f t="shared" si="8"/>
        <v/>
      </c>
      <c r="L10" s="167" t="s">
        <v>29</v>
      </c>
      <c r="M10" s="168"/>
      <c r="N10" s="164" t="s">
        <v>82</v>
      </c>
      <c r="O10" s="162" t="s">
        <v>275</v>
      </c>
      <c r="P10" s="165"/>
      <c r="Q10" s="164" t="str">
        <f t="shared" si="3"/>
        <v/>
      </c>
      <c r="R10" s="169" t="s">
        <v>303</v>
      </c>
      <c r="S10" s="169"/>
      <c r="T10" s="59">
        <v>5</v>
      </c>
      <c r="U10" s="54">
        <v>3.2175324675324672</v>
      </c>
      <c r="V10" s="59">
        <v>1.375</v>
      </c>
      <c r="W10" s="59">
        <v>2.2962662337662336</v>
      </c>
      <c r="X10" s="59"/>
      <c r="Y10" s="59"/>
      <c r="Z10" s="183">
        <v>754.02191558441564</v>
      </c>
      <c r="AA10" s="94"/>
      <c r="AB10" s="95">
        <f>A10</f>
        <v>45712</v>
      </c>
      <c r="AC10" s="95" t="str">
        <f>A11</f>
        <v>二</v>
      </c>
      <c r="AD10" s="95" t="str">
        <f>B10</f>
        <v>A2</v>
      </c>
      <c r="AE10" s="96" t="str">
        <f>C10</f>
        <v>糙米飯</v>
      </c>
      <c r="AF10" s="97" t="str">
        <f>C11&amp;" "&amp;C12&amp;" "&amp;C13&amp;" "&amp;C14&amp;" "&amp;C15&amp;" "&amp;C16</f>
        <v xml:space="preserve">米 糙米    </v>
      </c>
      <c r="AG10" s="96" t="str">
        <f t="shared" ref="AG10" si="9">F10</f>
        <v>三杯雞丁</v>
      </c>
      <c r="AH10" s="97" t="str">
        <f>F11&amp;" "&amp;F12&amp;" "&amp;F13&amp;" "&amp;F14&amp;" "&amp;F15&amp;" "&amp;F16</f>
        <v xml:space="preserve">清肉 洋蔥 九層塔 大蒜  </v>
      </c>
      <c r="AI10" s="96" t="str">
        <f>I10</f>
        <v>針菇豆腐</v>
      </c>
      <c r="AJ10" s="97" t="str">
        <f>I11&amp;" "&amp;I12&amp;" "&amp;I13&amp;" "&amp;I14&amp;" "&amp;I15&amp;" "&amp;I16</f>
        <v xml:space="preserve">豆腐 金針菇 豬絞肉 胡蘿蔔 大蒜 </v>
      </c>
      <c r="AK10" s="96" t="str">
        <f>L10</f>
        <v>時蔬</v>
      </c>
      <c r="AL10" s="97" t="str">
        <f>L11&amp;" "&amp;L12&amp;" "&amp;L13&amp;" "&amp;L14&amp;" "&amp;M15&amp;" "&amp;M16</f>
        <v xml:space="preserve">蔬菜 大蒜    </v>
      </c>
      <c r="AM10" s="96" t="str">
        <f>O10</f>
        <v>時蔬蛋花湯</v>
      </c>
      <c r="AN10" s="97" t="str">
        <f>O11&amp;" "&amp;O12&amp;" "&amp;O13&amp;" "&amp;O14&amp;" "&amp;O15&amp;" "&amp;O16</f>
        <v xml:space="preserve">時蔬 雞蛋 薑   </v>
      </c>
      <c r="AO10" s="98" t="str">
        <f t="shared" ref="AO10" si="10">R10</f>
        <v>水果</v>
      </c>
      <c r="AP10" s="97">
        <f t="shared" ref="AP10" si="11">S10</f>
        <v>0</v>
      </c>
      <c r="AQ10" s="99">
        <f t="shared" ref="AQ10:AW10" si="12">T10</f>
        <v>5</v>
      </c>
      <c r="AR10" s="99">
        <f t="shared" si="12"/>
        <v>3.2175324675324672</v>
      </c>
      <c r="AS10" s="99">
        <f t="shared" si="12"/>
        <v>1.375</v>
      </c>
      <c r="AT10" s="99">
        <f t="shared" si="12"/>
        <v>2.2962662337662336</v>
      </c>
      <c r="AU10" s="99">
        <f t="shared" si="12"/>
        <v>0</v>
      </c>
      <c r="AV10" s="99">
        <f t="shared" si="12"/>
        <v>0</v>
      </c>
      <c r="AW10" s="100">
        <f t="shared" si="12"/>
        <v>754.02191558441564</v>
      </c>
    </row>
    <row r="11" spans="1:49" ht="25.2" customHeight="1">
      <c r="A11" s="148" t="s">
        <v>136</v>
      </c>
      <c r="B11" s="157"/>
      <c r="C11" s="162" t="s">
        <v>15</v>
      </c>
      <c r="D11" s="162">
        <v>7</v>
      </c>
      <c r="E11" s="164" t="str">
        <f t="shared" si="0"/>
        <v>公斤</v>
      </c>
      <c r="F11" s="162" t="s">
        <v>184</v>
      </c>
      <c r="G11" s="162">
        <v>6.5</v>
      </c>
      <c r="H11" s="164" t="str">
        <f t="shared" si="7"/>
        <v>公斤</v>
      </c>
      <c r="I11" s="162" t="s">
        <v>49</v>
      </c>
      <c r="J11" s="162">
        <v>6</v>
      </c>
      <c r="K11" s="164" t="str">
        <f t="shared" si="8"/>
        <v>公斤</v>
      </c>
      <c r="L11" s="167" t="s">
        <v>99</v>
      </c>
      <c r="M11" s="168">
        <v>7</v>
      </c>
      <c r="N11" s="164" t="s">
        <v>11</v>
      </c>
      <c r="O11" s="162" t="s">
        <v>29</v>
      </c>
      <c r="P11" s="162">
        <v>3</v>
      </c>
      <c r="Q11" s="164" t="str">
        <f t="shared" si="3"/>
        <v>公斤</v>
      </c>
      <c r="T11" s="59"/>
      <c r="U11" s="59"/>
      <c r="V11" s="59"/>
      <c r="W11" s="59"/>
      <c r="X11" s="59"/>
      <c r="Y11" s="59"/>
      <c r="Z11" s="183"/>
      <c r="AA11" s="81"/>
      <c r="AB11" s="47"/>
      <c r="AC11" s="47"/>
      <c r="AD11" s="47"/>
    </row>
    <row r="12" spans="1:49" ht="25.2" customHeight="1">
      <c r="A12" s="145"/>
      <c r="B12" s="157"/>
      <c r="C12" s="162" t="s">
        <v>22</v>
      </c>
      <c r="D12" s="162">
        <v>3</v>
      </c>
      <c r="E12" s="164" t="str">
        <f t="shared" si="0"/>
        <v>公斤</v>
      </c>
      <c r="F12" s="166" t="s">
        <v>62</v>
      </c>
      <c r="G12" s="166">
        <v>2</v>
      </c>
      <c r="H12" s="164" t="str">
        <f t="shared" si="7"/>
        <v>公斤</v>
      </c>
      <c r="I12" s="162" t="s">
        <v>222</v>
      </c>
      <c r="J12" s="162">
        <v>1</v>
      </c>
      <c r="K12" s="164" t="str">
        <f t="shared" si="8"/>
        <v>公斤</v>
      </c>
      <c r="L12" s="167" t="s">
        <v>84</v>
      </c>
      <c r="M12" s="168">
        <v>0.05</v>
      </c>
      <c r="N12" s="164" t="s">
        <v>11</v>
      </c>
      <c r="O12" s="162" t="s">
        <v>57</v>
      </c>
      <c r="P12" s="162">
        <v>1</v>
      </c>
      <c r="Q12" s="164" t="str">
        <f t="shared" si="3"/>
        <v>公斤</v>
      </c>
      <c r="R12" s="157"/>
      <c r="S12" s="157"/>
      <c r="T12" s="59"/>
      <c r="U12" s="59"/>
      <c r="V12" s="59"/>
      <c r="W12" s="59"/>
      <c r="X12" s="59"/>
      <c r="Y12" s="59"/>
      <c r="Z12" s="183"/>
      <c r="AA12" s="81"/>
      <c r="AB12" s="47"/>
      <c r="AC12" s="47"/>
      <c r="AD12" s="47"/>
    </row>
    <row r="13" spans="1:49" ht="25.2" customHeight="1">
      <c r="A13" s="145"/>
      <c r="B13" s="157"/>
      <c r="C13" s="162"/>
      <c r="D13" s="162"/>
      <c r="E13" s="164" t="str">
        <f t="shared" si="0"/>
        <v/>
      </c>
      <c r="F13" s="162" t="s">
        <v>185</v>
      </c>
      <c r="G13" s="162">
        <v>0.2</v>
      </c>
      <c r="H13" s="164" t="str">
        <f t="shared" si="7"/>
        <v>公斤</v>
      </c>
      <c r="I13" s="162" t="s">
        <v>45</v>
      </c>
      <c r="J13" s="162">
        <v>1.5</v>
      </c>
      <c r="K13" s="164" t="str">
        <f t="shared" si="8"/>
        <v>公斤</v>
      </c>
      <c r="L13" s="167"/>
      <c r="M13" s="168"/>
      <c r="N13" s="164" t="s">
        <v>82</v>
      </c>
      <c r="O13" s="162" t="s">
        <v>19</v>
      </c>
      <c r="P13" s="162">
        <v>0.05</v>
      </c>
      <c r="Q13" s="164" t="str">
        <f t="shared" si="3"/>
        <v>公斤</v>
      </c>
      <c r="R13" s="157"/>
      <c r="S13" s="157"/>
      <c r="T13" s="59"/>
      <c r="U13" s="59"/>
      <c r="V13" s="59"/>
      <c r="W13" s="59"/>
      <c r="X13" s="59"/>
      <c r="Y13" s="59"/>
      <c r="Z13" s="183"/>
      <c r="AA13" s="81"/>
      <c r="AB13" s="47"/>
      <c r="AC13" s="47"/>
      <c r="AD13" s="47"/>
    </row>
    <row r="14" spans="1:49" ht="25.2" customHeight="1">
      <c r="A14" s="145"/>
      <c r="B14" s="157"/>
      <c r="C14" s="162"/>
      <c r="D14" s="162"/>
      <c r="E14" s="164" t="str">
        <f t="shared" si="0"/>
        <v/>
      </c>
      <c r="F14" s="162" t="s">
        <v>17</v>
      </c>
      <c r="G14" s="162">
        <v>0.05</v>
      </c>
      <c r="H14" s="164" t="str">
        <f t="shared" si="7"/>
        <v>公斤</v>
      </c>
      <c r="I14" s="162" t="s">
        <v>18</v>
      </c>
      <c r="J14" s="162">
        <v>0.5</v>
      </c>
      <c r="K14" s="164" t="str">
        <f t="shared" si="8"/>
        <v>公斤</v>
      </c>
      <c r="L14" s="167"/>
      <c r="M14" s="168"/>
      <c r="N14" s="164" t="s">
        <v>82</v>
      </c>
      <c r="O14" s="162"/>
      <c r="P14" s="162"/>
      <c r="Q14" s="164" t="str">
        <f t="shared" si="3"/>
        <v/>
      </c>
      <c r="R14" s="157"/>
      <c r="S14" s="157"/>
      <c r="T14" s="59"/>
      <c r="U14" s="59"/>
      <c r="V14" s="59"/>
      <c r="W14" s="59"/>
      <c r="X14" s="59"/>
      <c r="Y14" s="59"/>
      <c r="Z14" s="183"/>
      <c r="AA14" s="81"/>
      <c r="AB14" s="47"/>
      <c r="AC14" s="47"/>
      <c r="AD14" s="47"/>
    </row>
    <row r="15" spans="1:49" ht="25.2" customHeight="1">
      <c r="A15" s="145"/>
      <c r="B15" s="157"/>
      <c r="C15" s="162"/>
      <c r="D15" s="162"/>
      <c r="E15" s="164" t="str">
        <f t="shared" si="0"/>
        <v/>
      </c>
      <c r="F15" s="162"/>
      <c r="G15" s="162"/>
      <c r="H15" s="164" t="str">
        <f t="shared" si="7"/>
        <v/>
      </c>
      <c r="I15" s="162" t="s">
        <v>17</v>
      </c>
      <c r="J15" s="162">
        <v>0.05</v>
      </c>
      <c r="K15" s="164" t="str">
        <f t="shared" si="8"/>
        <v>公斤</v>
      </c>
      <c r="L15" s="167"/>
      <c r="M15" s="168"/>
      <c r="N15" s="164" t="s">
        <v>82</v>
      </c>
      <c r="O15" s="162"/>
      <c r="P15" s="162"/>
      <c r="Q15" s="164" t="str">
        <f t="shared" si="3"/>
        <v/>
      </c>
      <c r="R15" s="157"/>
      <c r="S15" s="157"/>
      <c r="T15" s="59"/>
      <c r="U15" s="59"/>
      <c r="V15" s="59"/>
      <c r="W15" s="59"/>
      <c r="X15" s="59"/>
      <c r="Y15" s="59"/>
      <c r="Z15" s="183"/>
      <c r="AA15" s="81"/>
      <c r="AB15" s="47"/>
      <c r="AC15" s="47"/>
      <c r="AD15" s="47"/>
    </row>
    <row r="16" spans="1:49" ht="25.2" customHeight="1" thickBot="1">
      <c r="A16" s="147"/>
      <c r="B16" s="157"/>
      <c r="C16" s="162"/>
      <c r="D16" s="162"/>
      <c r="E16" s="164" t="str">
        <f t="shared" si="0"/>
        <v/>
      </c>
      <c r="F16" s="162"/>
      <c r="G16" s="162"/>
      <c r="H16" s="164" t="str">
        <f t="shared" si="7"/>
        <v/>
      </c>
      <c r="I16" s="162"/>
      <c r="J16" s="162"/>
      <c r="K16" s="164" t="str">
        <f t="shared" si="8"/>
        <v/>
      </c>
      <c r="L16" s="167"/>
      <c r="M16" s="168"/>
      <c r="N16" s="164" t="s">
        <v>82</v>
      </c>
      <c r="O16" s="162"/>
      <c r="P16" s="162"/>
      <c r="Q16" s="164" t="str">
        <f t="shared" si="3"/>
        <v/>
      </c>
      <c r="R16" s="157"/>
      <c r="S16" s="157"/>
      <c r="T16" s="54"/>
      <c r="U16" s="54"/>
      <c r="V16" s="54"/>
      <c r="W16" s="54"/>
      <c r="X16" s="54"/>
      <c r="Y16" s="54"/>
      <c r="Z16" s="182"/>
      <c r="AA16" s="81"/>
      <c r="AB16" s="47"/>
      <c r="AC16" s="47"/>
      <c r="AD16" s="47"/>
    </row>
    <row r="17" spans="1:49" s="101" customFormat="1" ht="25.2" customHeight="1" thickBot="1">
      <c r="A17" s="145">
        <f>A10+1</f>
        <v>45713</v>
      </c>
      <c r="B17" s="157" t="s">
        <v>137</v>
      </c>
      <c r="C17" s="196" t="s">
        <v>138</v>
      </c>
      <c r="D17" s="197"/>
      <c r="E17" s="164" t="str">
        <f t="shared" si="0"/>
        <v/>
      </c>
      <c r="F17" s="162" t="s">
        <v>186</v>
      </c>
      <c r="G17" s="162"/>
      <c r="H17" s="164" t="str">
        <f t="shared" si="7"/>
        <v/>
      </c>
      <c r="I17" s="162" t="s">
        <v>223</v>
      </c>
      <c r="J17" s="162"/>
      <c r="K17" s="164" t="str">
        <f t="shared" si="8"/>
        <v/>
      </c>
      <c r="L17" s="167" t="s">
        <v>14</v>
      </c>
      <c r="M17" s="168"/>
      <c r="N17" s="164" t="s">
        <v>82</v>
      </c>
      <c r="O17" s="162" t="s">
        <v>276</v>
      </c>
      <c r="P17" s="165"/>
      <c r="Q17" s="164" t="str">
        <f t="shared" si="3"/>
        <v/>
      </c>
      <c r="R17" s="169" t="s">
        <v>304</v>
      </c>
      <c r="S17" s="169"/>
      <c r="T17" s="59">
        <v>5</v>
      </c>
      <c r="U17" s="54">
        <v>3.3571428571428568</v>
      </c>
      <c r="V17" s="59">
        <v>1.55</v>
      </c>
      <c r="W17" s="59">
        <v>2.4535714285714283</v>
      </c>
      <c r="X17" s="59"/>
      <c r="Y17" s="59"/>
      <c r="Z17" s="183">
        <v>775.94642857142844</v>
      </c>
      <c r="AA17" s="94"/>
      <c r="AB17" s="95">
        <f>A17</f>
        <v>45713</v>
      </c>
      <c r="AC17" s="95" t="str">
        <f>A18</f>
        <v>三</v>
      </c>
      <c r="AD17" s="95" t="str">
        <f>B17</f>
        <v>A3</v>
      </c>
      <c r="AE17" s="96" t="str">
        <f>C17</f>
        <v>拌麵特餐</v>
      </c>
      <c r="AF17" s="97" t="str">
        <f>C18&amp;" "&amp;C19&amp;" "&amp;C20&amp;" "&amp;C21&amp;" "&amp;C22&amp;" "&amp;C23</f>
        <v xml:space="preserve">麵條     </v>
      </c>
      <c r="AG17" s="96" t="str">
        <f t="shared" ref="AG17" si="13">F17</f>
        <v>蔥油腿排</v>
      </c>
      <c r="AH17" s="97" t="str">
        <f>F18&amp;" "&amp;F19&amp;" "&amp;F20&amp;" "&amp;F21&amp;" "&amp;F22&amp;" "&amp;F23</f>
        <v xml:space="preserve">腿排 青蔥    </v>
      </c>
      <c r="AI17" s="96" t="str">
        <f>I17</f>
        <v>拌麵配料</v>
      </c>
      <c r="AJ17" s="97" t="str">
        <f>I18&amp;" "&amp;I19&amp;" "&amp;I20&amp;" "&amp;I21&amp;" "&amp;I22&amp;" "&amp;I23</f>
        <v>豬後腿肉 甘藍 胡蘿蔔 洋蔥 乾香菇 油蔥酥</v>
      </c>
      <c r="AK17" s="96" t="str">
        <f>L17</f>
        <v>時蔬</v>
      </c>
      <c r="AL17" s="97" t="str">
        <f>L18&amp;" "&amp;L19&amp;" "&amp;L20&amp;" "&amp;L21&amp;" "&amp;M22&amp;" "&amp;M23</f>
        <v xml:space="preserve">蔬菜 大蒜    </v>
      </c>
      <c r="AM17" s="96" t="str">
        <f>O17</f>
        <v>時瓜湯</v>
      </c>
      <c r="AN17" s="97" t="str">
        <f>O18&amp;" "&amp;O19&amp;" "&amp;O20&amp;" "&amp;O21&amp;" "&amp;O22&amp;" "&amp;O23</f>
        <v xml:space="preserve">時瓜 薑 排骨   </v>
      </c>
      <c r="AO17" s="98" t="str">
        <f t="shared" ref="AO17" si="14">R17</f>
        <v>果汁</v>
      </c>
      <c r="AP17" s="97">
        <f t="shared" ref="AP17" si="15">S17</f>
        <v>0</v>
      </c>
      <c r="AQ17" s="99">
        <f t="shared" ref="AQ17:AW17" si="16">T17</f>
        <v>5</v>
      </c>
      <c r="AR17" s="99">
        <f t="shared" si="16"/>
        <v>3.3571428571428568</v>
      </c>
      <c r="AS17" s="99">
        <f t="shared" si="16"/>
        <v>1.55</v>
      </c>
      <c r="AT17" s="99">
        <f t="shared" si="16"/>
        <v>2.4535714285714283</v>
      </c>
      <c r="AU17" s="99">
        <f t="shared" si="16"/>
        <v>0</v>
      </c>
      <c r="AV17" s="99">
        <f t="shared" si="16"/>
        <v>0</v>
      </c>
      <c r="AW17" s="100">
        <f t="shared" si="16"/>
        <v>775.94642857142844</v>
      </c>
    </row>
    <row r="18" spans="1:49" ht="25.2" customHeight="1">
      <c r="A18" s="148" t="s">
        <v>139</v>
      </c>
      <c r="B18" s="157"/>
      <c r="C18" s="162" t="s">
        <v>76</v>
      </c>
      <c r="D18" s="162">
        <v>15</v>
      </c>
      <c r="E18" s="164" t="str">
        <f t="shared" si="0"/>
        <v>公斤</v>
      </c>
      <c r="F18" s="162" t="s">
        <v>103</v>
      </c>
      <c r="G18" s="162">
        <v>10</v>
      </c>
      <c r="H18" s="164" t="str">
        <f t="shared" si="7"/>
        <v>公斤</v>
      </c>
      <c r="I18" s="162" t="s">
        <v>42</v>
      </c>
      <c r="J18" s="162">
        <v>2</v>
      </c>
      <c r="K18" s="164" t="str">
        <f t="shared" si="8"/>
        <v>公斤</v>
      </c>
      <c r="L18" s="167" t="s">
        <v>99</v>
      </c>
      <c r="M18" s="168">
        <v>7</v>
      </c>
      <c r="N18" s="164" t="s">
        <v>11</v>
      </c>
      <c r="O18" s="162" t="s">
        <v>48</v>
      </c>
      <c r="P18" s="162">
        <v>5</v>
      </c>
      <c r="Q18" s="164" t="str">
        <f t="shared" si="3"/>
        <v>公斤</v>
      </c>
      <c r="T18" s="59"/>
      <c r="U18" s="59"/>
      <c r="V18" s="59"/>
      <c r="W18" s="59"/>
      <c r="X18" s="59"/>
      <c r="Y18" s="59"/>
      <c r="Z18" s="183"/>
      <c r="AA18" s="81"/>
      <c r="AB18" s="47"/>
      <c r="AC18" s="47"/>
      <c r="AD18" s="47"/>
    </row>
    <row r="19" spans="1:49" ht="25.2" customHeight="1">
      <c r="A19" s="145"/>
      <c r="B19" s="157"/>
      <c r="C19" s="162"/>
      <c r="D19" s="162"/>
      <c r="E19" s="164" t="str">
        <f t="shared" si="0"/>
        <v/>
      </c>
      <c r="F19" s="162" t="s">
        <v>187</v>
      </c>
      <c r="G19" s="162">
        <v>0.3</v>
      </c>
      <c r="H19" s="164" t="str">
        <f t="shared" si="7"/>
        <v>公斤</v>
      </c>
      <c r="I19" s="162" t="s">
        <v>224</v>
      </c>
      <c r="J19" s="162">
        <v>2</v>
      </c>
      <c r="K19" s="164" t="str">
        <f t="shared" si="8"/>
        <v>公斤</v>
      </c>
      <c r="L19" s="167" t="s">
        <v>17</v>
      </c>
      <c r="M19" s="168">
        <v>0.05</v>
      </c>
      <c r="N19" s="164" t="s">
        <v>11</v>
      </c>
      <c r="O19" s="162" t="s">
        <v>19</v>
      </c>
      <c r="P19" s="162">
        <v>0.05</v>
      </c>
      <c r="Q19" s="164" t="str">
        <f t="shared" si="3"/>
        <v>公斤</v>
      </c>
      <c r="R19" s="157"/>
      <c r="S19" s="157"/>
      <c r="T19" s="59"/>
      <c r="U19" s="59"/>
      <c r="V19" s="59"/>
      <c r="W19" s="59"/>
      <c r="X19" s="59"/>
      <c r="Y19" s="59"/>
      <c r="Z19" s="183"/>
      <c r="AA19" s="81"/>
      <c r="AB19" s="47"/>
      <c r="AC19" s="47"/>
      <c r="AD19" s="47"/>
    </row>
    <row r="20" spans="1:49" ht="25.2" customHeight="1">
      <c r="A20" s="145"/>
      <c r="B20" s="157"/>
      <c r="C20" s="162"/>
      <c r="D20" s="162"/>
      <c r="E20" s="164" t="str">
        <f t="shared" si="0"/>
        <v/>
      </c>
      <c r="F20" s="162"/>
      <c r="G20" s="166"/>
      <c r="H20" s="164" t="str">
        <f t="shared" si="7"/>
        <v/>
      </c>
      <c r="I20" s="162" t="s">
        <v>18</v>
      </c>
      <c r="J20" s="162">
        <v>0.5</v>
      </c>
      <c r="K20" s="164" t="str">
        <f t="shared" si="8"/>
        <v>公斤</v>
      </c>
      <c r="L20" s="167"/>
      <c r="M20" s="168"/>
      <c r="N20" s="164" t="s">
        <v>82</v>
      </c>
      <c r="O20" s="162" t="s">
        <v>119</v>
      </c>
      <c r="P20" s="162">
        <v>1</v>
      </c>
      <c r="Q20" s="164" t="str">
        <f t="shared" si="3"/>
        <v>公斤</v>
      </c>
      <c r="R20" s="157"/>
      <c r="S20" s="157"/>
      <c r="T20" s="59"/>
      <c r="U20" s="59"/>
      <c r="V20" s="59"/>
      <c r="W20" s="59"/>
      <c r="X20" s="59"/>
      <c r="Y20" s="59"/>
      <c r="Z20" s="183"/>
      <c r="AA20" s="81"/>
      <c r="AB20" s="47"/>
      <c r="AC20" s="47"/>
      <c r="AD20" s="47"/>
    </row>
    <row r="21" spans="1:49" ht="25.2" customHeight="1">
      <c r="A21" s="145"/>
      <c r="B21" s="157"/>
      <c r="C21" s="162"/>
      <c r="D21" s="162"/>
      <c r="E21" s="164" t="str">
        <f t="shared" si="0"/>
        <v/>
      </c>
      <c r="F21" s="162"/>
      <c r="G21" s="162"/>
      <c r="H21" s="164" t="str">
        <f t="shared" si="7"/>
        <v/>
      </c>
      <c r="I21" s="162" t="s">
        <v>43</v>
      </c>
      <c r="J21" s="162">
        <v>1</v>
      </c>
      <c r="K21" s="164" t="str">
        <f t="shared" si="8"/>
        <v>公斤</v>
      </c>
      <c r="L21" s="167"/>
      <c r="M21" s="168"/>
      <c r="N21" s="164" t="s">
        <v>82</v>
      </c>
      <c r="O21" s="162"/>
      <c r="P21" s="162"/>
      <c r="Q21" s="164" t="str">
        <f t="shared" si="3"/>
        <v/>
      </c>
      <c r="R21" s="157"/>
      <c r="S21" s="157"/>
      <c r="T21" s="59"/>
      <c r="U21" s="59"/>
      <c r="V21" s="59"/>
      <c r="W21" s="59"/>
      <c r="X21" s="59"/>
      <c r="Y21" s="59"/>
      <c r="Z21" s="183"/>
      <c r="AA21" s="81"/>
      <c r="AB21" s="47"/>
      <c r="AC21" s="47"/>
      <c r="AD21" s="47"/>
    </row>
    <row r="22" spans="1:49" ht="25.2" customHeight="1">
      <c r="A22" s="145"/>
      <c r="B22" s="157"/>
      <c r="C22" s="162"/>
      <c r="D22" s="162"/>
      <c r="E22" s="164" t="str">
        <f t="shared" si="0"/>
        <v/>
      </c>
      <c r="F22" s="162"/>
      <c r="G22" s="162"/>
      <c r="H22" s="164" t="str">
        <f t="shared" si="7"/>
        <v/>
      </c>
      <c r="I22" s="162" t="s">
        <v>26</v>
      </c>
      <c r="J22" s="162">
        <v>0.05</v>
      </c>
      <c r="K22" s="164" t="str">
        <f t="shared" si="8"/>
        <v>公斤</v>
      </c>
      <c r="L22" s="168"/>
      <c r="M22" s="168"/>
      <c r="N22" s="164" t="s">
        <v>82</v>
      </c>
      <c r="O22" s="162"/>
      <c r="P22" s="162"/>
      <c r="Q22" s="164" t="str">
        <f t="shared" si="3"/>
        <v/>
      </c>
      <c r="R22" s="157"/>
      <c r="S22" s="157"/>
      <c r="T22" s="59"/>
      <c r="U22" s="59"/>
      <c r="V22" s="59"/>
      <c r="W22" s="59"/>
      <c r="X22" s="59"/>
      <c r="Y22" s="59"/>
      <c r="Z22" s="183"/>
      <c r="AA22" s="81"/>
      <c r="AB22" s="47"/>
      <c r="AC22" s="47"/>
      <c r="AD22" s="47"/>
    </row>
    <row r="23" spans="1:49" ht="25.2" customHeight="1" thickBot="1">
      <c r="A23" s="147"/>
      <c r="B23" s="157"/>
      <c r="C23" s="162"/>
      <c r="D23" s="162"/>
      <c r="E23" s="164" t="str">
        <f t="shared" si="0"/>
        <v/>
      </c>
      <c r="F23" s="162"/>
      <c r="G23" s="162"/>
      <c r="H23" s="164" t="str">
        <f t="shared" si="7"/>
        <v/>
      </c>
      <c r="I23" s="162" t="s">
        <v>47</v>
      </c>
      <c r="J23" s="162">
        <v>0.01</v>
      </c>
      <c r="K23" s="164" t="str">
        <f t="shared" si="8"/>
        <v>公斤</v>
      </c>
      <c r="L23" s="168"/>
      <c r="M23" s="168"/>
      <c r="N23" s="164" t="s">
        <v>82</v>
      </c>
      <c r="O23" s="162"/>
      <c r="P23" s="162"/>
      <c r="Q23" s="164" t="str">
        <f t="shared" si="3"/>
        <v/>
      </c>
      <c r="R23" s="157"/>
      <c r="S23" s="157"/>
      <c r="T23" s="54"/>
      <c r="U23" s="54"/>
      <c r="V23" s="54"/>
      <c r="W23" s="54"/>
      <c r="X23" s="54"/>
      <c r="Y23" s="54"/>
      <c r="Z23" s="182"/>
      <c r="AA23" s="81"/>
      <c r="AB23" s="47"/>
      <c r="AC23" s="47"/>
      <c r="AD23" s="47"/>
    </row>
    <row r="24" spans="1:49" s="101" customFormat="1" ht="25.2" customHeight="1" thickBot="1">
      <c r="A24" s="145">
        <f>A17+1</f>
        <v>45714</v>
      </c>
      <c r="B24" s="157" t="s">
        <v>140</v>
      </c>
      <c r="C24" s="162" t="s">
        <v>20</v>
      </c>
      <c r="D24" s="163"/>
      <c r="E24" s="164" t="str">
        <f t="shared" si="0"/>
        <v/>
      </c>
      <c r="F24" s="162" t="s">
        <v>188</v>
      </c>
      <c r="G24" s="165"/>
      <c r="H24" s="164" t="str">
        <f t="shared" si="7"/>
        <v/>
      </c>
      <c r="I24" s="166" t="s">
        <v>69</v>
      </c>
      <c r="J24" s="166"/>
      <c r="K24" s="164" t="str">
        <f t="shared" si="8"/>
        <v/>
      </c>
      <c r="L24" s="167" t="s">
        <v>14</v>
      </c>
      <c r="M24" s="168"/>
      <c r="N24" s="164" t="s">
        <v>82</v>
      </c>
      <c r="O24" s="162" t="s">
        <v>277</v>
      </c>
      <c r="P24" s="162"/>
      <c r="Q24" s="164" t="str">
        <f t="shared" si="3"/>
        <v/>
      </c>
      <c r="R24" s="169" t="s">
        <v>305</v>
      </c>
      <c r="S24" s="169"/>
      <c r="T24" s="59">
        <v>5.8</v>
      </c>
      <c r="U24" s="54">
        <v>2.5974025974025974</v>
      </c>
      <c r="V24" s="59">
        <v>1.5</v>
      </c>
      <c r="W24" s="59">
        <v>2.0487012987012987</v>
      </c>
      <c r="X24" s="59"/>
      <c r="Y24" s="59"/>
      <c r="Z24" s="183">
        <v>759.4967532467532</v>
      </c>
      <c r="AA24" s="94"/>
      <c r="AB24" s="95">
        <f>A24</f>
        <v>45714</v>
      </c>
      <c r="AC24" s="95" t="str">
        <f>A25</f>
        <v>四</v>
      </c>
      <c r="AD24" s="95" t="str">
        <f>B24</f>
        <v>A4</v>
      </c>
      <c r="AE24" s="96" t="str">
        <f>C24</f>
        <v>糙米飯</v>
      </c>
      <c r="AF24" s="97" t="str">
        <f>C25&amp;" "&amp;C26&amp;" "&amp;C27&amp;" "&amp;C28&amp;" "&amp;C29&amp;" "&amp;C30</f>
        <v xml:space="preserve">米 糙米    </v>
      </c>
      <c r="AG24" s="96" t="str">
        <f t="shared" ref="AG24" si="17">F24</f>
        <v>油腐肉燥</v>
      </c>
      <c r="AH24" s="97" t="str">
        <f>F25&amp;" "&amp;F26&amp;" "&amp;F27&amp;" "&amp;F28&amp;" "&amp;F29&amp;" "&amp;F30</f>
        <v xml:space="preserve">豬絞肉 四角油豆腐 胡蘿蔔 油蔥酥  </v>
      </c>
      <c r="AI24" s="96" t="str">
        <f>I24</f>
        <v>肉絲時蔬</v>
      </c>
      <c r="AJ24" s="97" t="str">
        <f>I25&amp;" "&amp;I26&amp;" "&amp;I27&amp;" "&amp;I28&amp;" "&amp;I29&amp;" "&amp;I30</f>
        <v xml:space="preserve">豬後腿肉 時蔬 胡蘿蔔 大蒜  </v>
      </c>
      <c r="AK24" s="96" t="str">
        <f>L24</f>
        <v>時蔬</v>
      </c>
      <c r="AL24" s="97" t="str">
        <f>L25&amp;" "&amp;L26&amp;" "&amp;L27&amp;" "&amp;L28&amp;" "&amp;M29&amp;" "&amp;M30</f>
        <v xml:space="preserve">蔬菜 大蒜    </v>
      </c>
      <c r="AM24" s="96" t="str">
        <f>O24</f>
        <v>綠豆湯</v>
      </c>
      <c r="AN24" s="97" t="str">
        <f>O25&amp;" "&amp;O26&amp;" "&amp;O27&amp;" "&amp;O28&amp;" "&amp;O29&amp;" "&amp;O30</f>
        <v xml:space="preserve">綠豆 冬瓜糖磚 二砂糖   </v>
      </c>
      <c r="AO24" s="98" t="str">
        <f t="shared" ref="AO24" si="18">R24</f>
        <v>小餐包</v>
      </c>
      <c r="AP24" s="97">
        <f t="shared" ref="AP24" si="19">S24</f>
        <v>0</v>
      </c>
      <c r="AQ24" s="99">
        <f t="shared" ref="AQ24:AW24" si="20">T24</f>
        <v>5.8</v>
      </c>
      <c r="AR24" s="99">
        <f t="shared" si="20"/>
        <v>2.5974025974025974</v>
      </c>
      <c r="AS24" s="99">
        <f t="shared" si="20"/>
        <v>1.5</v>
      </c>
      <c r="AT24" s="99">
        <f t="shared" si="20"/>
        <v>2.0487012987012987</v>
      </c>
      <c r="AU24" s="99">
        <f t="shared" si="20"/>
        <v>0</v>
      </c>
      <c r="AV24" s="99">
        <f t="shared" si="20"/>
        <v>0</v>
      </c>
      <c r="AW24" s="100">
        <f t="shared" si="20"/>
        <v>759.4967532467532</v>
      </c>
    </row>
    <row r="25" spans="1:49" ht="25.2" customHeight="1">
      <c r="A25" s="148" t="s">
        <v>141</v>
      </c>
      <c r="B25" s="157"/>
      <c r="C25" s="162" t="s">
        <v>15</v>
      </c>
      <c r="D25" s="162">
        <v>7</v>
      </c>
      <c r="E25" s="164" t="str">
        <f t="shared" si="0"/>
        <v>公斤</v>
      </c>
      <c r="F25" s="162" t="s">
        <v>189</v>
      </c>
      <c r="G25" s="165">
        <v>6.5</v>
      </c>
      <c r="H25" s="164" t="str">
        <f t="shared" si="7"/>
        <v>公斤</v>
      </c>
      <c r="I25" s="162" t="s">
        <v>42</v>
      </c>
      <c r="J25" s="166">
        <v>1</v>
      </c>
      <c r="K25" s="164" t="str">
        <f t="shared" si="8"/>
        <v>公斤</v>
      </c>
      <c r="L25" s="167" t="s">
        <v>99</v>
      </c>
      <c r="M25" s="168">
        <v>7</v>
      </c>
      <c r="N25" s="164" t="s">
        <v>11</v>
      </c>
      <c r="O25" s="162" t="s">
        <v>278</v>
      </c>
      <c r="P25" s="162">
        <v>2</v>
      </c>
      <c r="Q25" s="164" t="str">
        <f t="shared" si="3"/>
        <v>公斤</v>
      </c>
      <c r="T25" s="59"/>
      <c r="U25" s="59"/>
      <c r="V25" s="59"/>
      <c r="W25" s="59"/>
      <c r="X25" s="59"/>
      <c r="Y25" s="59"/>
      <c r="Z25" s="183"/>
      <c r="AA25" s="81"/>
      <c r="AB25" s="47"/>
      <c r="AC25" s="47"/>
      <c r="AD25" s="47"/>
    </row>
    <row r="26" spans="1:49" ht="25.2" customHeight="1">
      <c r="A26" s="145"/>
      <c r="B26" s="157"/>
      <c r="C26" s="162" t="s">
        <v>22</v>
      </c>
      <c r="D26" s="162">
        <v>3</v>
      </c>
      <c r="E26" s="164" t="str">
        <f t="shared" si="0"/>
        <v>公斤</v>
      </c>
      <c r="F26" s="162" t="s">
        <v>67</v>
      </c>
      <c r="G26" s="165">
        <v>2.5</v>
      </c>
      <c r="H26" s="164" t="str">
        <f t="shared" si="7"/>
        <v>公斤</v>
      </c>
      <c r="I26" s="162" t="s">
        <v>29</v>
      </c>
      <c r="J26" s="162">
        <v>7</v>
      </c>
      <c r="K26" s="164" t="str">
        <f t="shared" si="8"/>
        <v>公斤</v>
      </c>
      <c r="L26" s="167" t="s">
        <v>17</v>
      </c>
      <c r="M26" s="168">
        <v>0.05</v>
      </c>
      <c r="N26" s="164" t="s">
        <v>11</v>
      </c>
      <c r="O26" s="162" t="s">
        <v>279</v>
      </c>
      <c r="P26" s="162">
        <v>1</v>
      </c>
      <c r="Q26" s="164" t="str">
        <f t="shared" si="3"/>
        <v>公斤</v>
      </c>
      <c r="R26" s="157"/>
      <c r="S26" s="157"/>
      <c r="T26" s="59"/>
      <c r="U26" s="59"/>
      <c r="V26" s="59"/>
      <c r="W26" s="59"/>
      <c r="X26" s="59"/>
      <c r="Y26" s="59"/>
      <c r="Z26" s="183"/>
      <c r="AA26" s="81"/>
      <c r="AB26" s="47"/>
      <c r="AC26" s="47"/>
      <c r="AD26" s="47"/>
    </row>
    <row r="27" spans="1:49" ht="25.2" customHeight="1">
      <c r="A27" s="145"/>
      <c r="B27" s="157"/>
      <c r="C27" s="162"/>
      <c r="D27" s="162"/>
      <c r="E27" s="164" t="str">
        <f t="shared" si="0"/>
        <v/>
      </c>
      <c r="F27" s="162" t="s">
        <v>18</v>
      </c>
      <c r="G27" s="165">
        <v>0.5</v>
      </c>
      <c r="H27" s="164" t="str">
        <f t="shared" si="7"/>
        <v>公斤</v>
      </c>
      <c r="I27" s="166" t="s">
        <v>18</v>
      </c>
      <c r="J27" s="166">
        <v>0.5</v>
      </c>
      <c r="K27" s="164" t="str">
        <f t="shared" si="8"/>
        <v>公斤</v>
      </c>
      <c r="L27" s="167"/>
      <c r="M27" s="168"/>
      <c r="N27" s="164"/>
      <c r="O27" s="162" t="s">
        <v>27</v>
      </c>
      <c r="P27" s="162">
        <v>1</v>
      </c>
      <c r="Q27" s="164" t="str">
        <f t="shared" si="3"/>
        <v>公斤</v>
      </c>
      <c r="R27" s="157"/>
      <c r="S27" s="157"/>
      <c r="T27" s="59"/>
      <c r="U27" s="59"/>
      <c r="V27" s="59"/>
      <c r="W27" s="59"/>
      <c r="X27" s="59"/>
      <c r="Y27" s="59"/>
      <c r="Z27" s="183"/>
      <c r="AA27" s="81"/>
      <c r="AB27" s="47"/>
      <c r="AC27" s="47"/>
      <c r="AD27" s="47"/>
    </row>
    <row r="28" spans="1:49" ht="25.2" customHeight="1">
      <c r="A28" s="145"/>
      <c r="B28" s="157"/>
      <c r="C28" s="162"/>
      <c r="D28" s="162"/>
      <c r="E28" s="164" t="str">
        <f t="shared" si="0"/>
        <v/>
      </c>
      <c r="F28" s="162" t="s">
        <v>190</v>
      </c>
      <c r="G28" s="162">
        <v>0.01</v>
      </c>
      <c r="H28" s="164" t="str">
        <f t="shared" si="7"/>
        <v>公斤</v>
      </c>
      <c r="I28" s="162" t="s">
        <v>17</v>
      </c>
      <c r="J28" s="162">
        <v>0.05</v>
      </c>
      <c r="K28" s="164" t="str">
        <f t="shared" si="8"/>
        <v>公斤</v>
      </c>
      <c r="L28" s="167"/>
      <c r="M28" s="168"/>
      <c r="N28" s="164" t="s">
        <v>82</v>
      </c>
      <c r="O28" s="162"/>
      <c r="P28" s="162"/>
      <c r="Q28" s="164" t="str">
        <f t="shared" si="3"/>
        <v/>
      </c>
      <c r="R28" s="157"/>
      <c r="S28" s="157"/>
      <c r="T28" s="59"/>
      <c r="U28" s="59"/>
      <c r="V28" s="59"/>
      <c r="W28" s="59"/>
      <c r="X28" s="59"/>
      <c r="Y28" s="59"/>
      <c r="Z28" s="183"/>
      <c r="AA28" s="81"/>
      <c r="AB28" s="47"/>
      <c r="AC28" s="47"/>
      <c r="AD28" s="47"/>
    </row>
    <row r="29" spans="1:49" ht="25.2" customHeight="1">
      <c r="A29" s="145"/>
      <c r="B29" s="157"/>
      <c r="C29" s="162"/>
      <c r="D29" s="162"/>
      <c r="E29" s="164" t="str">
        <f t="shared" si="0"/>
        <v/>
      </c>
      <c r="F29" s="162"/>
      <c r="G29" s="162"/>
      <c r="H29" s="164" t="str">
        <f t="shared" si="7"/>
        <v/>
      </c>
      <c r="I29" s="162"/>
      <c r="J29" s="162"/>
      <c r="K29" s="164" t="str">
        <f t="shared" si="8"/>
        <v/>
      </c>
      <c r="L29" s="167"/>
      <c r="M29" s="168"/>
      <c r="N29" s="164" t="s">
        <v>82</v>
      </c>
      <c r="O29" s="162"/>
      <c r="P29" s="162"/>
      <c r="Q29" s="164" t="str">
        <f t="shared" si="3"/>
        <v/>
      </c>
      <c r="R29" s="157"/>
      <c r="S29" s="157"/>
      <c r="T29" s="59"/>
      <c r="U29" s="59"/>
      <c r="V29" s="59"/>
      <c r="W29" s="59"/>
      <c r="X29" s="59"/>
      <c r="Y29" s="59"/>
      <c r="Z29" s="183"/>
      <c r="AA29" s="81"/>
      <c r="AB29" s="47"/>
      <c r="AC29" s="47"/>
      <c r="AD29" s="47"/>
    </row>
    <row r="30" spans="1:49" ht="25.2" customHeight="1" thickBot="1">
      <c r="A30" s="147"/>
      <c r="B30" s="157"/>
      <c r="C30" s="162"/>
      <c r="D30" s="162"/>
      <c r="E30" s="164" t="str">
        <f t="shared" si="0"/>
        <v/>
      </c>
      <c r="F30" s="162"/>
      <c r="G30" s="162"/>
      <c r="H30" s="164" t="str">
        <f t="shared" si="7"/>
        <v/>
      </c>
      <c r="I30" s="162"/>
      <c r="J30" s="162"/>
      <c r="K30" s="164" t="str">
        <f t="shared" si="8"/>
        <v/>
      </c>
      <c r="L30" s="167"/>
      <c r="M30" s="168"/>
      <c r="N30" s="164" t="s">
        <v>82</v>
      </c>
      <c r="O30" s="162"/>
      <c r="P30" s="162"/>
      <c r="Q30" s="164" t="str">
        <f t="shared" si="3"/>
        <v/>
      </c>
      <c r="R30" s="157"/>
      <c r="S30" s="157"/>
      <c r="T30" s="54"/>
      <c r="U30" s="54"/>
      <c r="V30" s="54"/>
      <c r="W30" s="54"/>
      <c r="X30" s="54"/>
      <c r="Y30" s="54"/>
      <c r="Z30" s="182"/>
      <c r="AA30" s="81"/>
      <c r="AB30" s="47"/>
      <c r="AC30" s="47"/>
      <c r="AD30" s="47"/>
    </row>
    <row r="31" spans="1:49" s="101" customFormat="1" ht="25.2" customHeight="1" thickBot="1">
      <c r="A31" s="145">
        <v>45718</v>
      </c>
      <c r="B31" s="157" t="s">
        <v>144</v>
      </c>
      <c r="C31" s="162" t="s">
        <v>13</v>
      </c>
      <c r="D31" s="163"/>
      <c r="E31" s="164" t="str">
        <f t="shared" si="0"/>
        <v/>
      </c>
      <c r="F31" s="162" t="s">
        <v>191</v>
      </c>
      <c r="G31" s="162"/>
      <c r="H31" s="164" t="str">
        <f t="shared" si="7"/>
        <v/>
      </c>
      <c r="I31" s="162" t="s">
        <v>106</v>
      </c>
      <c r="J31" s="165"/>
      <c r="K31" s="164" t="str">
        <f t="shared" si="8"/>
        <v/>
      </c>
      <c r="L31" s="167" t="s">
        <v>14</v>
      </c>
      <c r="M31" s="168"/>
      <c r="N31" s="164" t="s">
        <v>82</v>
      </c>
      <c r="O31" s="162" t="s">
        <v>280</v>
      </c>
      <c r="P31" s="165"/>
      <c r="Q31" s="164" t="str">
        <f t="shared" si="3"/>
        <v/>
      </c>
      <c r="R31" s="169" t="s">
        <v>51</v>
      </c>
      <c r="S31" s="169"/>
      <c r="T31" s="59">
        <v>5</v>
      </c>
      <c r="U31" s="54">
        <v>2.3246753246753245</v>
      </c>
      <c r="V31" s="59">
        <v>2.1</v>
      </c>
      <c r="W31" s="59">
        <v>2.2123376623376623</v>
      </c>
      <c r="X31" s="59"/>
      <c r="Y31" s="59"/>
      <c r="Z31" s="183">
        <v>701.40584415584408</v>
      </c>
      <c r="AA31" s="81"/>
      <c r="AB31" s="95">
        <f>A31</f>
        <v>45718</v>
      </c>
      <c r="AC31" s="95" t="str">
        <f>A32</f>
        <v>一</v>
      </c>
      <c r="AD31" s="95" t="str">
        <f>B31</f>
        <v>B1</v>
      </c>
      <c r="AE31" s="96" t="str">
        <f>C31</f>
        <v>白米飯</v>
      </c>
      <c r="AF31" s="97" t="str">
        <f>C32&amp;" "&amp;C33&amp;" "&amp;C34&amp;" "&amp;C35&amp;" "&amp;C36&amp;" "&amp;C37</f>
        <v xml:space="preserve">米     </v>
      </c>
      <c r="AG31" s="96" t="str">
        <f t="shared" ref="AG31" si="21">F31</f>
        <v>醬燒冬瓜封</v>
      </c>
      <c r="AH31" s="97" t="str">
        <f>F32&amp;" "&amp;F33&amp;" "&amp;F34&amp;" "&amp;F35&amp;" "&amp;F36&amp;" "&amp;F37</f>
        <v xml:space="preserve">豬後腿肉 冬瓜 胡蘿蔔 薑 二砂糖 </v>
      </c>
      <c r="AI31" s="96" t="str">
        <f>I31</f>
        <v>肉絲花椰</v>
      </c>
      <c r="AJ31" s="97" t="str">
        <f>I32&amp;" "&amp;I33&amp;" "&amp;I34&amp;" "&amp;I35&amp;" "&amp;I36&amp;" "&amp;I37</f>
        <v xml:space="preserve">豬後腿肉 冷凍青花菜 胡蘿蔔 大蒜  </v>
      </c>
      <c r="AK31" s="96" t="str">
        <f>L31</f>
        <v>時蔬</v>
      </c>
      <c r="AL31" s="97" t="str">
        <f>L32&amp;" "&amp;L33&amp;" "&amp;L34&amp;" "&amp;L35&amp;" "&amp;M36&amp;" "&amp;M37</f>
        <v xml:space="preserve">蔬菜 大蒜    </v>
      </c>
      <c r="AM31" s="96" t="str">
        <f>O31</f>
        <v>番茄蛋花湯</v>
      </c>
      <c r="AN31" s="97" t="str">
        <f>O32&amp;" "&amp;O33&amp;" "&amp;O34&amp;" "&amp;O35&amp;" "&amp;O36&amp;" "&amp;O37</f>
        <v xml:space="preserve">大番茄 雞蛋 薑   </v>
      </c>
      <c r="AO31" s="98" t="str">
        <f t="shared" ref="AO31" si="22">R31</f>
        <v>保久乳</v>
      </c>
      <c r="AP31" s="97">
        <f t="shared" ref="AP31" si="23">S31</f>
        <v>0</v>
      </c>
      <c r="AQ31" s="99">
        <f t="shared" ref="AQ31:AW31" si="24">T31</f>
        <v>5</v>
      </c>
      <c r="AR31" s="99">
        <f t="shared" si="24"/>
        <v>2.3246753246753245</v>
      </c>
      <c r="AS31" s="99">
        <f t="shared" si="24"/>
        <v>2.1</v>
      </c>
      <c r="AT31" s="99">
        <f t="shared" si="24"/>
        <v>2.2123376623376623</v>
      </c>
      <c r="AU31" s="99">
        <f t="shared" si="24"/>
        <v>0</v>
      </c>
      <c r="AV31" s="99">
        <f t="shared" si="24"/>
        <v>0</v>
      </c>
      <c r="AW31" s="100">
        <f t="shared" si="24"/>
        <v>701.40584415584408</v>
      </c>
    </row>
    <row r="32" spans="1:49" ht="25.2" customHeight="1">
      <c r="A32" s="148" t="s">
        <v>145</v>
      </c>
      <c r="B32" s="157"/>
      <c r="C32" s="162" t="s">
        <v>15</v>
      </c>
      <c r="D32" s="162">
        <v>10</v>
      </c>
      <c r="E32" s="164" t="str">
        <f t="shared" si="0"/>
        <v>公斤</v>
      </c>
      <c r="F32" s="162" t="s">
        <v>42</v>
      </c>
      <c r="G32" s="162">
        <v>6.5</v>
      </c>
      <c r="H32" s="164" t="str">
        <f t="shared" si="7"/>
        <v>公斤</v>
      </c>
      <c r="I32" s="162" t="s">
        <v>112</v>
      </c>
      <c r="J32" s="162">
        <v>1</v>
      </c>
      <c r="K32" s="164" t="str">
        <f t="shared" si="8"/>
        <v>公斤</v>
      </c>
      <c r="L32" s="168" t="s">
        <v>12</v>
      </c>
      <c r="M32" s="168">
        <v>7</v>
      </c>
      <c r="N32" s="164" t="s">
        <v>11</v>
      </c>
      <c r="O32" s="162" t="s">
        <v>202</v>
      </c>
      <c r="P32" s="162">
        <v>3</v>
      </c>
      <c r="Q32" s="164" t="str">
        <f t="shared" si="3"/>
        <v>公斤</v>
      </c>
      <c r="T32" s="59"/>
      <c r="U32" s="59"/>
      <c r="V32" s="59"/>
      <c r="W32" s="59"/>
      <c r="X32" s="59"/>
      <c r="Y32" s="59"/>
      <c r="Z32" s="183"/>
      <c r="AA32" s="81"/>
      <c r="AB32" s="47"/>
      <c r="AC32" s="47"/>
      <c r="AD32" s="47"/>
    </row>
    <row r="33" spans="1:49" ht="25.2" customHeight="1">
      <c r="A33" s="145"/>
      <c r="B33" s="157"/>
      <c r="C33" s="162"/>
      <c r="D33" s="162"/>
      <c r="E33" s="164" t="str">
        <f t="shared" si="0"/>
        <v/>
      </c>
      <c r="F33" s="162" t="s">
        <v>192</v>
      </c>
      <c r="G33" s="162">
        <v>3</v>
      </c>
      <c r="H33" s="164" t="str">
        <f t="shared" si="7"/>
        <v>公斤</v>
      </c>
      <c r="I33" s="162" t="s">
        <v>61</v>
      </c>
      <c r="J33" s="162">
        <v>7</v>
      </c>
      <c r="K33" s="164" t="str">
        <f t="shared" si="8"/>
        <v>公斤</v>
      </c>
      <c r="L33" s="168" t="s">
        <v>17</v>
      </c>
      <c r="M33" s="168">
        <v>0.05</v>
      </c>
      <c r="N33" s="164" t="s">
        <v>11</v>
      </c>
      <c r="O33" s="162" t="s">
        <v>57</v>
      </c>
      <c r="P33" s="162">
        <v>1</v>
      </c>
      <c r="Q33" s="164" t="str">
        <f t="shared" si="3"/>
        <v>公斤</v>
      </c>
      <c r="R33" s="157"/>
      <c r="S33" s="157"/>
      <c r="T33" s="59"/>
      <c r="U33" s="59"/>
      <c r="V33" s="59"/>
      <c r="W33" s="59"/>
      <c r="X33" s="59"/>
      <c r="Y33" s="59"/>
      <c r="Z33" s="183"/>
      <c r="AA33" s="81"/>
      <c r="AB33" s="47"/>
      <c r="AC33" s="47"/>
      <c r="AD33" s="47"/>
    </row>
    <row r="34" spans="1:49" ht="25.2" customHeight="1">
      <c r="A34" s="145"/>
      <c r="B34" s="157"/>
      <c r="C34" s="162"/>
      <c r="D34" s="162"/>
      <c r="E34" s="164" t="str">
        <f t="shared" si="0"/>
        <v/>
      </c>
      <c r="F34" s="162" t="s">
        <v>18</v>
      </c>
      <c r="G34" s="162">
        <v>0.5</v>
      </c>
      <c r="H34" s="164" t="str">
        <f t="shared" si="7"/>
        <v>公斤</v>
      </c>
      <c r="I34" s="162" t="s">
        <v>18</v>
      </c>
      <c r="J34" s="162">
        <v>0.5</v>
      </c>
      <c r="K34" s="164" t="str">
        <f t="shared" si="8"/>
        <v>公斤</v>
      </c>
      <c r="L34" s="168"/>
      <c r="M34" s="168"/>
      <c r="N34" s="164" t="s">
        <v>82</v>
      </c>
      <c r="O34" s="162" t="s">
        <v>19</v>
      </c>
      <c r="P34" s="162">
        <v>0.05</v>
      </c>
      <c r="Q34" s="164" t="str">
        <f t="shared" si="3"/>
        <v>公斤</v>
      </c>
      <c r="R34" s="157"/>
      <c r="S34" s="157"/>
      <c r="T34" s="59"/>
      <c r="U34" s="59"/>
      <c r="V34" s="59"/>
      <c r="W34" s="59"/>
      <c r="X34" s="59"/>
      <c r="Y34" s="59"/>
      <c r="Z34" s="183"/>
      <c r="AA34" s="81"/>
      <c r="AB34" s="47"/>
      <c r="AC34" s="47"/>
      <c r="AD34" s="47"/>
    </row>
    <row r="35" spans="1:49" ht="25.2" customHeight="1">
      <c r="A35" s="145"/>
      <c r="B35" s="157"/>
      <c r="C35" s="162"/>
      <c r="D35" s="162"/>
      <c r="E35" s="164" t="str">
        <f t="shared" si="0"/>
        <v/>
      </c>
      <c r="F35" s="162" t="s">
        <v>19</v>
      </c>
      <c r="G35" s="162">
        <v>0.05</v>
      </c>
      <c r="H35" s="164" t="str">
        <f t="shared" si="7"/>
        <v>公斤</v>
      </c>
      <c r="I35" s="162" t="s">
        <v>17</v>
      </c>
      <c r="J35" s="162">
        <v>0.05</v>
      </c>
      <c r="K35" s="164" t="str">
        <f t="shared" si="8"/>
        <v>公斤</v>
      </c>
      <c r="L35" s="168"/>
      <c r="M35" s="168"/>
      <c r="N35" s="164" t="s">
        <v>82</v>
      </c>
      <c r="O35" s="162"/>
      <c r="P35" s="162"/>
      <c r="Q35" s="164" t="str">
        <f t="shared" si="3"/>
        <v/>
      </c>
      <c r="R35" s="157"/>
      <c r="S35" s="157"/>
      <c r="T35" s="59"/>
      <c r="U35" s="59"/>
      <c r="V35" s="59"/>
      <c r="W35" s="59"/>
      <c r="X35" s="59"/>
      <c r="Y35" s="59"/>
      <c r="Z35" s="183"/>
      <c r="AA35" s="81"/>
      <c r="AB35" s="47"/>
      <c r="AC35" s="47"/>
      <c r="AD35" s="47"/>
    </row>
    <row r="36" spans="1:49" ht="25.2" customHeight="1">
      <c r="A36" s="145"/>
      <c r="B36" s="157"/>
      <c r="C36" s="162"/>
      <c r="D36" s="162"/>
      <c r="E36" s="164" t="str">
        <f t="shared" si="0"/>
        <v/>
      </c>
      <c r="F36" s="162" t="s">
        <v>27</v>
      </c>
      <c r="G36" s="162"/>
      <c r="H36" s="164" t="str">
        <f t="shared" si="7"/>
        <v/>
      </c>
      <c r="I36" s="162"/>
      <c r="J36" s="162"/>
      <c r="K36" s="164" t="str">
        <f t="shared" si="8"/>
        <v/>
      </c>
      <c r="L36" s="168"/>
      <c r="M36" s="168"/>
      <c r="N36" s="164" t="s">
        <v>82</v>
      </c>
      <c r="O36" s="162"/>
      <c r="P36" s="162"/>
      <c r="Q36" s="164" t="str">
        <f t="shared" si="3"/>
        <v/>
      </c>
      <c r="R36" s="157"/>
      <c r="S36" s="157"/>
      <c r="T36" s="59"/>
      <c r="U36" s="59"/>
      <c r="V36" s="59"/>
      <c r="W36" s="59"/>
      <c r="X36" s="59"/>
      <c r="Y36" s="59"/>
      <c r="Z36" s="183"/>
      <c r="AA36" s="81"/>
      <c r="AB36" s="47"/>
      <c r="AC36" s="47"/>
      <c r="AD36" s="47"/>
    </row>
    <row r="37" spans="1:49" ht="25.2" customHeight="1" thickBot="1">
      <c r="A37" s="147"/>
      <c r="B37" s="157"/>
      <c r="C37" s="162"/>
      <c r="D37" s="162"/>
      <c r="E37" s="164" t="str">
        <f t="shared" si="0"/>
        <v/>
      </c>
      <c r="F37" s="162"/>
      <c r="G37" s="162"/>
      <c r="H37" s="164" t="str">
        <f t="shared" si="7"/>
        <v/>
      </c>
      <c r="I37" s="162"/>
      <c r="J37" s="162"/>
      <c r="K37" s="164" t="str">
        <f t="shared" si="8"/>
        <v/>
      </c>
      <c r="L37" s="168"/>
      <c r="M37" s="168"/>
      <c r="N37" s="164" t="s">
        <v>82</v>
      </c>
      <c r="O37" s="162"/>
      <c r="P37" s="162"/>
      <c r="Q37" s="164" t="str">
        <f t="shared" si="3"/>
        <v/>
      </c>
      <c r="R37" s="157"/>
      <c r="S37" s="157"/>
      <c r="T37" s="59"/>
      <c r="U37" s="59"/>
      <c r="V37" s="59"/>
      <c r="W37" s="59"/>
      <c r="X37" s="59"/>
      <c r="Y37" s="59"/>
      <c r="Z37" s="183"/>
      <c r="AA37" s="81"/>
      <c r="AB37" s="47"/>
      <c r="AC37" s="47"/>
      <c r="AD37" s="47"/>
    </row>
    <row r="38" spans="1:49" s="101" customFormat="1" ht="25.2" customHeight="1" thickBot="1">
      <c r="A38" s="145">
        <f>A31+1</f>
        <v>45719</v>
      </c>
      <c r="B38" s="157" t="s">
        <v>146</v>
      </c>
      <c r="C38" s="162" t="s">
        <v>20</v>
      </c>
      <c r="D38" s="163"/>
      <c r="E38" s="164" t="str">
        <f t="shared" si="0"/>
        <v/>
      </c>
      <c r="F38" s="162" t="s">
        <v>193</v>
      </c>
      <c r="G38" s="165"/>
      <c r="H38" s="164" t="str">
        <f t="shared" si="7"/>
        <v/>
      </c>
      <c r="I38" s="162" t="s">
        <v>92</v>
      </c>
      <c r="J38" s="165"/>
      <c r="K38" s="164" t="str">
        <f t="shared" si="8"/>
        <v/>
      </c>
      <c r="L38" s="167" t="s">
        <v>14</v>
      </c>
      <c r="M38" s="168"/>
      <c r="N38" s="164" t="s">
        <v>82</v>
      </c>
      <c r="O38" s="162" t="s">
        <v>281</v>
      </c>
      <c r="P38" s="165"/>
      <c r="Q38" s="164" t="str">
        <f t="shared" si="3"/>
        <v/>
      </c>
      <c r="R38" s="169" t="s">
        <v>50</v>
      </c>
      <c r="S38" s="169"/>
      <c r="T38" s="59">
        <v>5.3928571428571432</v>
      </c>
      <c r="U38" s="54">
        <v>2.5844155844155843</v>
      </c>
      <c r="V38" s="59">
        <v>1.8050000000000002</v>
      </c>
      <c r="W38" s="59">
        <v>2.194707792207792</v>
      </c>
      <c r="X38" s="59"/>
      <c r="Y38" s="59"/>
      <c r="Z38" s="183">
        <v>742.18230519480517</v>
      </c>
      <c r="AA38" s="81"/>
      <c r="AB38" s="95">
        <f>A38</f>
        <v>45719</v>
      </c>
      <c r="AC38" s="95" t="str">
        <f>A39</f>
        <v>二</v>
      </c>
      <c r="AD38" s="95" t="str">
        <f>B38</f>
        <v>B2</v>
      </c>
      <c r="AE38" s="96" t="str">
        <f>C38</f>
        <v>糙米飯</v>
      </c>
      <c r="AF38" s="97" t="str">
        <f>C39&amp;" "&amp;C40&amp;" "&amp;C41&amp;" "&amp;C42&amp;" "&amp;C43&amp;" "&amp;C44</f>
        <v xml:space="preserve">米 糙米    </v>
      </c>
      <c r="AG38" s="96" t="str">
        <f t="shared" ref="AG38" si="25">F38</f>
        <v>咖哩雞</v>
      </c>
      <c r="AH38" s="97" t="str">
        <f>F39&amp;" "&amp;F40&amp;" "&amp;F41&amp;" "&amp;F42&amp;" "&amp;F43&amp;" "&amp;F44</f>
        <v>清肉 洋蔥 馬鈴薯 胡蘿蔔 大蒜 咖哩粉</v>
      </c>
      <c r="AI38" s="96" t="str">
        <f>I38</f>
        <v>時蔬炒蛋</v>
      </c>
      <c r="AJ38" s="97" t="str">
        <f>I39&amp;" "&amp;I40&amp;" "&amp;I41&amp;" "&amp;I42&amp;" "&amp;I43&amp;" "&amp;I44</f>
        <v xml:space="preserve">時蔬 雞蛋 胡蘿蔔 大蒜  </v>
      </c>
      <c r="AK38" s="96" t="str">
        <f>L38</f>
        <v>時蔬</v>
      </c>
      <c r="AL38" s="97" t="str">
        <f>L39&amp;" "&amp;L40&amp;" "&amp;L41&amp;" "&amp;L42&amp;" "&amp;M43&amp;" "&amp;M44</f>
        <v xml:space="preserve">蔬菜 大蒜    </v>
      </c>
      <c r="AM38" s="96" t="str">
        <f>O38</f>
        <v>蘿蔔黑輪湯</v>
      </c>
      <c r="AN38" s="97" t="str">
        <f>O39&amp;" "&amp;O40&amp;" "&amp;O41&amp;" "&amp;O42&amp;" "&amp;O43&amp;" "&amp;O44</f>
        <v xml:space="preserve">白蘿蔔 黑輪 薑   </v>
      </c>
      <c r="AO38" s="98" t="str">
        <f t="shared" ref="AO38" si="26">R38</f>
        <v>水果</v>
      </c>
      <c r="AP38" s="97">
        <f t="shared" ref="AP38" si="27">S38</f>
        <v>0</v>
      </c>
      <c r="AQ38" s="99">
        <f t="shared" ref="AQ38:AW38" si="28">T38</f>
        <v>5.3928571428571432</v>
      </c>
      <c r="AR38" s="99">
        <f t="shared" si="28"/>
        <v>2.5844155844155843</v>
      </c>
      <c r="AS38" s="99">
        <f>V31</f>
        <v>2.1</v>
      </c>
      <c r="AT38" s="99">
        <f t="shared" si="28"/>
        <v>2.194707792207792</v>
      </c>
      <c r="AU38" s="99">
        <f t="shared" si="28"/>
        <v>0</v>
      </c>
      <c r="AV38" s="99">
        <f t="shared" si="28"/>
        <v>0</v>
      </c>
      <c r="AW38" s="100">
        <f t="shared" si="28"/>
        <v>742.18230519480517</v>
      </c>
    </row>
    <row r="39" spans="1:49" ht="25.2" customHeight="1">
      <c r="A39" s="148" t="s">
        <v>136</v>
      </c>
      <c r="B39" s="157"/>
      <c r="C39" s="162" t="s">
        <v>15</v>
      </c>
      <c r="D39" s="162">
        <v>7</v>
      </c>
      <c r="E39" s="164" t="str">
        <f t="shared" si="0"/>
        <v>公斤</v>
      </c>
      <c r="F39" s="162" t="s">
        <v>184</v>
      </c>
      <c r="G39" s="162">
        <v>6.5</v>
      </c>
      <c r="H39" s="164" t="str">
        <f t="shared" si="7"/>
        <v>公斤</v>
      </c>
      <c r="I39" s="162" t="s">
        <v>29</v>
      </c>
      <c r="J39" s="165">
        <v>4</v>
      </c>
      <c r="K39" s="164" t="str">
        <f t="shared" si="8"/>
        <v>公斤</v>
      </c>
      <c r="L39" s="168" t="s">
        <v>12</v>
      </c>
      <c r="M39" s="168">
        <v>7</v>
      </c>
      <c r="N39" s="164" t="s">
        <v>11</v>
      </c>
      <c r="O39" s="162" t="s">
        <v>282</v>
      </c>
      <c r="P39" s="162">
        <v>4</v>
      </c>
      <c r="Q39" s="164" t="str">
        <f t="shared" si="3"/>
        <v>公斤</v>
      </c>
      <c r="T39" s="59"/>
      <c r="U39" s="59"/>
      <c r="V39" s="59"/>
      <c r="W39" s="59"/>
      <c r="X39" s="59"/>
      <c r="Y39" s="59"/>
      <c r="Z39" s="183"/>
      <c r="AA39" s="81"/>
      <c r="AB39" s="47"/>
      <c r="AC39" s="47"/>
      <c r="AD39" s="47"/>
    </row>
    <row r="40" spans="1:49" ht="25.2" customHeight="1">
      <c r="A40" s="145"/>
      <c r="B40" s="157"/>
      <c r="C40" s="162" t="s">
        <v>22</v>
      </c>
      <c r="D40" s="162">
        <v>3</v>
      </c>
      <c r="E40" s="164" t="str">
        <f t="shared" si="0"/>
        <v>公斤</v>
      </c>
      <c r="F40" s="162" t="s">
        <v>43</v>
      </c>
      <c r="G40" s="165">
        <v>2</v>
      </c>
      <c r="H40" s="164" t="str">
        <f t="shared" si="7"/>
        <v>公斤</v>
      </c>
      <c r="I40" s="162" t="s">
        <v>57</v>
      </c>
      <c r="J40" s="165">
        <v>4</v>
      </c>
      <c r="K40" s="164" t="str">
        <f t="shared" si="8"/>
        <v>公斤</v>
      </c>
      <c r="L40" s="168" t="s">
        <v>17</v>
      </c>
      <c r="M40" s="168">
        <v>0.05</v>
      </c>
      <c r="N40" s="164" t="s">
        <v>11</v>
      </c>
      <c r="O40" s="162" t="s">
        <v>283</v>
      </c>
      <c r="P40" s="162">
        <v>1</v>
      </c>
      <c r="Q40" s="164" t="str">
        <f t="shared" si="3"/>
        <v>公斤</v>
      </c>
      <c r="R40" s="157"/>
      <c r="S40" s="157"/>
      <c r="T40" s="59"/>
      <c r="U40" s="59"/>
      <c r="V40" s="59"/>
      <c r="W40" s="59"/>
      <c r="X40" s="59"/>
      <c r="Y40" s="59"/>
      <c r="Z40" s="183"/>
      <c r="AA40" s="81"/>
      <c r="AB40" s="47"/>
      <c r="AC40" s="47"/>
      <c r="AD40" s="47"/>
    </row>
    <row r="41" spans="1:49" ht="25.2" customHeight="1">
      <c r="A41" s="145"/>
      <c r="B41" s="157"/>
      <c r="C41" s="162"/>
      <c r="D41" s="162"/>
      <c r="E41" s="164" t="str">
        <f t="shared" si="0"/>
        <v/>
      </c>
      <c r="F41" s="162" t="s">
        <v>194</v>
      </c>
      <c r="G41" s="165">
        <v>2</v>
      </c>
      <c r="H41" s="164" t="str">
        <f t="shared" si="7"/>
        <v>公斤</v>
      </c>
      <c r="I41" s="162" t="s">
        <v>18</v>
      </c>
      <c r="J41" s="165">
        <v>0.5</v>
      </c>
      <c r="K41" s="164" t="str">
        <f t="shared" si="8"/>
        <v>公斤</v>
      </c>
      <c r="L41" s="168"/>
      <c r="M41" s="168"/>
      <c r="N41" s="164" t="s">
        <v>82</v>
      </c>
      <c r="O41" s="162" t="s">
        <v>19</v>
      </c>
      <c r="P41" s="162">
        <v>0.05</v>
      </c>
      <c r="Q41" s="164" t="str">
        <f t="shared" si="3"/>
        <v>公斤</v>
      </c>
      <c r="R41" s="157"/>
      <c r="S41" s="157"/>
      <c r="T41" s="59"/>
      <c r="U41" s="59"/>
      <c r="V41" s="59"/>
      <c r="W41" s="59"/>
      <c r="X41" s="59"/>
      <c r="Y41" s="59"/>
      <c r="Z41" s="183"/>
      <c r="AA41" s="81"/>
      <c r="AB41" s="47"/>
      <c r="AC41" s="47"/>
      <c r="AD41" s="47"/>
    </row>
    <row r="42" spans="1:49" ht="25.2" customHeight="1">
      <c r="A42" s="145"/>
      <c r="B42" s="157"/>
      <c r="C42" s="162"/>
      <c r="D42" s="162"/>
      <c r="E42" s="164" t="str">
        <f t="shared" si="0"/>
        <v/>
      </c>
      <c r="F42" s="162" t="s">
        <v>18</v>
      </c>
      <c r="G42" s="165">
        <v>0.5</v>
      </c>
      <c r="H42" s="164" t="str">
        <f t="shared" si="7"/>
        <v>公斤</v>
      </c>
      <c r="I42" s="162" t="s">
        <v>84</v>
      </c>
      <c r="J42" s="162">
        <v>0.05</v>
      </c>
      <c r="K42" s="164" t="str">
        <f t="shared" si="8"/>
        <v>公斤</v>
      </c>
      <c r="L42" s="168"/>
      <c r="M42" s="168"/>
      <c r="N42" s="164" t="s">
        <v>82</v>
      </c>
      <c r="O42" s="162"/>
      <c r="P42" s="162"/>
      <c r="Q42" s="164" t="str">
        <f t="shared" si="3"/>
        <v/>
      </c>
      <c r="R42" s="157"/>
      <c r="S42" s="157"/>
      <c r="T42" s="59"/>
      <c r="U42" s="59"/>
      <c r="V42" s="59"/>
      <c r="W42" s="59"/>
      <c r="X42" s="59"/>
      <c r="Y42" s="59"/>
      <c r="Z42" s="183"/>
      <c r="AA42" s="81"/>
      <c r="AB42" s="47"/>
      <c r="AC42" s="47"/>
      <c r="AD42" s="47"/>
    </row>
    <row r="43" spans="1:49" ht="25.2" customHeight="1">
      <c r="A43" s="145"/>
      <c r="B43" s="157"/>
      <c r="C43" s="162"/>
      <c r="D43" s="162"/>
      <c r="E43" s="164" t="str">
        <f t="shared" si="0"/>
        <v/>
      </c>
      <c r="F43" s="162" t="s">
        <v>84</v>
      </c>
      <c r="G43" s="162">
        <v>0.05</v>
      </c>
      <c r="H43" s="164" t="str">
        <f t="shared" si="7"/>
        <v>公斤</v>
      </c>
      <c r="I43" s="162"/>
      <c r="J43" s="162"/>
      <c r="K43" s="164" t="str">
        <f t="shared" si="8"/>
        <v/>
      </c>
      <c r="L43" s="168"/>
      <c r="M43" s="168"/>
      <c r="N43" s="164" t="s">
        <v>82</v>
      </c>
      <c r="O43" s="162"/>
      <c r="P43" s="162"/>
      <c r="Q43" s="164" t="str">
        <f t="shared" si="3"/>
        <v/>
      </c>
      <c r="R43" s="157"/>
      <c r="S43" s="157"/>
      <c r="T43" s="59"/>
      <c r="U43" s="59"/>
      <c r="V43" s="59"/>
      <c r="W43" s="59"/>
      <c r="X43" s="59"/>
      <c r="Y43" s="59"/>
      <c r="Z43" s="183"/>
      <c r="AA43" s="81"/>
      <c r="AB43" s="47"/>
      <c r="AC43" s="47"/>
      <c r="AD43" s="47"/>
    </row>
    <row r="44" spans="1:49" ht="25.2" customHeight="1" thickBot="1">
      <c r="A44" s="147"/>
      <c r="B44" s="157"/>
      <c r="C44" s="162"/>
      <c r="D44" s="162"/>
      <c r="E44" s="164" t="str">
        <f t="shared" si="0"/>
        <v/>
      </c>
      <c r="F44" s="166" t="s">
        <v>195</v>
      </c>
      <c r="G44" s="166"/>
      <c r="H44" s="164" t="str">
        <f t="shared" si="7"/>
        <v/>
      </c>
      <c r="I44" s="166"/>
      <c r="J44" s="166"/>
      <c r="K44" s="164" t="str">
        <f t="shared" si="8"/>
        <v/>
      </c>
      <c r="L44" s="168"/>
      <c r="M44" s="168"/>
      <c r="N44" s="164" t="s">
        <v>82</v>
      </c>
      <c r="O44" s="162"/>
      <c r="P44" s="162"/>
      <c r="Q44" s="164" t="str">
        <f t="shared" si="3"/>
        <v/>
      </c>
      <c r="R44" s="157"/>
      <c r="S44" s="157"/>
      <c r="T44" s="59"/>
      <c r="U44" s="59"/>
      <c r="V44" s="59"/>
      <c r="W44" s="59"/>
      <c r="X44" s="59"/>
      <c r="Y44" s="59"/>
      <c r="Z44" s="183"/>
      <c r="AA44" s="81"/>
      <c r="AB44" s="47"/>
      <c r="AC44" s="47"/>
      <c r="AD44" s="47"/>
    </row>
    <row r="45" spans="1:49" s="101" customFormat="1" ht="25.2" customHeight="1" thickBot="1">
      <c r="A45" s="145">
        <f>A38+1</f>
        <v>45720</v>
      </c>
      <c r="B45" s="157" t="s">
        <v>147</v>
      </c>
      <c r="C45" s="162" t="s">
        <v>148</v>
      </c>
      <c r="D45" s="163"/>
      <c r="E45" s="164" t="str">
        <f t="shared" si="0"/>
        <v/>
      </c>
      <c r="F45" s="162" t="s">
        <v>196</v>
      </c>
      <c r="G45" s="165"/>
      <c r="H45" s="164" t="str">
        <f t="shared" si="7"/>
        <v/>
      </c>
      <c r="I45" s="162" t="s">
        <v>225</v>
      </c>
      <c r="J45" s="162"/>
      <c r="K45" s="164" t="str">
        <f t="shared" si="8"/>
        <v/>
      </c>
      <c r="L45" s="167" t="s">
        <v>14</v>
      </c>
      <c r="M45" s="168"/>
      <c r="N45" s="164" t="s">
        <v>82</v>
      </c>
      <c r="O45" s="166" t="s">
        <v>276</v>
      </c>
      <c r="P45" s="166"/>
      <c r="Q45" s="164" t="str">
        <f t="shared" si="3"/>
        <v/>
      </c>
      <c r="R45" s="169" t="s">
        <v>306</v>
      </c>
      <c r="S45" s="169"/>
      <c r="T45" s="59">
        <v>5.5</v>
      </c>
      <c r="U45" s="54">
        <v>3.214285714285714</v>
      </c>
      <c r="V45" s="59">
        <v>1.6</v>
      </c>
      <c r="W45" s="59">
        <v>2.5</v>
      </c>
      <c r="X45" s="59"/>
      <c r="Y45" s="59"/>
      <c r="Z45" s="183">
        <v>806.07142857142856</v>
      </c>
      <c r="AA45" s="81"/>
      <c r="AB45" s="95">
        <f>A45</f>
        <v>45720</v>
      </c>
      <c r="AC45" s="95" t="str">
        <f>A46</f>
        <v>三</v>
      </c>
      <c r="AD45" s="95" t="str">
        <f>B45</f>
        <v>B3</v>
      </c>
      <c r="AE45" s="96" t="str">
        <f>C45</f>
        <v>油飯特餐</v>
      </c>
      <c r="AF45" s="97" t="str">
        <f>C46&amp;" "&amp;C47&amp;" "&amp;C48&amp;" "&amp;C49&amp;" "&amp;C50&amp;" "&amp;C51</f>
        <v xml:space="preserve">米 糯米    </v>
      </c>
      <c r="AG45" s="96" t="str">
        <f t="shared" ref="AG45" si="29">F45</f>
        <v>香滷棒腿</v>
      </c>
      <c r="AH45" s="97" t="str">
        <f>F46&amp;" "&amp;F47&amp;" "&amp;F48&amp;" "&amp;F49&amp;" "&amp;F50&amp;" "&amp;F51</f>
        <v xml:space="preserve">棒腿     </v>
      </c>
      <c r="AI45" s="96" t="str">
        <f>I45</f>
        <v>油飯配料</v>
      </c>
      <c r="AJ45" s="97" t="str">
        <f>I46&amp;" "&amp;I47&amp;" "&amp;I48&amp;" "&amp;I49&amp;" "&amp;I50&amp;" "&amp;I51</f>
        <v>豬後腿肉 蘿蔔乾 甘藍 乾香菇 油蔥酥 大蒜</v>
      </c>
      <c r="AK45" s="96" t="str">
        <f>L45</f>
        <v>時蔬</v>
      </c>
      <c r="AL45" s="97" t="str">
        <f>L46&amp;" "&amp;L47&amp;" "&amp;L48&amp;" "&amp;L49&amp;" "&amp;M50&amp;" "&amp;M51</f>
        <v xml:space="preserve">蔬菜 大蒜    </v>
      </c>
      <c r="AM45" s="96" t="str">
        <f>O45</f>
        <v>時瓜湯</v>
      </c>
      <c r="AN45" s="97" t="str">
        <f>O46&amp;" "&amp;O47&amp;" "&amp;O48&amp;" "&amp;O49&amp;" "&amp;O50&amp;" "&amp;O51</f>
        <v xml:space="preserve">時瓜 排骨 薑   </v>
      </c>
      <c r="AO45" s="98" t="str">
        <f t="shared" ref="AO45" si="30">R45</f>
        <v>TAP豆奶</v>
      </c>
      <c r="AP45" s="97">
        <f t="shared" ref="AP45" si="31">S45</f>
        <v>0</v>
      </c>
      <c r="AQ45" s="99">
        <f t="shared" ref="AQ45:AW45" si="32">T45</f>
        <v>5.5</v>
      </c>
      <c r="AR45" s="99">
        <f t="shared" si="32"/>
        <v>3.214285714285714</v>
      </c>
      <c r="AS45" s="99">
        <f>V38</f>
        <v>1.8050000000000002</v>
      </c>
      <c r="AT45" s="99">
        <f t="shared" si="32"/>
        <v>2.5</v>
      </c>
      <c r="AU45" s="99">
        <f t="shared" si="32"/>
        <v>0</v>
      </c>
      <c r="AV45" s="99">
        <f t="shared" si="32"/>
        <v>0</v>
      </c>
      <c r="AW45" s="100">
        <f t="shared" si="32"/>
        <v>806.07142857142856</v>
      </c>
    </row>
    <row r="46" spans="1:49" ht="25.2" customHeight="1">
      <c r="A46" s="148" t="s">
        <v>139</v>
      </c>
      <c r="B46" s="157"/>
      <c r="C46" s="162" t="s">
        <v>15</v>
      </c>
      <c r="D46" s="162">
        <v>8</v>
      </c>
      <c r="E46" s="164" t="str">
        <f t="shared" si="0"/>
        <v>公斤</v>
      </c>
      <c r="F46" s="162" t="s">
        <v>197</v>
      </c>
      <c r="G46" s="165">
        <v>10</v>
      </c>
      <c r="H46" s="164" t="str">
        <f t="shared" si="7"/>
        <v>公斤</v>
      </c>
      <c r="I46" s="162" t="s">
        <v>42</v>
      </c>
      <c r="J46" s="162">
        <v>1.5</v>
      </c>
      <c r="K46" s="164" t="str">
        <f t="shared" si="8"/>
        <v>公斤</v>
      </c>
      <c r="L46" s="168" t="s">
        <v>12</v>
      </c>
      <c r="M46" s="168">
        <v>7</v>
      </c>
      <c r="N46" s="164" t="s">
        <v>11</v>
      </c>
      <c r="O46" s="166" t="s">
        <v>48</v>
      </c>
      <c r="P46" s="166">
        <v>5</v>
      </c>
      <c r="Q46" s="164" t="str">
        <f t="shared" si="3"/>
        <v>公斤</v>
      </c>
      <c r="T46" s="59"/>
      <c r="U46" s="59"/>
      <c r="V46" s="59"/>
      <c r="W46" s="59"/>
      <c r="X46" s="59"/>
      <c r="Y46" s="59"/>
      <c r="Z46" s="183"/>
      <c r="AA46" s="81"/>
      <c r="AB46" s="47"/>
      <c r="AC46" s="47"/>
      <c r="AD46" s="47"/>
    </row>
    <row r="47" spans="1:49" ht="25.2" customHeight="1">
      <c r="A47" s="145"/>
      <c r="B47" s="157"/>
      <c r="C47" s="162" t="s">
        <v>149</v>
      </c>
      <c r="D47" s="162">
        <v>3</v>
      </c>
      <c r="E47" s="164" t="str">
        <f t="shared" si="0"/>
        <v>公斤</v>
      </c>
      <c r="F47" s="162"/>
      <c r="G47" s="165"/>
      <c r="H47" s="164" t="str">
        <f t="shared" si="7"/>
        <v/>
      </c>
      <c r="I47" s="162" t="s">
        <v>226</v>
      </c>
      <c r="J47" s="162">
        <v>1</v>
      </c>
      <c r="K47" s="164" t="str">
        <f t="shared" si="8"/>
        <v>公斤</v>
      </c>
      <c r="L47" s="168" t="s">
        <v>17</v>
      </c>
      <c r="M47" s="168">
        <v>0.05</v>
      </c>
      <c r="N47" s="164" t="s">
        <v>11</v>
      </c>
      <c r="O47" s="162" t="s">
        <v>119</v>
      </c>
      <c r="P47" s="162">
        <v>1</v>
      </c>
      <c r="Q47" s="164" t="str">
        <f t="shared" si="3"/>
        <v>公斤</v>
      </c>
      <c r="R47" s="157"/>
      <c r="S47" s="157"/>
      <c r="T47" s="59"/>
      <c r="U47" s="59"/>
      <c r="V47" s="59"/>
      <c r="W47" s="59"/>
      <c r="X47" s="59"/>
      <c r="Y47" s="59"/>
      <c r="Z47" s="183"/>
      <c r="AA47" s="81"/>
      <c r="AB47" s="47"/>
      <c r="AC47" s="47"/>
      <c r="AD47" s="47"/>
    </row>
    <row r="48" spans="1:49" ht="25.2" customHeight="1">
      <c r="A48" s="145"/>
      <c r="B48" s="157"/>
      <c r="C48" s="162"/>
      <c r="D48" s="162"/>
      <c r="E48" s="164" t="str">
        <f t="shared" si="0"/>
        <v/>
      </c>
      <c r="F48" s="162"/>
      <c r="G48" s="165"/>
      <c r="H48" s="164" t="str">
        <f t="shared" si="7"/>
        <v/>
      </c>
      <c r="I48" s="162" t="s">
        <v>71</v>
      </c>
      <c r="J48" s="162">
        <v>3</v>
      </c>
      <c r="K48" s="164" t="str">
        <f t="shared" si="8"/>
        <v>公斤</v>
      </c>
      <c r="L48" s="168"/>
      <c r="M48" s="168"/>
      <c r="N48" s="164"/>
      <c r="O48" s="162" t="s">
        <v>19</v>
      </c>
      <c r="P48" s="162">
        <v>0.05</v>
      </c>
      <c r="Q48" s="164" t="str">
        <f t="shared" si="3"/>
        <v>公斤</v>
      </c>
      <c r="R48" s="157"/>
      <c r="S48" s="157"/>
      <c r="T48" s="59"/>
      <c r="U48" s="59"/>
      <c r="V48" s="59"/>
      <c r="W48" s="59"/>
      <c r="X48" s="59"/>
      <c r="Y48" s="59"/>
      <c r="Z48" s="183"/>
      <c r="AA48" s="81"/>
      <c r="AB48" s="47"/>
      <c r="AC48" s="47"/>
      <c r="AD48" s="47"/>
    </row>
    <row r="49" spans="1:49" ht="25.2" customHeight="1">
      <c r="A49" s="145"/>
      <c r="B49" s="157"/>
      <c r="C49" s="162"/>
      <c r="D49" s="162"/>
      <c r="E49" s="164" t="str">
        <f t="shared" si="0"/>
        <v/>
      </c>
      <c r="F49" s="162"/>
      <c r="G49" s="165"/>
      <c r="H49" s="164" t="str">
        <f t="shared" si="7"/>
        <v/>
      </c>
      <c r="I49" s="162" t="s">
        <v>26</v>
      </c>
      <c r="J49" s="162">
        <v>0.1</v>
      </c>
      <c r="K49" s="164" t="str">
        <f t="shared" si="8"/>
        <v>公斤</v>
      </c>
      <c r="L49" s="168"/>
      <c r="M49" s="168"/>
      <c r="N49" s="164"/>
      <c r="O49" s="166"/>
      <c r="P49" s="166"/>
      <c r="Q49" s="164" t="str">
        <f t="shared" si="3"/>
        <v/>
      </c>
      <c r="R49" s="157"/>
      <c r="S49" s="157"/>
      <c r="T49" s="59"/>
      <c r="U49" s="59"/>
      <c r="V49" s="59"/>
      <c r="W49" s="59"/>
      <c r="X49" s="59"/>
      <c r="Y49" s="59"/>
      <c r="Z49" s="183"/>
      <c r="AA49" s="81"/>
      <c r="AB49" s="47"/>
      <c r="AC49" s="47"/>
      <c r="AD49" s="47"/>
    </row>
    <row r="50" spans="1:49" ht="25.2" customHeight="1">
      <c r="A50" s="145"/>
      <c r="B50" s="157"/>
      <c r="C50" s="162"/>
      <c r="D50" s="162"/>
      <c r="E50" s="164" t="str">
        <f t="shared" si="0"/>
        <v/>
      </c>
      <c r="F50" s="162"/>
      <c r="G50" s="162"/>
      <c r="H50" s="164" t="str">
        <f t="shared" si="7"/>
        <v/>
      </c>
      <c r="I50" s="162" t="s">
        <v>47</v>
      </c>
      <c r="J50" s="162">
        <v>0.01</v>
      </c>
      <c r="K50" s="164" t="str">
        <f t="shared" si="8"/>
        <v>公斤</v>
      </c>
      <c r="L50" s="168"/>
      <c r="M50" s="168"/>
      <c r="N50" s="164" t="s">
        <v>82</v>
      </c>
      <c r="O50" s="162"/>
      <c r="Q50" s="164" t="str">
        <f t="shared" si="3"/>
        <v/>
      </c>
      <c r="R50" s="157"/>
      <c r="S50" s="157"/>
      <c r="T50" s="59"/>
      <c r="U50" s="59"/>
      <c r="V50" s="59"/>
      <c r="W50" s="59"/>
      <c r="X50" s="59"/>
      <c r="Y50" s="59"/>
      <c r="Z50" s="183"/>
      <c r="AA50" s="81"/>
      <c r="AB50" s="47"/>
      <c r="AC50" s="47"/>
      <c r="AD50" s="47"/>
    </row>
    <row r="51" spans="1:49" ht="25.2" customHeight="1" thickBot="1">
      <c r="A51" s="147"/>
      <c r="B51" s="157"/>
      <c r="C51" s="162"/>
      <c r="D51" s="162"/>
      <c r="E51" s="164" t="str">
        <f t="shared" si="0"/>
        <v/>
      </c>
      <c r="F51" s="166"/>
      <c r="G51" s="166"/>
      <c r="H51" s="164" t="str">
        <f t="shared" si="7"/>
        <v/>
      </c>
      <c r="I51" s="166" t="s">
        <v>17</v>
      </c>
      <c r="J51" s="166">
        <v>0.05</v>
      </c>
      <c r="K51" s="164" t="str">
        <f t="shared" si="8"/>
        <v>公斤</v>
      </c>
      <c r="L51" s="168"/>
      <c r="M51" s="168"/>
      <c r="N51" s="164" t="s">
        <v>82</v>
      </c>
      <c r="O51" s="166"/>
      <c r="P51" s="166"/>
      <c r="Q51" s="164" t="str">
        <f t="shared" si="3"/>
        <v/>
      </c>
      <c r="R51" s="157"/>
      <c r="S51" s="157"/>
      <c r="T51" s="59"/>
      <c r="U51" s="59"/>
      <c r="V51" s="59"/>
      <c r="W51" s="59"/>
      <c r="X51" s="59"/>
      <c r="Y51" s="59"/>
      <c r="Z51" s="183"/>
      <c r="AA51" s="81"/>
      <c r="AB51" s="47"/>
      <c r="AC51" s="47"/>
      <c r="AD51" s="47"/>
    </row>
    <row r="52" spans="1:49" s="101" customFormat="1" ht="25.2" customHeight="1" thickBot="1">
      <c r="A52" s="145">
        <f>A45+1</f>
        <v>45721</v>
      </c>
      <c r="B52" s="157" t="s">
        <v>150</v>
      </c>
      <c r="C52" s="162" t="s">
        <v>20</v>
      </c>
      <c r="D52" s="163"/>
      <c r="E52" s="164" t="str">
        <f t="shared" si="0"/>
        <v/>
      </c>
      <c r="F52" s="162" t="s">
        <v>198</v>
      </c>
      <c r="G52" s="162"/>
      <c r="H52" s="164" t="str">
        <f t="shared" si="7"/>
        <v/>
      </c>
      <c r="I52" s="166" t="s">
        <v>227</v>
      </c>
      <c r="J52" s="166"/>
      <c r="K52" s="164" t="str">
        <f t="shared" si="8"/>
        <v/>
      </c>
      <c r="L52" s="167" t="s">
        <v>14</v>
      </c>
      <c r="M52" s="168"/>
      <c r="N52" s="164" t="s">
        <v>82</v>
      </c>
      <c r="O52" s="162" t="s">
        <v>284</v>
      </c>
      <c r="P52" s="162"/>
      <c r="Q52" s="164" t="str">
        <f t="shared" si="3"/>
        <v/>
      </c>
      <c r="R52" s="169" t="s">
        <v>305</v>
      </c>
      <c r="S52" s="169"/>
      <c r="T52" s="59">
        <v>6</v>
      </c>
      <c r="U52" s="54">
        <v>2.7785714285714285</v>
      </c>
      <c r="V52" s="59">
        <v>1.1499999999999999</v>
      </c>
      <c r="W52" s="59">
        <v>1.9642857142857142</v>
      </c>
      <c r="X52" s="59">
        <v>0.3</v>
      </c>
      <c r="Y52" s="59"/>
      <c r="Z52" s="183">
        <v>820.53571428571422</v>
      </c>
      <c r="AA52" s="81"/>
      <c r="AB52" s="95">
        <f>A52</f>
        <v>45721</v>
      </c>
      <c r="AC52" s="95" t="str">
        <f>A53</f>
        <v>四</v>
      </c>
      <c r="AD52" s="95" t="str">
        <f>B52</f>
        <v>B4</v>
      </c>
      <c r="AE52" s="96" t="str">
        <f>C52</f>
        <v>糙米飯</v>
      </c>
      <c r="AF52" s="97" t="str">
        <f>C53&amp;" "&amp;C54&amp;" "&amp;C55&amp;" "&amp;C56&amp;" "&amp;C57&amp;" "&amp;C58</f>
        <v xml:space="preserve">米 糙米    </v>
      </c>
      <c r="AG52" s="96" t="str">
        <f t="shared" ref="AG52" si="33">F52</f>
        <v>京醬肉絲</v>
      </c>
      <c r="AH52" s="97" t="str">
        <f>F53&amp;" "&amp;F54&amp;" "&amp;F55&amp;" "&amp;F56&amp;" "&amp;F57&amp;" "&amp;F58</f>
        <v xml:space="preserve">豬後腿肉 胡蘿蔔 杏鮑菇 大蒜 甜麵醬 </v>
      </c>
      <c r="AI52" s="96" t="str">
        <f>I52</f>
        <v>家常豆腐</v>
      </c>
      <c r="AJ52" s="97" t="str">
        <f>I53&amp;" "&amp;I54&amp;" "&amp;I55&amp;" "&amp;I56&amp;" "&amp;I57&amp;" "&amp;I58</f>
        <v xml:space="preserve">豆腐 時蔬 絞肉 大蒜  </v>
      </c>
      <c r="AK52" s="96" t="str">
        <f>L52</f>
        <v>時蔬</v>
      </c>
      <c r="AL52" s="97" t="str">
        <f>L53&amp;" "&amp;L54&amp;" "&amp;L55&amp;" "&amp;L56&amp;" "&amp;M57&amp;" "&amp;M58</f>
        <v xml:space="preserve">蔬菜 大蒜    </v>
      </c>
      <c r="AM52" s="96" t="str">
        <f>O52</f>
        <v>麥茶珍奶</v>
      </c>
      <c r="AN52" s="97" t="str">
        <f>O53&amp;" "&amp;O54&amp;" "&amp;O55&amp;" "&amp;O56&amp;" "&amp;O57&amp;" "&amp;O58</f>
        <v xml:space="preserve">粉圓 二砂糖 全脂奶粉 麥茶包  </v>
      </c>
      <c r="AO52" s="98" t="str">
        <f t="shared" ref="AO52" si="34">R52</f>
        <v>小餐包</v>
      </c>
      <c r="AP52" s="97">
        <f t="shared" ref="AP52" si="35">S52</f>
        <v>0</v>
      </c>
      <c r="AQ52" s="99">
        <f t="shared" ref="AQ52:AW52" si="36">T52</f>
        <v>6</v>
      </c>
      <c r="AR52" s="99">
        <f t="shared" si="36"/>
        <v>2.7785714285714285</v>
      </c>
      <c r="AS52" s="99">
        <f>V45</f>
        <v>1.6</v>
      </c>
      <c r="AT52" s="99">
        <f t="shared" si="36"/>
        <v>1.9642857142857142</v>
      </c>
      <c r="AU52" s="99">
        <f t="shared" si="36"/>
        <v>0.3</v>
      </c>
      <c r="AV52" s="99">
        <f t="shared" si="36"/>
        <v>0</v>
      </c>
      <c r="AW52" s="100">
        <f t="shared" si="36"/>
        <v>820.53571428571422</v>
      </c>
    </row>
    <row r="53" spans="1:49" ht="25.2" customHeight="1">
      <c r="A53" s="148" t="s">
        <v>141</v>
      </c>
      <c r="B53" s="157"/>
      <c r="C53" s="162" t="s">
        <v>15</v>
      </c>
      <c r="D53" s="162">
        <v>7</v>
      </c>
      <c r="E53" s="164" t="str">
        <f t="shared" si="0"/>
        <v>公斤</v>
      </c>
      <c r="F53" s="162" t="s">
        <v>42</v>
      </c>
      <c r="G53" s="162">
        <v>6.5</v>
      </c>
      <c r="H53" s="164" t="str">
        <f t="shared" si="7"/>
        <v>公斤</v>
      </c>
      <c r="I53" s="162" t="s">
        <v>228</v>
      </c>
      <c r="J53" s="166">
        <v>6</v>
      </c>
      <c r="K53" s="164" t="str">
        <f t="shared" si="8"/>
        <v>公斤</v>
      </c>
      <c r="L53" s="168" t="s">
        <v>12</v>
      </c>
      <c r="M53" s="168">
        <v>7</v>
      </c>
      <c r="N53" s="164" t="s">
        <v>11</v>
      </c>
      <c r="O53" s="162" t="s">
        <v>285</v>
      </c>
      <c r="P53" s="162">
        <v>2</v>
      </c>
      <c r="Q53" s="164" t="str">
        <f t="shared" si="3"/>
        <v>公斤</v>
      </c>
      <c r="T53" s="59"/>
      <c r="U53" s="59"/>
      <c r="V53" s="59"/>
      <c r="W53" s="59"/>
      <c r="X53" s="59"/>
      <c r="Y53" s="59"/>
      <c r="Z53" s="183"/>
      <c r="AA53" s="81"/>
      <c r="AB53" s="47"/>
      <c r="AC53" s="47"/>
      <c r="AD53" s="47"/>
    </row>
    <row r="54" spans="1:49" ht="25.2" customHeight="1">
      <c r="A54" s="145"/>
      <c r="B54" s="157"/>
      <c r="C54" s="162" t="s">
        <v>22</v>
      </c>
      <c r="D54" s="162">
        <v>3</v>
      </c>
      <c r="E54" s="164" t="str">
        <f t="shared" si="0"/>
        <v>公斤</v>
      </c>
      <c r="F54" s="162" t="s">
        <v>18</v>
      </c>
      <c r="G54" s="162">
        <v>0.5</v>
      </c>
      <c r="H54" s="164" t="str">
        <f t="shared" si="7"/>
        <v>公斤</v>
      </c>
      <c r="I54" s="162" t="s">
        <v>229</v>
      </c>
      <c r="J54" s="162">
        <v>2</v>
      </c>
      <c r="K54" s="164" t="str">
        <f t="shared" si="8"/>
        <v>公斤</v>
      </c>
      <c r="L54" s="168" t="s">
        <v>17</v>
      </c>
      <c r="M54" s="168">
        <v>0.05</v>
      </c>
      <c r="N54" s="164" t="s">
        <v>11</v>
      </c>
      <c r="O54" s="162" t="s">
        <v>27</v>
      </c>
      <c r="P54" s="162">
        <v>1</v>
      </c>
      <c r="Q54" s="164" t="str">
        <f t="shared" si="3"/>
        <v>公斤</v>
      </c>
      <c r="R54" s="157"/>
      <c r="S54" s="157"/>
      <c r="T54" s="59"/>
      <c r="U54" s="59"/>
      <c r="V54" s="59"/>
      <c r="W54" s="59"/>
      <c r="X54" s="59"/>
      <c r="Y54" s="59"/>
      <c r="Z54" s="183"/>
      <c r="AA54" s="81"/>
      <c r="AB54" s="47"/>
      <c r="AC54" s="47"/>
      <c r="AD54" s="47"/>
    </row>
    <row r="55" spans="1:49" ht="25.2" customHeight="1">
      <c r="A55" s="145"/>
      <c r="B55" s="157"/>
      <c r="C55" s="162"/>
      <c r="D55" s="162"/>
      <c r="E55" s="164" t="str">
        <f t="shared" si="0"/>
        <v/>
      </c>
      <c r="F55" s="162" t="s">
        <v>199</v>
      </c>
      <c r="G55" s="162">
        <v>2</v>
      </c>
      <c r="H55" s="164" t="str">
        <f t="shared" si="7"/>
        <v>公斤</v>
      </c>
      <c r="I55" s="162" t="s">
        <v>46</v>
      </c>
      <c r="J55" s="162">
        <v>0.6</v>
      </c>
      <c r="K55" s="164" t="str">
        <f t="shared" si="8"/>
        <v>公斤</v>
      </c>
      <c r="L55" s="167"/>
      <c r="M55" s="168"/>
      <c r="N55" s="164" t="s">
        <v>82</v>
      </c>
      <c r="O55" s="162" t="s">
        <v>286</v>
      </c>
      <c r="P55" s="162">
        <v>1</v>
      </c>
      <c r="Q55" s="164" t="str">
        <f t="shared" si="3"/>
        <v>公斤</v>
      </c>
      <c r="R55" s="157"/>
      <c r="S55" s="157"/>
      <c r="T55" s="59"/>
      <c r="U55" s="59"/>
      <c r="V55" s="59"/>
      <c r="W55" s="59"/>
      <c r="X55" s="59"/>
      <c r="Y55" s="59"/>
      <c r="Z55" s="183"/>
      <c r="AA55" s="81"/>
      <c r="AB55" s="47"/>
      <c r="AC55" s="47"/>
      <c r="AD55" s="47"/>
    </row>
    <row r="56" spans="1:49" ht="25.2" customHeight="1">
      <c r="A56" s="145"/>
      <c r="B56" s="157"/>
      <c r="C56" s="162"/>
      <c r="D56" s="162"/>
      <c r="E56" s="164" t="str">
        <f t="shared" si="0"/>
        <v/>
      </c>
      <c r="F56" s="162" t="s">
        <v>17</v>
      </c>
      <c r="G56" s="162">
        <v>0.05</v>
      </c>
      <c r="H56" s="164" t="str">
        <f t="shared" si="7"/>
        <v>公斤</v>
      </c>
      <c r="I56" s="162" t="s">
        <v>17</v>
      </c>
      <c r="J56" s="162">
        <v>0.05</v>
      </c>
      <c r="K56" s="164" t="str">
        <f t="shared" si="8"/>
        <v>公斤</v>
      </c>
      <c r="L56" s="168"/>
      <c r="M56" s="168"/>
      <c r="N56" s="164" t="s">
        <v>82</v>
      </c>
      <c r="O56" s="162" t="s">
        <v>287</v>
      </c>
      <c r="P56" s="162">
        <v>0.1</v>
      </c>
      <c r="Q56" s="164" t="str">
        <f t="shared" si="3"/>
        <v>公斤</v>
      </c>
      <c r="R56" s="157"/>
      <c r="S56" s="157"/>
      <c r="T56" s="59"/>
      <c r="U56" s="59"/>
      <c r="V56" s="59"/>
      <c r="W56" s="59"/>
      <c r="X56" s="59"/>
      <c r="Y56" s="59"/>
      <c r="Z56" s="183"/>
      <c r="AA56" s="81"/>
      <c r="AB56" s="47"/>
      <c r="AC56" s="47"/>
      <c r="AD56" s="47"/>
    </row>
    <row r="57" spans="1:49" ht="25.2" customHeight="1">
      <c r="A57" s="145"/>
      <c r="B57" s="157"/>
      <c r="C57" s="162"/>
      <c r="D57" s="162"/>
      <c r="E57" s="164" t="str">
        <f t="shared" si="0"/>
        <v/>
      </c>
      <c r="F57" s="172" t="s">
        <v>200</v>
      </c>
      <c r="G57" s="173"/>
      <c r="H57" s="164" t="str">
        <f t="shared" si="7"/>
        <v/>
      </c>
      <c r="I57" s="162"/>
      <c r="J57" s="162"/>
      <c r="K57" s="164" t="str">
        <f t="shared" si="8"/>
        <v/>
      </c>
      <c r="L57" s="168"/>
      <c r="M57" s="168"/>
      <c r="N57" s="164" t="s">
        <v>82</v>
      </c>
      <c r="O57" s="162"/>
      <c r="P57" s="162"/>
      <c r="Q57" s="164" t="str">
        <f t="shared" si="3"/>
        <v/>
      </c>
      <c r="R57" s="157"/>
      <c r="S57" s="157"/>
      <c r="T57" s="59"/>
      <c r="U57" s="59"/>
      <c r="V57" s="59"/>
      <c r="W57" s="59"/>
      <c r="X57" s="59"/>
      <c r="Y57" s="59"/>
      <c r="Z57" s="183"/>
      <c r="AA57" s="81"/>
      <c r="AB57" s="47"/>
      <c r="AC57" s="47"/>
      <c r="AD57" s="47"/>
    </row>
    <row r="58" spans="1:49" ht="25.2" customHeight="1" thickBot="1">
      <c r="A58" s="147"/>
      <c r="B58" s="157"/>
      <c r="C58" s="162"/>
      <c r="D58" s="162"/>
      <c r="E58" s="164" t="str">
        <f t="shared" si="0"/>
        <v/>
      </c>
      <c r="F58" s="162"/>
      <c r="G58" s="162"/>
      <c r="H58" s="164" t="str">
        <f t="shared" si="7"/>
        <v/>
      </c>
      <c r="I58" s="162"/>
      <c r="J58" s="162"/>
      <c r="K58" s="164" t="str">
        <f t="shared" si="8"/>
        <v/>
      </c>
      <c r="L58" s="168"/>
      <c r="M58" s="168"/>
      <c r="N58" s="164" t="s">
        <v>82</v>
      </c>
      <c r="O58" s="162"/>
      <c r="P58" s="162"/>
      <c r="Q58" s="164" t="str">
        <f t="shared" si="3"/>
        <v/>
      </c>
      <c r="R58" s="157"/>
      <c r="S58" s="157"/>
      <c r="T58" s="59"/>
      <c r="U58" s="59"/>
      <c r="V58" s="59"/>
      <c r="W58" s="59"/>
      <c r="X58" s="59"/>
      <c r="Y58" s="59"/>
      <c r="Z58" s="183"/>
      <c r="AA58" s="81"/>
      <c r="AB58" s="47"/>
      <c r="AC58" s="47"/>
      <c r="AD58" s="47"/>
    </row>
    <row r="59" spans="1:49" s="101" customFormat="1" ht="25.2" customHeight="1" thickBot="1">
      <c r="A59" s="145">
        <f>A52+1</f>
        <v>45722</v>
      </c>
      <c r="B59" s="157" t="s">
        <v>151</v>
      </c>
      <c r="C59" s="162" t="s">
        <v>152</v>
      </c>
      <c r="D59" s="163"/>
      <c r="E59" s="164" t="str">
        <f t="shared" si="0"/>
        <v/>
      </c>
      <c r="F59" s="162" t="s">
        <v>201</v>
      </c>
      <c r="G59" s="162"/>
      <c r="H59" s="164" t="str">
        <f t="shared" si="7"/>
        <v/>
      </c>
      <c r="I59" s="162" t="s">
        <v>230</v>
      </c>
      <c r="J59" s="165"/>
      <c r="K59" s="164" t="str">
        <f t="shared" si="8"/>
        <v/>
      </c>
      <c r="L59" s="167" t="s">
        <v>14</v>
      </c>
      <c r="M59" s="168"/>
      <c r="N59" s="164" t="s">
        <v>82</v>
      </c>
      <c r="O59" s="162" t="s">
        <v>114</v>
      </c>
      <c r="P59" s="165"/>
      <c r="Q59" s="164" t="str">
        <f t="shared" si="3"/>
        <v/>
      </c>
      <c r="R59" s="169" t="s">
        <v>50</v>
      </c>
      <c r="S59" s="169"/>
      <c r="T59" s="59">
        <v>5.2</v>
      </c>
      <c r="U59" s="54">
        <v>2.4035714285714285</v>
      </c>
      <c r="V59" s="59">
        <v>1.7</v>
      </c>
      <c r="W59" s="59">
        <v>2.8</v>
      </c>
      <c r="X59" s="59"/>
      <c r="Y59" s="59"/>
      <c r="Z59" s="183">
        <v>738.76785714285711</v>
      </c>
      <c r="AA59" s="81"/>
      <c r="AB59" s="95">
        <f>A59</f>
        <v>45722</v>
      </c>
      <c r="AC59" s="95" t="str">
        <f>A60</f>
        <v>五</v>
      </c>
      <c r="AD59" s="95" t="str">
        <f>B59</f>
        <v>B5</v>
      </c>
      <c r="AE59" s="96" t="str">
        <f>C59</f>
        <v>小米飯</v>
      </c>
      <c r="AF59" s="97" t="str">
        <f>C60&amp;" "&amp;C61&amp;" "&amp;C62&amp;" "&amp;C63&amp;" "&amp;C64&amp;" "&amp;C65</f>
        <v xml:space="preserve">米 小米    </v>
      </c>
      <c r="AG59" s="96" t="str">
        <f t="shared" ref="AG59" si="37">F59</f>
        <v>打拋豬</v>
      </c>
      <c r="AH59" s="97" t="str">
        <f>F60&amp;" "&amp;F61&amp;" "&amp;F62&amp;" "&amp;F63&amp;" "&amp;F64&amp;" "&amp;F65</f>
        <v xml:space="preserve">豬絞肉 洋蔥 大番茄 九層塔 大蒜 </v>
      </c>
      <c r="AI59" s="96" t="str">
        <f>I59</f>
        <v>豆瓣海茸</v>
      </c>
      <c r="AJ59" s="97" t="str">
        <f>I60&amp;" "&amp;I61&amp;" "&amp;I62&amp;" "&amp;I63&amp;" "&amp;I64&amp;" "&amp;I65</f>
        <v xml:space="preserve">海帶茸 豬後腿肉 大蒜 豆瓣醬  </v>
      </c>
      <c r="AK59" s="96" t="str">
        <f>L59</f>
        <v>時蔬</v>
      </c>
      <c r="AL59" s="97" t="str">
        <f>L60&amp;" "&amp;L61&amp;" "&amp;L62&amp;" "&amp;L63&amp;" "&amp;M64&amp;" "&amp;M65</f>
        <v xml:space="preserve">蔬菜 大蒜    </v>
      </c>
      <c r="AM59" s="96" t="str">
        <f>O59</f>
        <v>味噌豆腐湯</v>
      </c>
      <c r="AN59" s="97" t="str">
        <f>O60&amp;" "&amp;O61&amp;" "&amp;O62&amp;" "&amp;O63&amp;" "&amp;O64&amp;" "&amp;O65</f>
        <v xml:space="preserve">豆腐 味噌 薑   </v>
      </c>
      <c r="AO59" s="98" t="str">
        <f t="shared" ref="AO59" si="38">R59</f>
        <v>水果</v>
      </c>
      <c r="AP59" s="97">
        <f t="shared" ref="AP59" si="39">S59</f>
        <v>0</v>
      </c>
      <c r="AQ59" s="99">
        <f t="shared" ref="AQ59:AW59" si="40">T59</f>
        <v>5.2</v>
      </c>
      <c r="AR59" s="99">
        <f t="shared" si="40"/>
        <v>2.4035714285714285</v>
      </c>
      <c r="AS59" s="99">
        <f>V52</f>
        <v>1.1499999999999999</v>
      </c>
      <c r="AT59" s="99">
        <f t="shared" si="40"/>
        <v>2.8</v>
      </c>
      <c r="AU59" s="99">
        <f t="shared" si="40"/>
        <v>0</v>
      </c>
      <c r="AV59" s="99">
        <f t="shared" si="40"/>
        <v>0</v>
      </c>
      <c r="AW59" s="100">
        <f t="shared" si="40"/>
        <v>738.76785714285711</v>
      </c>
    </row>
    <row r="60" spans="1:49" ht="25.2" customHeight="1">
      <c r="A60" s="148" t="s">
        <v>143</v>
      </c>
      <c r="B60" s="157"/>
      <c r="C60" s="162" t="s">
        <v>15</v>
      </c>
      <c r="D60" s="162">
        <v>10</v>
      </c>
      <c r="E60" s="164" t="str">
        <f t="shared" ref="E60:E123" si="41">IF(D60,"公斤","")</f>
        <v>公斤</v>
      </c>
      <c r="F60" s="162" t="s">
        <v>189</v>
      </c>
      <c r="G60" s="162">
        <v>6.5</v>
      </c>
      <c r="H60" s="164" t="str">
        <f t="shared" si="7"/>
        <v>公斤</v>
      </c>
      <c r="I60" s="162" t="s">
        <v>231</v>
      </c>
      <c r="J60" s="162">
        <v>6</v>
      </c>
      <c r="K60" s="164" t="str">
        <f t="shared" si="8"/>
        <v>公斤</v>
      </c>
      <c r="L60" s="168" t="s">
        <v>12</v>
      </c>
      <c r="M60" s="168">
        <v>7</v>
      </c>
      <c r="N60" s="164" t="s">
        <v>11</v>
      </c>
      <c r="O60" s="162" t="s">
        <v>228</v>
      </c>
      <c r="P60" s="162">
        <v>3</v>
      </c>
      <c r="Q60" s="164" t="str">
        <f t="shared" ref="Q60:Q120" si="42">IF(P60,"公斤","")</f>
        <v>公斤</v>
      </c>
      <c r="T60" s="59"/>
      <c r="U60" s="59"/>
      <c r="V60" s="59"/>
      <c r="W60" s="59"/>
      <c r="X60" s="59"/>
      <c r="Y60" s="59"/>
      <c r="Z60" s="183"/>
      <c r="AA60" s="81"/>
      <c r="AB60" s="47"/>
      <c r="AC60" s="47"/>
      <c r="AD60" s="47"/>
    </row>
    <row r="61" spans="1:49" ht="25.2" customHeight="1">
      <c r="A61" s="145"/>
      <c r="B61" s="157"/>
      <c r="C61" s="162" t="s">
        <v>153</v>
      </c>
      <c r="D61" s="162">
        <v>0.4</v>
      </c>
      <c r="E61" s="164" t="str">
        <f t="shared" si="41"/>
        <v>公斤</v>
      </c>
      <c r="F61" s="166" t="s">
        <v>62</v>
      </c>
      <c r="G61" s="166">
        <v>2</v>
      </c>
      <c r="H61" s="164" t="str">
        <f t="shared" si="7"/>
        <v>公斤</v>
      </c>
      <c r="I61" s="162" t="s">
        <v>42</v>
      </c>
      <c r="J61" s="162">
        <v>0.6</v>
      </c>
      <c r="K61" s="164" t="str">
        <f t="shared" si="8"/>
        <v>公斤</v>
      </c>
      <c r="L61" s="168" t="s">
        <v>17</v>
      </c>
      <c r="M61" s="168">
        <v>0.05</v>
      </c>
      <c r="N61" s="164" t="s">
        <v>11</v>
      </c>
      <c r="O61" s="162" t="s">
        <v>288</v>
      </c>
      <c r="P61" s="162">
        <v>1</v>
      </c>
      <c r="Q61" s="164" t="str">
        <f t="shared" si="42"/>
        <v>公斤</v>
      </c>
      <c r="R61" s="157"/>
      <c r="S61" s="157"/>
      <c r="T61" s="59"/>
      <c r="U61" s="59"/>
      <c r="V61" s="59"/>
      <c r="W61" s="59"/>
      <c r="X61" s="59"/>
      <c r="Y61" s="59"/>
      <c r="Z61" s="183"/>
      <c r="AA61" s="81"/>
      <c r="AB61" s="47"/>
      <c r="AC61" s="47"/>
      <c r="AD61" s="47"/>
    </row>
    <row r="62" spans="1:49" ht="25.2" customHeight="1">
      <c r="A62" s="145"/>
      <c r="B62" s="157"/>
      <c r="C62" s="162"/>
      <c r="D62" s="162"/>
      <c r="E62" s="164" t="str">
        <f t="shared" si="41"/>
        <v/>
      </c>
      <c r="F62" s="162" t="s">
        <v>202</v>
      </c>
      <c r="G62" s="162">
        <v>2</v>
      </c>
      <c r="H62" s="164" t="str">
        <f t="shared" ref="H62:H125" si="43">IF(G62,"公斤","")</f>
        <v>公斤</v>
      </c>
      <c r="I62" s="162" t="s">
        <v>17</v>
      </c>
      <c r="J62" s="162">
        <v>0.05</v>
      </c>
      <c r="K62" s="164" t="str">
        <f t="shared" ref="K62:K125" si="44">IF(J62,"公斤","")</f>
        <v>公斤</v>
      </c>
      <c r="L62" s="168"/>
      <c r="M62" s="168"/>
      <c r="N62" s="164" t="s">
        <v>82</v>
      </c>
      <c r="O62" s="162" t="s">
        <v>70</v>
      </c>
      <c r="P62" s="162">
        <v>0.05</v>
      </c>
      <c r="Q62" s="164" t="str">
        <f t="shared" si="42"/>
        <v>公斤</v>
      </c>
      <c r="R62" s="157"/>
      <c r="S62" s="157"/>
      <c r="T62" s="59"/>
      <c r="U62" s="59"/>
      <c r="V62" s="59"/>
      <c r="W62" s="59"/>
      <c r="X62" s="59"/>
      <c r="Y62" s="59"/>
      <c r="Z62" s="183"/>
      <c r="AA62" s="81"/>
      <c r="AB62" s="47"/>
      <c r="AC62" s="47"/>
      <c r="AD62" s="47"/>
    </row>
    <row r="63" spans="1:49" ht="25.2" customHeight="1">
      <c r="A63" s="145"/>
      <c r="B63" s="157"/>
      <c r="C63" s="162"/>
      <c r="D63" s="162"/>
      <c r="E63" s="164" t="str">
        <f t="shared" si="41"/>
        <v/>
      </c>
      <c r="F63" s="162" t="s">
        <v>185</v>
      </c>
      <c r="G63" s="162">
        <v>0.2</v>
      </c>
      <c r="H63" s="164" t="str">
        <f t="shared" si="43"/>
        <v>公斤</v>
      </c>
      <c r="I63" s="162" t="s">
        <v>232</v>
      </c>
      <c r="J63" s="162"/>
      <c r="K63" s="164" t="str">
        <f t="shared" si="44"/>
        <v/>
      </c>
      <c r="L63" s="168"/>
      <c r="M63" s="168"/>
      <c r="N63" s="164" t="s">
        <v>82</v>
      </c>
      <c r="O63" s="162"/>
      <c r="P63" s="162"/>
      <c r="Q63" s="164" t="str">
        <f t="shared" si="42"/>
        <v/>
      </c>
      <c r="R63" s="157"/>
      <c r="S63" s="157"/>
      <c r="T63" s="59"/>
      <c r="U63" s="59"/>
      <c r="V63" s="59"/>
      <c r="W63" s="59"/>
      <c r="X63" s="59"/>
      <c r="Y63" s="59"/>
      <c r="Z63" s="183"/>
      <c r="AA63" s="81"/>
      <c r="AB63" s="47"/>
      <c r="AC63" s="47"/>
      <c r="AD63" s="47"/>
    </row>
    <row r="64" spans="1:49" ht="25.2" customHeight="1">
      <c r="A64" s="145"/>
      <c r="B64" s="157"/>
      <c r="C64" s="162"/>
      <c r="D64" s="162"/>
      <c r="E64" s="164" t="str">
        <f t="shared" si="41"/>
        <v/>
      </c>
      <c r="F64" s="162" t="s">
        <v>17</v>
      </c>
      <c r="G64" s="162">
        <v>0.05</v>
      </c>
      <c r="H64" s="164" t="str">
        <f t="shared" si="43"/>
        <v>公斤</v>
      </c>
      <c r="I64" s="162"/>
      <c r="J64" s="162"/>
      <c r="K64" s="164" t="str">
        <f t="shared" si="44"/>
        <v/>
      </c>
      <c r="L64" s="168"/>
      <c r="M64" s="168"/>
      <c r="N64" s="164" t="s">
        <v>82</v>
      </c>
      <c r="O64" s="162"/>
      <c r="P64" s="162"/>
      <c r="Q64" s="164" t="str">
        <f t="shared" si="42"/>
        <v/>
      </c>
      <c r="R64" s="157"/>
      <c r="S64" s="157"/>
      <c r="T64" s="59"/>
      <c r="U64" s="59"/>
      <c r="V64" s="59"/>
      <c r="W64" s="59"/>
      <c r="X64" s="59"/>
      <c r="Y64" s="59"/>
      <c r="Z64" s="183"/>
      <c r="AA64" s="81"/>
      <c r="AB64" s="47"/>
      <c r="AC64" s="47"/>
      <c r="AD64" s="47"/>
    </row>
    <row r="65" spans="1:49" ht="25.2" customHeight="1" thickBot="1">
      <c r="A65" s="147"/>
      <c r="B65" s="157"/>
      <c r="C65" s="162"/>
      <c r="D65" s="162"/>
      <c r="E65" s="164" t="str">
        <f t="shared" si="41"/>
        <v/>
      </c>
      <c r="F65" s="162"/>
      <c r="G65" s="162"/>
      <c r="H65" s="164" t="str">
        <f t="shared" si="43"/>
        <v/>
      </c>
      <c r="I65" s="162"/>
      <c r="J65" s="162"/>
      <c r="K65" s="164" t="str">
        <f t="shared" si="44"/>
        <v/>
      </c>
      <c r="L65" s="168"/>
      <c r="M65" s="168"/>
      <c r="N65" s="164" t="s">
        <v>82</v>
      </c>
      <c r="O65" s="162"/>
      <c r="P65" s="162"/>
      <c r="Q65" s="164" t="str">
        <f t="shared" si="42"/>
        <v/>
      </c>
      <c r="R65" s="157"/>
      <c r="S65" s="157"/>
      <c r="T65" s="59"/>
      <c r="U65" s="59"/>
      <c r="V65" s="59"/>
      <c r="W65" s="59"/>
      <c r="X65" s="59"/>
      <c r="Y65" s="59"/>
      <c r="Z65" s="183"/>
      <c r="AA65" s="81"/>
      <c r="AB65" s="47"/>
      <c r="AC65" s="47"/>
      <c r="AD65" s="47"/>
    </row>
    <row r="66" spans="1:49" s="101" customFormat="1" ht="25.2" customHeight="1" thickBot="1">
      <c r="A66" s="145">
        <v>45725</v>
      </c>
      <c r="B66" s="157" t="s">
        <v>154</v>
      </c>
      <c r="C66" s="162" t="s">
        <v>13</v>
      </c>
      <c r="D66" s="163"/>
      <c r="E66" s="164" t="str">
        <f t="shared" si="41"/>
        <v/>
      </c>
      <c r="F66" s="162" t="s">
        <v>203</v>
      </c>
      <c r="G66" s="162"/>
      <c r="H66" s="164" t="str">
        <f t="shared" si="43"/>
        <v/>
      </c>
      <c r="I66" s="162" t="s">
        <v>233</v>
      </c>
      <c r="J66" s="162"/>
      <c r="K66" s="164" t="str">
        <f t="shared" si="44"/>
        <v/>
      </c>
      <c r="L66" s="167" t="s">
        <v>14</v>
      </c>
      <c r="M66" s="168"/>
      <c r="N66" s="164" t="s">
        <v>82</v>
      </c>
      <c r="O66" s="162" t="s">
        <v>96</v>
      </c>
      <c r="P66" s="165"/>
      <c r="Q66" s="164" t="str">
        <f t="shared" si="42"/>
        <v/>
      </c>
      <c r="R66" s="169" t="s">
        <v>51</v>
      </c>
      <c r="S66" s="169"/>
      <c r="T66" s="59">
        <v>5.4375</v>
      </c>
      <c r="U66" s="54">
        <v>2.9272727272727272</v>
      </c>
      <c r="V66" s="59">
        <v>1.26</v>
      </c>
      <c r="W66" s="59">
        <v>2.0936363636363637</v>
      </c>
      <c r="X66" s="59"/>
      <c r="Y66" s="59"/>
      <c r="Z66" s="183">
        <v>753.0715909090909</v>
      </c>
      <c r="AA66" s="81"/>
      <c r="AB66" s="95">
        <f>A66</f>
        <v>45725</v>
      </c>
      <c r="AC66" s="95" t="str">
        <f>A67</f>
        <v>一</v>
      </c>
      <c r="AD66" s="95" t="str">
        <f>B66</f>
        <v>C1</v>
      </c>
      <c r="AE66" s="96" t="str">
        <f>C66</f>
        <v>白米飯</v>
      </c>
      <c r="AF66" s="97" t="str">
        <f>C67&amp;" "&amp;C68&amp;" "&amp;C69&amp;" "&amp;C70&amp;" "&amp;C71&amp;" "&amp;C72</f>
        <v xml:space="preserve">米     </v>
      </c>
      <c r="AG66" s="96" t="str">
        <f t="shared" ref="AG66" si="45">F66</f>
        <v>時蔬肉片</v>
      </c>
      <c r="AH66" s="97" t="str">
        <f>F67&amp;" "&amp;F68&amp;" "&amp;F69&amp;" "&amp;F70&amp;" "&amp;F71&amp;" "&amp;F72</f>
        <v xml:space="preserve">豬後腿肉 胡蘿蔔 時蔬 大蒜  </v>
      </c>
      <c r="AI66" s="96" t="str">
        <f>I66</f>
        <v>玉米炒蛋</v>
      </c>
      <c r="AJ66" s="97" t="str">
        <f>I67&amp;" "&amp;I68&amp;" "&amp;I69&amp;" "&amp;I70&amp;" "&amp;I71&amp;" "&amp;I72</f>
        <v xml:space="preserve">雞蛋 冷凍玉米粒 大蒜 青蔥  </v>
      </c>
      <c r="AK66" s="96" t="str">
        <f>L66</f>
        <v>時蔬</v>
      </c>
      <c r="AL66" s="97" t="str">
        <f>L67&amp;" "&amp;L68&amp;" "&amp;L69&amp;" "&amp;L70&amp;" "&amp;M71&amp;" "&amp;M72</f>
        <v xml:space="preserve">蔬菜 大蒜    </v>
      </c>
      <c r="AM66" s="96" t="str">
        <f>O66</f>
        <v>時蔬湯</v>
      </c>
      <c r="AN66" s="97" t="str">
        <f>O67&amp;" "&amp;O68&amp;" "&amp;O69&amp;" "&amp;O70&amp;" "&amp;O71&amp;" "&amp;O72</f>
        <v xml:space="preserve">時蔬 薑 排骨   </v>
      </c>
      <c r="AO66" s="98" t="str">
        <f t="shared" ref="AO66" si="46">R66</f>
        <v>保久乳</v>
      </c>
      <c r="AP66" s="97">
        <f t="shared" ref="AP66" si="47">S66</f>
        <v>0</v>
      </c>
      <c r="AQ66" s="99">
        <f t="shared" ref="AQ66:AW66" si="48">T66</f>
        <v>5.4375</v>
      </c>
      <c r="AR66" s="99">
        <f t="shared" si="48"/>
        <v>2.9272727272727272</v>
      </c>
      <c r="AS66" s="99">
        <f>V59</f>
        <v>1.7</v>
      </c>
      <c r="AT66" s="99">
        <f t="shared" si="48"/>
        <v>2.0936363636363637</v>
      </c>
      <c r="AU66" s="99">
        <f t="shared" si="48"/>
        <v>0</v>
      </c>
      <c r="AV66" s="99">
        <f t="shared" si="48"/>
        <v>0</v>
      </c>
      <c r="AW66" s="100">
        <f t="shared" si="48"/>
        <v>753.0715909090909</v>
      </c>
    </row>
    <row r="67" spans="1:49" ht="25.2" customHeight="1">
      <c r="A67" s="148" t="s">
        <v>145</v>
      </c>
      <c r="B67" s="157"/>
      <c r="C67" s="162" t="s">
        <v>15</v>
      </c>
      <c r="D67" s="162">
        <v>10</v>
      </c>
      <c r="E67" s="164" t="str">
        <f t="shared" si="41"/>
        <v>公斤</v>
      </c>
      <c r="F67" s="162" t="s">
        <v>42</v>
      </c>
      <c r="G67" s="162">
        <v>6.5</v>
      </c>
      <c r="H67" s="164" t="str">
        <f t="shared" si="43"/>
        <v>公斤</v>
      </c>
      <c r="I67" s="162" t="s">
        <v>57</v>
      </c>
      <c r="J67" s="162">
        <v>4</v>
      </c>
      <c r="K67" s="164" t="str">
        <f t="shared" si="44"/>
        <v>公斤</v>
      </c>
      <c r="L67" s="168" t="s">
        <v>12</v>
      </c>
      <c r="M67" s="168">
        <v>7</v>
      </c>
      <c r="N67" s="164" t="s">
        <v>11</v>
      </c>
      <c r="O67" s="162" t="s">
        <v>29</v>
      </c>
      <c r="P67" s="162">
        <v>3</v>
      </c>
      <c r="Q67" s="164" t="str">
        <f t="shared" si="42"/>
        <v>公斤</v>
      </c>
      <c r="T67" s="59"/>
      <c r="U67" s="59"/>
      <c r="V67" s="59"/>
      <c r="W67" s="59"/>
      <c r="X67" s="59"/>
      <c r="Y67" s="59"/>
      <c r="Z67" s="183"/>
      <c r="AA67" s="81"/>
      <c r="AB67" s="47"/>
      <c r="AC67" s="47"/>
      <c r="AD67" s="47"/>
    </row>
    <row r="68" spans="1:49" ht="25.2" customHeight="1">
      <c r="A68" s="145"/>
      <c r="B68" s="157"/>
      <c r="C68" s="162"/>
      <c r="D68" s="162"/>
      <c r="E68" s="164" t="str">
        <f t="shared" si="41"/>
        <v/>
      </c>
      <c r="F68" s="162" t="s">
        <v>18</v>
      </c>
      <c r="G68" s="162">
        <v>0.5</v>
      </c>
      <c r="H68" s="164" t="str">
        <f t="shared" si="43"/>
        <v>公斤</v>
      </c>
      <c r="I68" s="162" t="s">
        <v>110</v>
      </c>
      <c r="J68" s="162">
        <v>3.5</v>
      </c>
      <c r="K68" s="164" t="str">
        <f t="shared" si="44"/>
        <v>公斤</v>
      </c>
      <c r="L68" s="168" t="s">
        <v>17</v>
      </c>
      <c r="M68" s="168">
        <v>0.05</v>
      </c>
      <c r="N68" s="164" t="s">
        <v>11</v>
      </c>
      <c r="O68" s="162" t="s">
        <v>19</v>
      </c>
      <c r="P68" s="162">
        <v>0.05</v>
      </c>
      <c r="Q68" s="164" t="str">
        <f t="shared" si="42"/>
        <v>公斤</v>
      </c>
      <c r="R68" s="157"/>
      <c r="S68" s="157"/>
      <c r="T68" s="59"/>
      <c r="U68" s="59"/>
      <c r="V68" s="59"/>
      <c r="W68" s="59"/>
      <c r="X68" s="59"/>
      <c r="Y68" s="59"/>
      <c r="Z68" s="183"/>
      <c r="AA68" s="81"/>
      <c r="AB68" s="47"/>
      <c r="AC68" s="47"/>
      <c r="AD68" s="47"/>
    </row>
    <row r="69" spans="1:49" ht="25.2" customHeight="1">
      <c r="A69" s="145"/>
      <c r="B69" s="157"/>
      <c r="C69" s="162"/>
      <c r="D69" s="162"/>
      <c r="E69" s="164" t="str">
        <f t="shared" si="41"/>
        <v/>
      </c>
      <c r="F69" s="162" t="s">
        <v>29</v>
      </c>
      <c r="G69" s="162">
        <v>2</v>
      </c>
      <c r="H69" s="164" t="str">
        <f t="shared" si="43"/>
        <v>公斤</v>
      </c>
      <c r="I69" s="162" t="s">
        <v>17</v>
      </c>
      <c r="J69" s="162">
        <v>0.05</v>
      </c>
      <c r="K69" s="164" t="str">
        <f t="shared" si="44"/>
        <v>公斤</v>
      </c>
      <c r="L69" s="168"/>
      <c r="M69" s="168"/>
      <c r="N69" s="164" t="s">
        <v>82</v>
      </c>
      <c r="O69" s="162" t="s">
        <v>119</v>
      </c>
      <c r="P69" s="162">
        <v>1.2</v>
      </c>
      <c r="Q69" s="164" t="str">
        <f t="shared" si="42"/>
        <v>公斤</v>
      </c>
      <c r="R69" s="157"/>
      <c r="S69" s="157"/>
      <c r="T69" s="59"/>
      <c r="U69" s="59"/>
      <c r="V69" s="59"/>
      <c r="W69" s="59"/>
      <c r="X69" s="59"/>
      <c r="Y69" s="59"/>
      <c r="Z69" s="183"/>
      <c r="AA69" s="81"/>
      <c r="AB69" s="47"/>
      <c r="AC69" s="47"/>
      <c r="AD69" s="47"/>
    </row>
    <row r="70" spans="1:49" ht="25.2" customHeight="1">
      <c r="A70" s="145"/>
      <c r="B70" s="157"/>
      <c r="C70" s="162"/>
      <c r="D70" s="162"/>
      <c r="E70" s="164" t="str">
        <f t="shared" si="41"/>
        <v/>
      </c>
      <c r="F70" s="162" t="s">
        <v>17</v>
      </c>
      <c r="G70" s="162">
        <v>0.05</v>
      </c>
      <c r="H70" s="164" t="str">
        <f t="shared" si="43"/>
        <v>公斤</v>
      </c>
      <c r="I70" s="162" t="s">
        <v>187</v>
      </c>
      <c r="J70" s="162">
        <v>0.1</v>
      </c>
      <c r="K70" s="164" t="str">
        <f t="shared" si="44"/>
        <v>公斤</v>
      </c>
      <c r="L70" s="168"/>
      <c r="M70" s="168"/>
      <c r="N70" s="164" t="s">
        <v>82</v>
      </c>
      <c r="O70" s="162"/>
      <c r="P70" s="162"/>
      <c r="Q70" s="164" t="str">
        <f t="shared" si="42"/>
        <v/>
      </c>
      <c r="R70" s="157"/>
      <c r="S70" s="157"/>
      <c r="T70" s="59"/>
      <c r="U70" s="59"/>
      <c r="V70" s="59"/>
      <c r="W70" s="59"/>
      <c r="X70" s="59"/>
      <c r="Y70" s="59"/>
      <c r="Z70" s="183"/>
      <c r="AA70" s="81"/>
      <c r="AB70" s="47"/>
      <c r="AC70" s="47"/>
      <c r="AD70" s="47"/>
    </row>
    <row r="71" spans="1:49" ht="25.2" customHeight="1">
      <c r="A71" s="145"/>
      <c r="B71" s="157"/>
      <c r="C71" s="162"/>
      <c r="D71" s="162"/>
      <c r="E71" s="164" t="str">
        <f t="shared" si="41"/>
        <v/>
      </c>
      <c r="F71" s="172"/>
      <c r="G71" s="173"/>
      <c r="H71" s="164" t="str">
        <f t="shared" si="43"/>
        <v/>
      </c>
      <c r="I71" s="162"/>
      <c r="J71" s="162"/>
      <c r="K71" s="164" t="str">
        <f t="shared" si="44"/>
        <v/>
      </c>
      <c r="L71" s="168"/>
      <c r="M71" s="168"/>
      <c r="N71" s="164" t="s">
        <v>82</v>
      </c>
      <c r="O71" s="162"/>
      <c r="P71" s="162"/>
      <c r="Q71" s="164" t="str">
        <f t="shared" si="42"/>
        <v/>
      </c>
      <c r="R71" s="157"/>
      <c r="S71" s="157"/>
      <c r="T71" s="59"/>
      <c r="U71" s="59"/>
      <c r="V71" s="59"/>
      <c r="W71" s="59"/>
      <c r="X71" s="59"/>
      <c r="Y71" s="59"/>
      <c r="Z71" s="183"/>
      <c r="AA71" s="81"/>
      <c r="AB71" s="47"/>
      <c r="AC71" s="47"/>
      <c r="AD71" s="47"/>
    </row>
    <row r="72" spans="1:49" ht="25.2" customHeight="1" thickBot="1">
      <c r="A72" s="147"/>
      <c r="B72" s="157"/>
      <c r="C72" s="162"/>
      <c r="D72" s="162"/>
      <c r="E72" s="164" t="str">
        <f t="shared" si="41"/>
        <v/>
      </c>
      <c r="F72" s="162"/>
      <c r="G72" s="162"/>
      <c r="H72" s="164" t="str">
        <f t="shared" si="43"/>
        <v/>
      </c>
      <c r="I72" s="162"/>
      <c r="J72" s="162"/>
      <c r="K72" s="164" t="str">
        <f t="shared" si="44"/>
        <v/>
      </c>
      <c r="L72" s="168"/>
      <c r="M72" s="168"/>
      <c r="N72" s="164" t="s">
        <v>82</v>
      </c>
      <c r="O72" s="162"/>
      <c r="P72" s="162"/>
      <c r="Q72" s="164" t="str">
        <f t="shared" si="42"/>
        <v/>
      </c>
      <c r="R72" s="157"/>
      <c r="S72" s="157"/>
      <c r="T72" s="59"/>
      <c r="U72" s="59"/>
      <c r="V72" s="59"/>
      <c r="W72" s="59"/>
      <c r="X72" s="59"/>
      <c r="Y72" s="59"/>
      <c r="Z72" s="183"/>
      <c r="AA72" s="81"/>
      <c r="AB72" s="47"/>
      <c r="AC72" s="47"/>
      <c r="AD72" s="47"/>
    </row>
    <row r="73" spans="1:49" s="101" customFormat="1" ht="25.2" customHeight="1" thickBot="1">
      <c r="A73" s="145">
        <f>A66+1</f>
        <v>45726</v>
      </c>
      <c r="B73" s="157" t="s">
        <v>155</v>
      </c>
      <c r="C73" s="162" t="s">
        <v>20</v>
      </c>
      <c r="D73" s="163"/>
      <c r="E73" s="164" t="str">
        <f t="shared" si="41"/>
        <v/>
      </c>
      <c r="F73" s="194" t="s">
        <v>204</v>
      </c>
      <c r="G73" s="195"/>
      <c r="H73" s="164" t="str">
        <f t="shared" si="43"/>
        <v/>
      </c>
      <c r="I73" s="162" t="s">
        <v>234</v>
      </c>
      <c r="J73" s="165"/>
      <c r="K73" s="164" t="str">
        <f t="shared" si="44"/>
        <v/>
      </c>
      <c r="L73" s="167" t="s">
        <v>14</v>
      </c>
      <c r="M73" s="168"/>
      <c r="N73" s="164" t="s">
        <v>82</v>
      </c>
      <c r="O73" s="162" t="s">
        <v>289</v>
      </c>
      <c r="P73" s="165"/>
      <c r="Q73" s="164" t="str">
        <f t="shared" si="42"/>
        <v/>
      </c>
      <c r="R73" s="169" t="s">
        <v>303</v>
      </c>
      <c r="S73" s="169"/>
      <c r="T73" s="59">
        <v>5.32</v>
      </c>
      <c r="U73" s="54">
        <v>2.7857142857142856</v>
      </c>
      <c r="V73" s="59">
        <v>1.7550000000000001</v>
      </c>
      <c r="W73" s="59">
        <v>2.2703571428571427</v>
      </c>
      <c r="X73" s="59"/>
      <c r="Y73" s="59"/>
      <c r="Z73" s="183">
        <v>753.96964285714284</v>
      </c>
      <c r="AA73" s="81"/>
      <c r="AB73" s="95">
        <f>A73</f>
        <v>45726</v>
      </c>
      <c r="AC73" s="95" t="str">
        <f>A74</f>
        <v>二</v>
      </c>
      <c r="AD73" s="95" t="str">
        <f>B73</f>
        <v>c2</v>
      </c>
      <c r="AE73" s="96" t="str">
        <f>C73</f>
        <v>糙米飯</v>
      </c>
      <c r="AF73" s="97" t="str">
        <f>C74&amp;" "&amp;C75&amp;" "&amp;C76&amp;" "&amp;C77&amp;" "&amp;C78&amp;" "&amp;C79</f>
        <v xml:space="preserve">米 糙米    </v>
      </c>
      <c r="AG73" s="96" t="str">
        <f t="shared" ref="AG73" si="49">F73</f>
        <v>瓜仔雞</v>
      </c>
      <c r="AH73" s="97" t="str">
        <f>F74&amp;" "&amp;F75&amp;" "&amp;F76&amp;" "&amp;F77&amp;" "&amp;F78&amp;" "&amp;F79</f>
        <v xml:space="preserve">肉雞 醃漬花胡瓜 胡蘿蔔 大蒜  </v>
      </c>
      <c r="AI73" s="96" t="str">
        <f>I73</f>
        <v>培根甘藍</v>
      </c>
      <c r="AJ73" s="97" t="str">
        <f>I74&amp;" "&amp;I75&amp;" "&amp;I76&amp;" "&amp;I77&amp;" "&amp;I78&amp;" "&amp;I79</f>
        <v xml:space="preserve">甘藍 培根 大蒜   </v>
      </c>
      <c r="AK73" s="96" t="str">
        <f>L73</f>
        <v>時蔬</v>
      </c>
      <c r="AL73" s="97" t="str">
        <f>L74&amp;" "&amp;L75&amp;" "&amp;L76&amp;" "&amp;L77&amp;" "&amp;M78&amp;" "&amp;M79</f>
        <v xml:space="preserve">蔬菜 大蒜    </v>
      </c>
      <c r="AM73" s="96" t="str">
        <f>O73</f>
        <v>四神湯</v>
      </c>
      <c r="AN73" s="97" t="str">
        <f>O74&amp;" "&amp;O75&amp;" "&amp;O76&amp;" "&amp;O77&amp;" "&amp;O78&amp;" "&amp;O79</f>
        <v xml:space="preserve">豬後腿肉 雞豆 大薏仁 淮山片 枸杞 </v>
      </c>
      <c r="AO73" s="98" t="str">
        <f t="shared" ref="AO73" si="50">R73</f>
        <v>水果</v>
      </c>
      <c r="AP73" s="97">
        <f t="shared" ref="AP73" si="51">S73</f>
        <v>0</v>
      </c>
      <c r="AQ73" s="99">
        <f t="shared" ref="AQ73:AW73" si="52">T73</f>
        <v>5.32</v>
      </c>
      <c r="AR73" s="99">
        <f t="shared" si="52"/>
        <v>2.7857142857142856</v>
      </c>
      <c r="AS73" s="99">
        <f>V66</f>
        <v>1.26</v>
      </c>
      <c r="AT73" s="99">
        <f t="shared" si="52"/>
        <v>2.2703571428571427</v>
      </c>
      <c r="AU73" s="99">
        <f t="shared" si="52"/>
        <v>0</v>
      </c>
      <c r="AV73" s="99">
        <f t="shared" si="52"/>
        <v>0</v>
      </c>
      <c r="AW73" s="100">
        <f t="shared" si="52"/>
        <v>753.96964285714284</v>
      </c>
    </row>
    <row r="74" spans="1:49" ht="25.2" customHeight="1">
      <c r="A74" s="148" t="s">
        <v>136</v>
      </c>
      <c r="B74" s="157"/>
      <c r="C74" s="162" t="s">
        <v>15</v>
      </c>
      <c r="D74" s="162">
        <v>7</v>
      </c>
      <c r="E74" s="164" t="str">
        <f t="shared" si="41"/>
        <v>公斤</v>
      </c>
      <c r="F74" s="162" t="s">
        <v>205</v>
      </c>
      <c r="G74" s="165">
        <v>10</v>
      </c>
      <c r="H74" s="164" t="str">
        <f t="shared" si="43"/>
        <v>公斤</v>
      </c>
      <c r="I74" s="162" t="s">
        <v>71</v>
      </c>
      <c r="J74" s="165">
        <v>8</v>
      </c>
      <c r="K74" s="164" t="str">
        <f t="shared" si="44"/>
        <v>公斤</v>
      </c>
      <c r="L74" s="168" t="s">
        <v>12</v>
      </c>
      <c r="M74" s="168">
        <v>7</v>
      </c>
      <c r="N74" s="164" t="s">
        <v>11</v>
      </c>
      <c r="O74" s="162" t="s">
        <v>42</v>
      </c>
      <c r="P74" s="165">
        <v>1</v>
      </c>
      <c r="Q74" s="164" t="str">
        <f t="shared" si="42"/>
        <v>公斤</v>
      </c>
      <c r="T74" s="59"/>
      <c r="U74" s="59"/>
      <c r="V74" s="59"/>
      <c r="W74" s="59"/>
      <c r="X74" s="59"/>
      <c r="Y74" s="59"/>
      <c r="Z74" s="183"/>
      <c r="AA74" s="81"/>
      <c r="AB74" s="47"/>
      <c r="AC74" s="47"/>
      <c r="AD74" s="47"/>
    </row>
    <row r="75" spans="1:49" ht="25.2" customHeight="1">
      <c r="A75" s="145"/>
      <c r="B75" s="157"/>
      <c r="C75" s="162" t="s">
        <v>22</v>
      </c>
      <c r="D75" s="162">
        <v>3</v>
      </c>
      <c r="E75" s="164" t="str">
        <f t="shared" si="41"/>
        <v>公斤</v>
      </c>
      <c r="F75" s="162" t="s">
        <v>87</v>
      </c>
      <c r="G75" s="162">
        <v>2</v>
      </c>
      <c r="H75" s="164" t="str">
        <f t="shared" si="43"/>
        <v>公斤</v>
      </c>
      <c r="I75" s="162" t="s">
        <v>108</v>
      </c>
      <c r="J75" s="165">
        <v>1</v>
      </c>
      <c r="K75" s="164" t="str">
        <f t="shared" si="44"/>
        <v>公斤</v>
      </c>
      <c r="L75" s="168" t="s">
        <v>17</v>
      </c>
      <c r="M75" s="168">
        <v>0.05</v>
      </c>
      <c r="N75" s="164" t="s">
        <v>11</v>
      </c>
      <c r="O75" s="162" t="s">
        <v>290</v>
      </c>
      <c r="P75" s="165">
        <v>0.3</v>
      </c>
      <c r="Q75" s="164" t="str">
        <f t="shared" si="42"/>
        <v>公斤</v>
      </c>
      <c r="R75" s="157"/>
      <c r="S75" s="157"/>
      <c r="T75" s="59"/>
      <c r="U75" s="59"/>
      <c r="V75" s="59"/>
      <c r="W75" s="59"/>
      <c r="X75" s="59"/>
      <c r="Y75" s="59"/>
      <c r="Z75" s="183"/>
      <c r="AA75" s="81"/>
      <c r="AB75" s="47"/>
      <c r="AC75" s="47"/>
      <c r="AD75" s="47"/>
    </row>
    <row r="76" spans="1:49" ht="25.2" customHeight="1">
      <c r="A76" s="145"/>
      <c r="B76" s="157"/>
      <c r="C76" s="162"/>
      <c r="D76" s="162"/>
      <c r="E76" s="164" t="str">
        <f t="shared" si="41"/>
        <v/>
      </c>
      <c r="F76" s="162" t="s">
        <v>18</v>
      </c>
      <c r="G76" s="162">
        <v>0.5</v>
      </c>
      <c r="H76" s="164" t="str">
        <f t="shared" si="43"/>
        <v>公斤</v>
      </c>
      <c r="I76" s="166" t="s">
        <v>17</v>
      </c>
      <c r="J76" s="166">
        <v>0.05</v>
      </c>
      <c r="K76" s="164" t="str">
        <f t="shared" si="44"/>
        <v>公斤</v>
      </c>
      <c r="L76" s="168"/>
      <c r="M76" s="168"/>
      <c r="N76" s="164" t="s">
        <v>82</v>
      </c>
      <c r="O76" s="162" t="s">
        <v>291</v>
      </c>
      <c r="P76" s="165">
        <v>0.5</v>
      </c>
      <c r="Q76" s="164" t="str">
        <f t="shared" si="42"/>
        <v>公斤</v>
      </c>
      <c r="R76" s="157"/>
      <c r="S76" s="157"/>
      <c r="T76" s="59"/>
      <c r="U76" s="59"/>
      <c r="V76" s="59"/>
      <c r="W76" s="59"/>
      <c r="X76" s="59"/>
      <c r="Y76" s="59"/>
      <c r="Z76" s="183"/>
      <c r="AA76" s="81"/>
      <c r="AB76" s="47"/>
      <c r="AC76" s="47"/>
      <c r="AD76" s="47"/>
    </row>
    <row r="77" spans="1:49" ht="25.2" customHeight="1">
      <c r="A77" s="145"/>
      <c r="B77" s="157"/>
      <c r="C77" s="162"/>
      <c r="D77" s="162"/>
      <c r="E77" s="164" t="str">
        <f t="shared" si="41"/>
        <v/>
      </c>
      <c r="F77" s="166" t="s">
        <v>17</v>
      </c>
      <c r="G77" s="166">
        <v>0.05</v>
      </c>
      <c r="H77" s="164" t="str">
        <f t="shared" si="43"/>
        <v>公斤</v>
      </c>
      <c r="I77" s="172"/>
      <c r="J77" s="173"/>
      <c r="K77" s="164" t="str">
        <f t="shared" si="44"/>
        <v/>
      </c>
      <c r="L77" s="168"/>
      <c r="M77" s="168"/>
      <c r="N77" s="164" t="s">
        <v>82</v>
      </c>
      <c r="O77" s="162" t="s">
        <v>292</v>
      </c>
      <c r="P77" s="165">
        <v>0.2</v>
      </c>
      <c r="Q77" s="164" t="str">
        <f t="shared" si="42"/>
        <v>公斤</v>
      </c>
      <c r="R77" s="157"/>
      <c r="S77" s="157"/>
      <c r="T77" s="59"/>
      <c r="U77" s="59"/>
      <c r="V77" s="59"/>
      <c r="W77" s="59"/>
      <c r="X77" s="59"/>
      <c r="Y77" s="59"/>
      <c r="Z77" s="183"/>
      <c r="AA77" s="81"/>
      <c r="AB77" s="47"/>
      <c r="AC77" s="47"/>
      <c r="AD77" s="47"/>
    </row>
    <row r="78" spans="1:49" ht="25.2" customHeight="1">
      <c r="A78" s="145"/>
      <c r="B78" s="157"/>
      <c r="C78" s="162"/>
      <c r="D78" s="162"/>
      <c r="E78" s="164" t="str">
        <f t="shared" si="41"/>
        <v/>
      </c>
      <c r="F78" s="172"/>
      <c r="G78" s="173"/>
      <c r="H78" s="164" t="str">
        <f t="shared" si="43"/>
        <v/>
      </c>
      <c r="I78" s="162"/>
      <c r="J78" s="162"/>
      <c r="K78" s="164" t="str">
        <f t="shared" si="44"/>
        <v/>
      </c>
      <c r="L78" s="168"/>
      <c r="M78" s="168"/>
      <c r="N78" s="164" t="s">
        <v>82</v>
      </c>
      <c r="O78" s="162" t="s">
        <v>293</v>
      </c>
      <c r="P78" s="162">
        <v>0.05</v>
      </c>
      <c r="Q78" s="164" t="str">
        <f t="shared" si="42"/>
        <v>公斤</v>
      </c>
      <c r="R78" s="157"/>
      <c r="S78" s="157"/>
      <c r="T78" s="59"/>
      <c r="U78" s="59"/>
      <c r="V78" s="59"/>
      <c r="W78" s="59"/>
      <c r="X78" s="59"/>
      <c r="Y78" s="59"/>
      <c r="Z78" s="183"/>
      <c r="AA78" s="81"/>
      <c r="AB78" s="47"/>
      <c r="AC78" s="47"/>
      <c r="AD78" s="47"/>
    </row>
    <row r="79" spans="1:49" ht="25.2" customHeight="1" thickBot="1">
      <c r="A79" s="147"/>
      <c r="B79" s="157"/>
      <c r="C79" s="162"/>
      <c r="D79" s="162"/>
      <c r="E79" s="164" t="str">
        <f t="shared" si="41"/>
        <v/>
      </c>
      <c r="F79" s="162"/>
      <c r="G79" s="162"/>
      <c r="H79" s="164" t="str">
        <f t="shared" si="43"/>
        <v/>
      </c>
      <c r="I79" s="166"/>
      <c r="J79" s="166"/>
      <c r="K79" s="164" t="str">
        <f t="shared" si="44"/>
        <v/>
      </c>
      <c r="L79" s="168"/>
      <c r="M79" s="168"/>
      <c r="N79" s="164" t="s">
        <v>82</v>
      </c>
      <c r="O79" s="166"/>
      <c r="P79" s="166"/>
      <c r="Q79" s="164" t="str">
        <f t="shared" si="42"/>
        <v/>
      </c>
      <c r="R79" s="157"/>
      <c r="S79" s="157"/>
      <c r="T79" s="59"/>
      <c r="U79" s="59"/>
      <c r="V79" s="59"/>
      <c r="W79" s="59"/>
      <c r="X79" s="59"/>
      <c r="Y79" s="59"/>
      <c r="Z79" s="183"/>
      <c r="AA79" s="81"/>
      <c r="AB79" s="47"/>
      <c r="AC79" s="47"/>
      <c r="AD79" s="47"/>
    </row>
    <row r="80" spans="1:49" s="101" customFormat="1" ht="25.2" customHeight="1" thickBot="1">
      <c r="A80" s="145">
        <f>A73+1</f>
        <v>45727</v>
      </c>
      <c r="B80" s="157" t="s">
        <v>156</v>
      </c>
      <c r="C80" s="196" t="s">
        <v>157</v>
      </c>
      <c r="D80" s="197"/>
      <c r="E80" s="164" t="str">
        <f t="shared" si="41"/>
        <v/>
      </c>
      <c r="F80" s="162" t="s">
        <v>89</v>
      </c>
      <c r="G80" s="162"/>
      <c r="H80" s="164" t="str">
        <f t="shared" si="43"/>
        <v/>
      </c>
      <c r="I80" s="162" t="s">
        <v>235</v>
      </c>
      <c r="J80" s="162"/>
      <c r="K80" s="164" t="str">
        <f t="shared" si="44"/>
        <v/>
      </c>
      <c r="L80" s="167" t="s">
        <v>14</v>
      </c>
      <c r="M80" s="168"/>
      <c r="N80" s="164" t="s">
        <v>82</v>
      </c>
      <c r="O80" s="162" t="s">
        <v>93</v>
      </c>
      <c r="P80" s="162"/>
      <c r="Q80" s="164" t="str">
        <f t="shared" si="42"/>
        <v/>
      </c>
      <c r="R80" s="169" t="s">
        <v>357</v>
      </c>
      <c r="S80" s="169"/>
      <c r="T80" s="59">
        <v>3</v>
      </c>
      <c r="U80" s="54">
        <v>3.2532467532467528</v>
      </c>
      <c r="V80" s="59">
        <v>1.25</v>
      </c>
      <c r="W80" s="59">
        <v>2.7</v>
      </c>
      <c r="X80" s="59"/>
      <c r="Y80" s="59"/>
      <c r="Z80" s="183">
        <v>621.7435064935064</v>
      </c>
      <c r="AA80" s="81"/>
      <c r="AB80" s="95">
        <f>A80</f>
        <v>45727</v>
      </c>
      <c r="AC80" s="95" t="str">
        <f>A81</f>
        <v>三</v>
      </c>
      <c r="AD80" s="95" t="str">
        <f>B80</f>
        <v>C3</v>
      </c>
      <c r="AE80" s="96" t="str">
        <f>C80</f>
        <v>越式特餐</v>
      </c>
      <c r="AF80" s="97" t="str">
        <f>C81&amp;" "&amp;C82&amp;" "&amp;C83&amp;" "&amp;C84&amp;" "&amp;C85&amp;" "&amp;C86</f>
        <v xml:space="preserve">米粄條  瑞穗  西式拌麵 薯餅  </v>
      </c>
      <c r="AG80" s="96" t="str">
        <f t="shared" ref="AG80" si="53">F80</f>
        <v>燒烤雞翅</v>
      </c>
      <c r="AH80" s="97" t="str">
        <f>F81&amp;" "&amp;F82&amp;" "&amp;F83&amp;" "&amp;F84&amp;" "&amp;F85&amp;" "&amp;F86</f>
        <v xml:space="preserve">燒烤雞翅     </v>
      </c>
      <c r="AI80" s="96" t="str">
        <f>I80</f>
        <v>越式拌料</v>
      </c>
      <c r="AJ80" s="97" t="str">
        <f>I81&amp;" "&amp;I82&amp;" "&amp;I83&amp;" "&amp;I84&amp;" "&amp;I85&amp;" "&amp;I86</f>
        <v>豬後腿肉 綠豆芽 韭菜 乾香菇 油蔥酥 胡蘿蔔</v>
      </c>
      <c r="AK80" s="96" t="str">
        <f>L80</f>
        <v>時蔬</v>
      </c>
      <c r="AL80" s="97" t="str">
        <f>L81&amp;" "&amp;L82&amp;" "&amp;L83&amp;" "&amp;L84&amp;" "&amp;M85&amp;" "&amp;M86</f>
        <v xml:space="preserve">蔬菜 大蒜    </v>
      </c>
      <c r="AM80" s="96" t="str">
        <f>O80</f>
        <v>時蔬蛋花湯</v>
      </c>
      <c r="AN80" s="97" t="str">
        <f>O81&amp;" "&amp;O82&amp;" "&amp;O83&amp;" "&amp;O84&amp;" "&amp;O85&amp;" "&amp;O86</f>
        <v xml:space="preserve">時蔬 雞蛋 薑   </v>
      </c>
      <c r="AO80" s="98" t="str">
        <f t="shared" ref="AO80" si="54">R80</f>
        <v>黑糖小饅頭</v>
      </c>
      <c r="AP80" s="97">
        <f t="shared" ref="AP80" si="55">S80</f>
        <v>0</v>
      </c>
      <c r="AQ80" s="99">
        <f t="shared" ref="AQ80:AW80" si="56">T80</f>
        <v>3</v>
      </c>
      <c r="AR80" s="99">
        <f t="shared" si="56"/>
        <v>3.2532467532467528</v>
      </c>
      <c r="AS80" s="99">
        <f>V73</f>
        <v>1.7550000000000001</v>
      </c>
      <c r="AT80" s="99">
        <f t="shared" si="56"/>
        <v>2.7</v>
      </c>
      <c r="AU80" s="99">
        <f t="shared" si="56"/>
        <v>0</v>
      </c>
      <c r="AV80" s="99">
        <f t="shared" si="56"/>
        <v>0</v>
      </c>
      <c r="AW80" s="100">
        <f t="shared" si="56"/>
        <v>621.7435064935064</v>
      </c>
    </row>
    <row r="81" spans="1:49" ht="25.2" customHeight="1">
      <c r="A81" s="148" t="s">
        <v>139</v>
      </c>
      <c r="B81" s="157"/>
      <c r="C81" s="162" t="s">
        <v>158</v>
      </c>
      <c r="D81" s="162">
        <v>15</v>
      </c>
      <c r="E81" s="164" t="str">
        <f t="shared" si="41"/>
        <v>公斤</v>
      </c>
      <c r="F81" s="162" t="s">
        <v>89</v>
      </c>
      <c r="G81" s="162">
        <v>10</v>
      </c>
      <c r="H81" s="164" t="str">
        <f t="shared" si="43"/>
        <v>公斤</v>
      </c>
      <c r="I81" s="162" t="s">
        <v>42</v>
      </c>
      <c r="J81" s="162">
        <v>2</v>
      </c>
      <c r="K81" s="164" t="str">
        <f t="shared" si="44"/>
        <v>公斤</v>
      </c>
      <c r="L81" s="168" t="s">
        <v>12</v>
      </c>
      <c r="M81" s="168">
        <v>7</v>
      </c>
      <c r="N81" s="164" t="s">
        <v>11</v>
      </c>
      <c r="O81" s="162" t="s">
        <v>29</v>
      </c>
      <c r="P81" s="162">
        <v>3</v>
      </c>
      <c r="Q81" s="164" t="str">
        <f t="shared" si="42"/>
        <v>公斤</v>
      </c>
      <c r="T81" s="59"/>
      <c r="U81" s="59"/>
      <c r="V81" s="59"/>
      <c r="W81" s="59"/>
      <c r="X81" s="59"/>
      <c r="Y81" s="59"/>
      <c r="Z81" s="183"/>
      <c r="AA81" s="81"/>
      <c r="AB81" s="47"/>
      <c r="AC81" s="47"/>
      <c r="AD81" s="47"/>
    </row>
    <row r="82" spans="1:49" ht="25.2" customHeight="1">
      <c r="A82" s="145"/>
      <c r="B82" s="157"/>
      <c r="C82" s="162"/>
      <c r="D82" s="162"/>
      <c r="E82" s="164" t="str">
        <f t="shared" si="41"/>
        <v/>
      </c>
      <c r="F82" s="162"/>
      <c r="G82" s="162"/>
      <c r="H82" s="164" t="str">
        <f t="shared" si="43"/>
        <v/>
      </c>
      <c r="I82" s="162" t="s">
        <v>104</v>
      </c>
      <c r="J82" s="162">
        <v>2</v>
      </c>
      <c r="K82" s="164" t="str">
        <f t="shared" si="44"/>
        <v>公斤</v>
      </c>
      <c r="L82" s="168" t="s">
        <v>17</v>
      </c>
      <c r="M82" s="168">
        <v>0.05</v>
      </c>
      <c r="N82" s="164" t="s">
        <v>11</v>
      </c>
      <c r="O82" s="162" t="s">
        <v>57</v>
      </c>
      <c r="P82" s="162">
        <v>1</v>
      </c>
      <c r="Q82" s="164" t="str">
        <f t="shared" si="42"/>
        <v>公斤</v>
      </c>
      <c r="R82" s="157"/>
      <c r="S82" s="157"/>
      <c r="T82" s="59"/>
      <c r="U82" s="59"/>
      <c r="V82" s="59"/>
      <c r="W82" s="59"/>
      <c r="X82" s="59"/>
      <c r="Y82" s="59"/>
      <c r="Z82" s="183"/>
      <c r="AA82" s="81"/>
      <c r="AB82" s="47"/>
      <c r="AC82" s="47"/>
      <c r="AD82" s="47"/>
    </row>
    <row r="83" spans="1:49" ht="25.2" customHeight="1">
      <c r="A83" s="145"/>
      <c r="B83" s="157"/>
      <c r="C83" s="162" t="s">
        <v>159</v>
      </c>
      <c r="D83" s="162"/>
      <c r="E83" s="164" t="str">
        <f t="shared" si="41"/>
        <v/>
      </c>
      <c r="F83" s="162"/>
      <c r="G83" s="162"/>
      <c r="H83" s="164" t="str">
        <f t="shared" si="43"/>
        <v/>
      </c>
      <c r="I83" s="162" t="s">
        <v>105</v>
      </c>
      <c r="J83" s="162">
        <v>0.5</v>
      </c>
      <c r="K83" s="164" t="str">
        <f t="shared" si="44"/>
        <v>公斤</v>
      </c>
      <c r="L83" s="168"/>
      <c r="M83" s="168"/>
      <c r="N83" s="164"/>
      <c r="O83" s="162" t="s">
        <v>19</v>
      </c>
      <c r="P83" s="162">
        <v>0.05</v>
      </c>
      <c r="Q83" s="164" t="str">
        <f t="shared" si="42"/>
        <v>公斤</v>
      </c>
      <c r="R83" s="157"/>
      <c r="S83" s="157"/>
      <c r="T83" s="59"/>
      <c r="U83" s="59"/>
      <c r="V83" s="59"/>
      <c r="W83" s="59"/>
      <c r="X83" s="59"/>
      <c r="Y83" s="59"/>
      <c r="Z83" s="183"/>
      <c r="AA83" s="81"/>
      <c r="AB83" s="47"/>
      <c r="AC83" s="47"/>
      <c r="AD83" s="47"/>
    </row>
    <row r="84" spans="1:49" ht="25.2" customHeight="1">
      <c r="A84" s="145"/>
      <c r="B84" s="157"/>
      <c r="C84" s="162" t="s">
        <v>160</v>
      </c>
      <c r="D84" s="162"/>
      <c r="E84" s="164" t="str">
        <f t="shared" si="41"/>
        <v/>
      </c>
      <c r="F84" s="162"/>
      <c r="G84" s="162"/>
      <c r="H84" s="164" t="str">
        <f t="shared" si="43"/>
        <v/>
      </c>
      <c r="I84" s="162" t="s">
        <v>26</v>
      </c>
      <c r="J84" s="162">
        <v>0.01</v>
      </c>
      <c r="K84" s="164" t="str">
        <f t="shared" si="44"/>
        <v>公斤</v>
      </c>
      <c r="L84" s="168"/>
      <c r="M84" s="168"/>
      <c r="N84" s="164"/>
      <c r="O84" s="162"/>
      <c r="P84" s="162"/>
      <c r="Q84" s="164" t="str">
        <f t="shared" si="42"/>
        <v/>
      </c>
      <c r="R84" s="157"/>
      <c r="S84" s="157"/>
      <c r="T84" s="59"/>
      <c r="U84" s="59"/>
      <c r="V84" s="59"/>
      <c r="W84" s="59"/>
      <c r="X84" s="59"/>
      <c r="Y84" s="59"/>
      <c r="Z84" s="183"/>
      <c r="AA84" s="81"/>
      <c r="AB84" s="47"/>
      <c r="AC84" s="47"/>
      <c r="AD84" s="47"/>
    </row>
    <row r="85" spans="1:49" ht="25.2" customHeight="1">
      <c r="A85" s="145"/>
      <c r="B85" s="157"/>
      <c r="C85" s="162"/>
      <c r="D85" s="162"/>
      <c r="E85" s="164" t="str">
        <f t="shared" si="41"/>
        <v/>
      </c>
      <c r="F85" s="172"/>
      <c r="G85" s="172"/>
      <c r="H85" s="164" t="str">
        <f t="shared" si="43"/>
        <v/>
      </c>
      <c r="I85" s="172" t="s">
        <v>47</v>
      </c>
      <c r="J85" s="172">
        <v>0.01</v>
      </c>
      <c r="K85" s="164" t="str">
        <f t="shared" si="44"/>
        <v>公斤</v>
      </c>
      <c r="L85" s="168"/>
      <c r="M85" s="168"/>
      <c r="N85" s="164"/>
      <c r="O85" s="172"/>
      <c r="P85" s="172"/>
      <c r="Q85" s="164" t="str">
        <f t="shared" si="42"/>
        <v/>
      </c>
      <c r="R85" s="157"/>
      <c r="S85" s="157"/>
      <c r="T85" s="59"/>
      <c r="U85" s="59"/>
      <c r="V85" s="59"/>
      <c r="W85" s="59"/>
      <c r="X85" s="59"/>
      <c r="Y85" s="59"/>
      <c r="Z85" s="183"/>
      <c r="AA85" s="81"/>
      <c r="AB85" s="47"/>
      <c r="AC85" s="47"/>
      <c r="AD85" s="47"/>
    </row>
    <row r="86" spans="1:49" ht="25.2" customHeight="1" thickBot="1">
      <c r="A86" s="147"/>
      <c r="B86" s="157"/>
      <c r="C86" s="162"/>
      <c r="D86" s="162"/>
      <c r="E86" s="164" t="str">
        <f t="shared" si="41"/>
        <v/>
      </c>
      <c r="F86" s="162"/>
      <c r="G86" s="162"/>
      <c r="H86" s="164" t="str">
        <f t="shared" si="43"/>
        <v/>
      </c>
      <c r="I86" s="162" t="s">
        <v>18</v>
      </c>
      <c r="J86" s="162">
        <v>0.5</v>
      </c>
      <c r="K86" s="164" t="str">
        <f t="shared" si="44"/>
        <v>公斤</v>
      </c>
      <c r="L86" s="168"/>
      <c r="M86" s="168"/>
      <c r="N86" s="164"/>
      <c r="O86" s="162"/>
      <c r="P86" s="162"/>
      <c r="Q86" s="164" t="str">
        <f t="shared" si="42"/>
        <v/>
      </c>
      <c r="S86" s="157"/>
      <c r="T86" s="59"/>
      <c r="U86" s="59"/>
      <c r="V86" s="59"/>
      <c r="W86" s="59"/>
      <c r="X86" s="59"/>
      <c r="Y86" s="59"/>
      <c r="Z86" s="183"/>
      <c r="AA86" s="81"/>
      <c r="AB86" s="47"/>
      <c r="AC86" s="47"/>
      <c r="AD86" s="47"/>
    </row>
    <row r="87" spans="1:49" s="101" customFormat="1" ht="25.2" customHeight="1" thickBot="1">
      <c r="A87" s="145">
        <f>A80+1</f>
        <v>45728</v>
      </c>
      <c r="B87" s="157" t="s">
        <v>161</v>
      </c>
      <c r="C87" s="162" t="s">
        <v>162</v>
      </c>
      <c r="D87" s="163"/>
      <c r="E87" s="164" t="str">
        <f t="shared" si="41"/>
        <v/>
      </c>
      <c r="F87" s="162" t="s">
        <v>206</v>
      </c>
      <c r="G87" s="162"/>
      <c r="H87" s="164" t="str">
        <f t="shared" si="43"/>
        <v/>
      </c>
      <c r="I87" s="162" t="s">
        <v>92</v>
      </c>
      <c r="J87" s="165"/>
      <c r="K87" s="164" t="str">
        <f t="shared" si="44"/>
        <v/>
      </c>
      <c r="L87" s="167" t="s">
        <v>14</v>
      </c>
      <c r="M87" s="168"/>
      <c r="N87" s="164" t="s">
        <v>82</v>
      </c>
      <c r="O87" s="162" t="s">
        <v>294</v>
      </c>
      <c r="P87" s="162"/>
      <c r="Q87" s="164" t="str">
        <f t="shared" si="42"/>
        <v/>
      </c>
      <c r="R87" s="169" t="s">
        <v>305</v>
      </c>
      <c r="S87" s="169" t="s">
        <v>30</v>
      </c>
      <c r="T87" s="59">
        <v>6.4</v>
      </c>
      <c r="U87" s="54">
        <v>2.5844155844155843</v>
      </c>
      <c r="V87" s="59">
        <v>1.3</v>
      </c>
      <c r="W87" s="59">
        <v>1.942207792207792</v>
      </c>
      <c r="X87" s="59"/>
      <c r="Y87" s="59"/>
      <c r="Z87" s="183">
        <v>793.73051948051943</v>
      </c>
      <c r="AA87" s="81"/>
      <c r="AB87" s="95">
        <f>A87</f>
        <v>45728</v>
      </c>
      <c r="AC87" s="95" t="str">
        <f>A88</f>
        <v>四</v>
      </c>
      <c r="AD87" s="95" t="str">
        <f>B87</f>
        <v>C4</v>
      </c>
      <c r="AE87" s="96" t="str">
        <f>C87</f>
        <v>糙米飯</v>
      </c>
      <c r="AF87" s="97" t="str">
        <f>C88&amp;" "&amp;C89&amp;" "&amp;C90&amp;" "&amp;C91&amp;" "&amp;C92&amp;" "&amp;C93</f>
        <v xml:space="preserve">米 糙米    </v>
      </c>
      <c r="AG87" s="96" t="str">
        <f t="shared" ref="AG87" si="57">F87</f>
        <v>海結滷肉</v>
      </c>
      <c r="AH87" s="97" t="str">
        <f>F88&amp;" "&amp;F89&amp;" "&amp;F90&amp;" "&amp;F91&amp;" "&amp;F92&amp;" "&amp;F93</f>
        <v xml:space="preserve">豬後腿肉 海帶結 胡蘿蔔 大蒜  </v>
      </c>
      <c r="AI87" s="96" t="str">
        <f>I87</f>
        <v>時蔬炒蛋</v>
      </c>
      <c r="AJ87" s="97" t="str">
        <f>I88&amp;" "&amp;I89&amp;" "&amp;I90&amp;" "&amp;I91&amp;" "&amp;I92&amp;" "&amp;I93</f>
        <v xml:space="preserve">雞蛋 時蔬 大蒜   </v>
      </c>
      <c r="AK87" s="96" t="str">
        <f>L87</f>
        <v>時蔬</v>
      </c>
      <c r="AL87" s="97" t="str">
        <f>L88&amp;" "&amp;L89&amp;" "&amp;L90&amp;" "&amp;L91&amp;" "&amp;M92&amp;" "&amp;M93</f>
        <v xml:space="preserve">蔬菜 大蒜    </v>
      </c>
      <c r="AM87" s="96" t="str">
        <f>O87</f>
        <v>綠豆地瓜圓</v>
      </c>
      <c r="AN87" s="97" t="str">
        <f>O88&amp;" "&amp;O89&amp;" "&amp;O90&amp;" "&amp;O91&amp;" "&amp;O92&amp;" "&amp;O93</f>
        <v xml:space="preserve">綠豆 地瓜圓 二砂糖   </v>
      </c>
      <c r="AO87" s="98" t="str">
        <f t="shared" ref="AO87" si="58">R87</f>
        <v>小餐包</v>
      </c>
      <c r="AP87" s="97" t="str">
        <f t="shared" ref="AP87" si="59">S87</f>
        <v>有機豆奶</v>
      </c>
      <c r="AQ87" s="99">
        <f t="shared" ref="AQ87:AW87" si="60">T87</f>
        <v>6.4</v>
      </c>
      <c r="AR87" s="99">
        <f t="shared" si="60"/>
        <v>2.5844155844155843</v>
      </c>
      <c r="AS87" s="99">
        <f>V80</f>
        <v>1.25</v>
      </c>
      <c r="AT87" s="99">
        <f t="shared" si="60"/>
        <v>1.942207792207792</v>
      </c>
      <c r="AU87" s="99">
        <f t="shared" si="60"/>
        <v>0</v>
      </c>
      <c r="AV87" s="99">
        <f t="shared" si="60"/>
        <v>0</v>
      </c>
      <c r="AW87" s="100">
        <f t="shared" si="60"/>
        <v>793.73051948051943</v>
      </c>
    </row>
    <row r="88" spans="1:49" ht="25.2" customHeight="1">
      <c r="A88" s="148" t="s">
        <v>141</v>
      </c>
      <c r="B88" s="157"/>
      <c r="C88" s="162" t="s">
        <v>15</v>
      </c>
      <c r="D88" s="162">
        <v>7</v>
      </c>
      <c r="E88" s="164" t="str">
        <f t="shared" si="41"/>
        <v>公斤</v>
      </c>
      <c r="F88" s="162" t="s">
        <v>112</v>
      </c>
      <c r="G88" s="162">
        <v>6.5</v>
      </c>
      <c r="H88" s="164" t="str">
        <f t="shared" si="43"/>
        <v>公斤</v>
      </c>
      <c r="I88" s="162" t="s">
        <v>57</v>
      </c>
      <c r="J88" s="165">
        <v>4</v>
      </c>
      <c r="K88" s="164" t="str">
        <f t="shared" si="44"/>
        <v>公斤</v>
      </c>
      <c r="L88" s="168" t="s">
        <v>12</v>
      </c>
      <c r="M88" s="168">
        <v>7</v>
      </c>
      <c r="N88" s="164" t="s">
        <v>11</v>
      </c>
      <c r="O88" s="162" t="s">
        <v>74</v>
      </c>
      <c r="P88" s="162">
        <v>1</v>
      </c>
      <c r="Q88" s="164" t="str">
        <f t="shared" si="42"/>
        <v>公斤</v>
      </c>
      <c r="T88" s="59"/>
      <c r="U88" s="59"/>
      <c r="V88" s="59"/>
      <c r="W88" s="59"/>
      <c r="X88" s="59"/>
      <c r="Y88" s="59"/>
      <c r="Z88" s="183"/>
      <c r="AA88" s="81"/>
      <c r="AB88" s="47"/>
      <c r="AC88" s="47"/>
      <c r="AD88" s="47"/>
    </row>
    <row r="89" spans="1:49" ht="25.2" customHeight="1">
      <c r="A89" s="145"/>
      <c r="B89" s="157"/>
      <c r="C89" s="162" t="s">
        <v>163</v>
      </c>
      <c r="D89" s="162">
        <v>3</v>
      </c>
      <c r="E89" s="164" t="str">
        <f t="shared" si="41"/>
        <v>公斤</v>
      </c>
      <c r="F89" s="162" t="s">
        <v>207</v>
      </c>
      <c r="G89" s="162">
        <v>2</v>
      </c>
      <c r="H89" s="164" t="str">
        <f t="shared" si="43"/>
        <v>公斤</v>
      </c>
      <c r="I89" s="162" t="s">
        <v>29</v>
      </c>
      <c r="J89" s="165">
        <v>3.5</v>
      </c>
      <c r="K89" s="164" t="str">
        <f t="shared" si="44"/>
        <v>公斤</v>
      </c>
      <c r="L89" s="168" t="s">
        <v>17</v>
      </c>
      <c r="M89" s="168">
        <v>0.05</v>
      </c>
      <c r="N89" s="164" t="s">
        <v>11</v>
      </c>
      <c r="O89" s="162" t="s">
        <v>295</v>
      </c>
      <c r="P89" s="162">
        <v>2</v>
      </c>
      <c r="Q89" s="164" t="str">
        <f t="shared" si="42"/>
        <v>公斤</v>
      </c>
      <c r="R89" s="157"/>
      <c r="S89" s="157"/>
      <c r="T89" s="59"/>
      <c r="U89" s="59"/>
      <c r="V89" s="59"/>
      <c r="W89" s="59"/>
      <c r="X89" s="59"/>
      <c r="Y89" s="59"/>
      <c r="Z89" s="183"/>
      <c r="AA89" s="81"/>
      <c r="AB89" s="47"/>
      <c r="AC89" s="47"/>
      <c r="AD89" s="47"/>
    </row>
    <row r="90" spans="1:49" ht="25.2" customHeight="1">
      <c r="A90" s="145"/>
      <c r="B90" s="157"/>
      <c r="C90" s="162"/>
      <c r="D90" s="162"/>
      <c r="E90" s="164" t="str">
        <f t="shared" si="41"/>
        <v/>
      </c>
      <c r="F90" s="162" t="s">
        <v>18</v>
      </c>
      <c r="G90" s="162">
        <v>0.5</v>
      </c>
      <c r="H90" s="164" t="str">
        <f t="shared" si="43"/>
        <v>公斤</v>
      </c>
      <c r="I90" s="166" t="s">
        <v>17</v>
      </c>
      <c r="J90" s="166">
        <v>0.05</v>
      </c>
      <c r="K90" s="164" t="str">
        <f t="shared" si="44"/>
        <v>公斤</v>
      </c>
      <c r="L90" s="168"/>
      <c r="M90" s="168"/>
      <c r="N90" s="164" t="s">
        <v>82</v>
      </c>
      <c r="O90" s="162" t="s">
        <v>27</v>
      </c>
      <c r="P90" s="162">
        <v>1</v>
      </c>
      <c r="Q90" s="164" t="str">
        <f t="shared" si="42"/>
        <v>公斤</v>
      </c>
      <c r="R90" s="157"/>
      <c r="S90" s="157"/>
      <c r="T90" s="59"/>
      <c r="U90" s="59"/>
      <c r="V90" s="59"/>
      <c r="W90" s="59"/>
      <c r="X90" s="59"/>
      <c r="Y90" s="59"/>
      <c r="Z90" s="183"/>
      <c r="AA90" s="81"/>
      <c r="AB90" s="47"/>
      <c r="AC90" s="47"/>
      <c r="AD90" s="47"/>
    </row>
    <row r="91" spans="1:49" ht="25.2" customHeight="1">
      <c r="A91" s="145"/>
      <c r="B91" s="157"/>
      <c r="C91" s="162"/>
      <c r="D91" s="162"/>
      <c r="E91" s="164" t="str">
        <f t="shared" si="41"/>
        <v/>
      </c>
      <c r="F91" s="166" t="s">
        <v>17</v>
      </c>
      <c r="G91" s="166">
        <v>0.05</v>
      </c>
      <c r="H91" s="164" t="str">
        <f t="shared" si="43"/>
        <v>公斤</v>
      </c>
      <c r="I91" s="172"/>
      <c r="J91" s="173"/>
      <c r="K91" s="164" t="str">
        <f t="shared" si="44"/>
        <v/>
      </c>
      <c r="L91" s="168"/>
      <c r="M91" s="168"/>
      <c r="N91" s="164" t="s">
        <v>82</v>
      </c>
      <c r="O91" s="162"/>
      <c r="P91" s="162"/>
      <c r="Q91" s="164" t="str">
        <f t="shared" si="42"/>
        <v/>
      </c>
      <c r="R91" s="157"/>
      <c r="S91" s="157"/>
      <c r="T91" s="59"/>
      <c r="U91" s="59"/>
      <c r="V91" s="59"/>
      <c r="W91" s="59"/>
      <c r="X91" s="59"/>
      <c r="Y91" s="59"/>
      <c r="Z91" s="183"/>
      <c r="AA91" s="81"/>
      <c r="AB91" s="47"/>
      <c r="AC91" s="47"/>
      <c r="AD91" s="47"/>
    </row>
    <row r="92" spans="1:49" ht="25.2" customHeight="1">
      <c r="A92" s="145"/>
      <c r="B92" s="157"/>
      <c r="C92" s="162"/>
      <c r="D92" s="162"/>
      <c r="E92" s="164" t="str">
        <f t="shared" si="41"/>
        <v/>
      </c>
      <c r="F92" s="162"/>
      <c r="H92" s="164" t="str">
        <f t="shared" si="43"/>
        <v/>
      </c>
      <c r="I92" s="162"/>
      <c r="J92" s="162"/>
      <c r="K92" s="164" t="str">
        <f t="shared" si="44"/>
        <v/>
      </c>
      <c r="L92" s="168"/>
      <c r="M92" s="168"/>
      <c r="N92" s="164" t="s">
        <v>82</v>
      </c>
      <c r="O92" s="172"/>
      <c r="P92" s="172"/>
      <c r="Q92" s="164" t="str">
        <f t="shared" si="42"/>
        <v/>
      </c>
      <c r="R92" s="157"/>
      <c r="S92" s="157"/>
      <c r="T92" s="59"/>
      <c r="U92" s="59"/>
      <c r="V92" s="59"/>
      <c r="W92" s="59"/>
      <c r="X92" s="59"/>
      <c r="Y92" s="59"/>
      <c r="Z92" s="183"/>
      <c r="AA92" s="81"/>
      <c r="AB92" s="47"/>
      <c r="AC92" s="47"/>
      <c r="AD92" s="47"/>
    </row>
    <row r="93" spans="1:49" ht="25.2" customHeight="1" thickBot="1">
      <c r="A93" s="147"/>
      <c r="B93" s="157"/>
      <c r="C93" s="162"/>
      <c r="D93" s="162"/>
      <c r="E93" s="164" t="str">
        <f t="shared" si="41"/>
        <v/>
      </c>
      <c r="F93" s="174"/>
      <c r="G93" s="174"/>
      <c r="H93" s="164" t="str">
        <f t="shared" si="43"/>
        <v/>
      </c>
      <c r="I93" s="166"/>
      <c r="J93" s="166"/>
      <c r="K93" s="164" t="str">
        <f t="shared" si="44"/>
        <v/>
      </c>
      <c r="L93" s="168"/>
      <c r="M93" s="168"/>
      <c r="N93" s="164" t="s">
        <v>82</v>
      </c>
      <c r="O93" s="162"/>
      <c r="P93" s="162"/>
      <c r="Q93" s="164" t="str">
        <f t="shared" si="42"/>
        <v/>
      </c>
      <c r="R93" s="157"/>
      <c r="S93" s="157"/>
      <c r="T93" s="59"/>
      <c r="U93" s="59"/>
      <c r="V93" s="59"/>
      <c r="W93" s="59"/>
      <c r="X93" s="59"/>
      <c r="Y93" s="59"/>
      <c r="Z93" s="183"/>
      <c r="AA93" s="81"/>
      <c r="AB93" s="47"/>
      <c r="AC93" s="47"/>
      <c r="AD93" s="47"/>
    </row>
    <row r="94" spans="1:49" s="41" customFormat="1" ht="25.2" customHeight="1" thickBot="1">
      <c r="A94" s="145">
        <f>A87+1</f>
        <v>45729</v>
      </c>
      <c r="B94" s="157" t="s">
        <v>142</v>
      </c>
      <c r="C94" s="162" t="s">
        <v>164</v>
      </c>
      <c r="D94" s="163"/>
      <c r="E94" s="164" t="str">
        <f t="shared" si="41"/>
        <v/>
      </c>
      <c r="F94" s="162" t="s">
        <v>208</v>
      </c>
      <c r="G94" s="155"/>
      <c r="H94" s="164" t="str">
        <f t="shared" si="43"/>
        <v/>
      </c>
      <c r="I94" s="166" t="s">
        <v>236</v>
      </c>
      <c r="J94" s="166"/>
      <c r="K94" s="164" t="str">
        <f t="shared" si="44"/>
        <v/>
      </c>
      <c r="L94" s="167" t="s">
        <v>14</v>
      </c>
      <c r="M94" s="168"/>
      <c r="N94" s="164" t="s">
        <v>82</v>
      </c>
      <c r="O94" s="162" t="s">
        <v>117</v>
      </c>
      <c r="P94" s="162"/>
      <c r="Q94" s="164" t="str">
        <f t="shared" si="42"/>
        <v/>
      </c>
      <c r="R94" s="169" t="s">
        <v>50</v>
      </c>
      <c r="S94" s="169"/>
      <c r="T94" s="59">
        <v>5</v>
      </c>
      <c r="U94" s="54">
        <v>2.9107142857142856</v>
      </c>
      <c r="V94" s="59">
        <v>1.5</v>
      </c>
      <c r="W94" s="59">
        <v>2.2053571428571428</v>
      </c>
      <c r="X94" s="59"/>
      <c r="Y94" s="59"/>
      <c r="Z94" s="183">
        <v>730.04464285714289</v>
      </c>
      <c r="AA94" s="81"/>
      <c r="AB94" s="42">
        <f>A94</f>
        <v>45729</v>
      </c>
      <c r="AC94" s="42" t="str">
        <f>A95</f>
        <v>五</v>
      </c>
      <c r="AD94" s="42" t="str">
        <f>B94</f>
        <v>A5</v>
      </c>
      <c r="AE94" s="38" t="str">
        <f>C94</f>
        <v>芝麻飯</v>
      </c>
      <c r="AF94" s="43" t="str">
        <f>C95&amp;" "&amp;C96&amp;" "&amp;C97&amp;" "&amp;C98&amp;" "&amp;C99&amp;" "&amp;C100</f>
        <v xml:space="preserve">米 芝麻(熟)    </v>
      </c>
      <c r="AG94" s="38" t="str">
        <f t="shared" ref="AG94" si="61">F94</f>
        <v>椒鹽魚排</v>
      </c>
      <c r="AH94" s="43" t="str">
        <f>F95&amp;" "&amp;F96&amp;" "&amp;F97&amp;" "&amp;F98&amp;" "&amp;F99&amp;" "&amp;F100</f>
        <v xml:space="preserve">魚排 胡椒鹽    </v>
      </c>
      <c r="AI94" s="38" t="str">
        <f>I94</f>
        <v>茄汁干片</v>
      </c>
      <c r="AJ94" s="43" t="str">
        <f>I95&amp;" "&amp;I96&amp;" "&amp;I97&amp;" "&amp;I98&amp;" "&amp;I99&amp;" "&amp;I100</f>
        <v xml:space="preserve">豆干 大番茄 絞肉 大蒜 番茄醬 </v>
      </c>
      <c r="AK94" s="38" t="str">
        <f>L94</f>
        <v>時蔬</v>
      </c>
      <c r="AL94" s="43" t="str">
        <f>L95&amp;" "&amp;L96&amp;" "&amp;L97&amp;" "&amp;L98&amp;" "&amp;M99&amp;" "&amp;M100</f>
        <v xml:space="preserve">蔬菜 大蒜    </v>
      </c>
      <c r="AM94" s="38" t="str">
        <f>O94</f>
        <v>三絲羹湯</v>
      </c>
      <c r="AN94" s="43" t="str">
        <f>O95&amp;" "&amp;O96&amp;" "&amp;O97&amp;" "&amp;O98&amp;" "&amp;O99&amp;" "&amp;O100</f>
        <v xml:space="preserve">脆筍 時蔬 胡蘿蔔 豬後腿肉  </v>
      </c>
      <c r="AO94" s="44" t="str">
        <f t="shared" ref="AO94" si="62">R94</f>
        <v>水果</v>
      </c>
      <c r="AP94" s="43">
        <f t="shared" ref="AP94" si="63">S94</f>
        <v>0</v>
      </c>
      <c r="AQ94" s="45">
        <f t="shared" ref="AQ94:AW94" si="64">T94</f>
        <v>5</v>
      </c>
      <c r="AR94" s="45">
        <f t="shared" si="64"/>
        <v>2.9107142857142856</v>
      </c>
      <c r="AS94" s="45">
        <f>V87</f>
        <v>1.3</v>
      </c>
      <c r="AT94" s="45">
        <f t="shared" si="64"/>
        <v>2.2053571428571428</v>
      </c>
      <c r="AU94" s="45">
        <f t="shared" si="64"/>
        <v>0</v>
      </c>
      <c r="AV94" s="45">
        <f t="shared" si="64"/>
        <v>0</v>
      </c>
      <c r="AW94" s="46">
        <f t="shared" si="64"/>
        <v>730.04464285714289</v>
      </c>
    </row>
    <row r="95" spans="1:49" ht="25.2" customHeight="1">
      <c r="A95" s="146" t="s">
        <v>86</v>
      </c>
      <c r="B95" s="157"/>
      <c r="C95" s="162" t="s">
        <v>15</v>
      </c>
      <c r="D95" s="162">
        <v>10</v>
      </c>
      <c r="E95" s="164" t="str">
        <f t="shared" si="41"/>
        <v>公斤</v>
      </c>
      <c r="F95" s="162" t="s">
        <v>209</v>
      </c>
      <c r="G95" s="162">
        <v>6.5</v>
      </c>
      <c r="H95" s="164" t="str">
        <f t="shared" si="43"/>
        <v>公斤</v>
      </c>
      <c r="I95" s="162" t="s">
        <v>53</v>
      </c>
      <c r="J95" s="166">
        <v>4</v>
      </c>
      <c r="K95" s="164" t="str">
        <f t="shared" si="44"/>
        <v>公斤</v>
      </c>
      <c r="L95" s="168" t="s">
        <v>12</v>
      </c>
      <c r="M95" s="168">
        <v>7</v>
      </c>
      <c r="N95" s="164" t="s">
        <v>11</v>
      </c>
      <c r="O95" s="162" t="s">
        <v>66</v>
      </c>
      <c r="P95" s="162">
        <v>1.5</v>
      </c>
      <c r="Q95" s="164" t="str">
        <f t="shared" si="42"/>
        <v>公斤</v>
      </c>
      <c r="T95" s="59"/>
      <c r="U95" s="59"/>
      <c r="V95" s="59"/>
      <c r="W95" s="59"/>
      <c r="X95" s="59"/>
      <c r="Y95" s="59"/>
      <c r="Z95" s="183"/>
      <c r="AA95" s="81"/>
      <c r="AB95" s="47"/>
      <c r="AC95" s="47"/>
      <c r="AD95" s="47"/>
    </row>
    <row r="96" spans="1:49" ht="25.2" customHeight="1">
      <c r="A96" s="145"/>
      <c r="B96" s="157"/>
      <c r="C96" s="162" t="s">
        <v>165</v>
      </c>
      <c r="D96" s="162">
        <v>0.01</v>
      </c>
      <c r="E96" s="164" t="str">
        <f t="shared" si="41"/>
        <v>公斤</v>
      </c>
      <c r="F96" s="172" t="s">
        <v>210</v>
      </c>
      <c r="G96" s="173"/>
      <c r="H96" s="164" t="str">
        <f t="shared" si="43"/>
        <v/>
      </c>
      <c r="I96" s="162" t="s">
        <v>202</v>
      </c>
      <c r="J96" s="162">
        <v>3</v>
      </c>
      <c r="K96" s="164" t="str">
        <f t="shared" si="44"/>
        <v>公斤</v>
      </c>
      <c r="L96" s="168" t="s">
        <v>17</v>
      </c>
      <c r="M96" s="168">
        <v>0.05</v>
      </c>
      <c r="N96" s="164" t="s">
        <v>11</v>
      </c>
      <c r="O96" s="162" t="s">
        <v>29</v>
      </c>
      <c r="P96" s="162">
        <v>2</v>
      </c>
      <c r="Q96" s="164" t="str">
        <f t="shared" si="42"/>
        <v>公斤</v>
      </c>
      <c r="R96" s="157"/>
      <c r="S96" s="157"/>
      <c r="T96" s="59"/>
      <c r="U96" s="59"/>
      <c r="V96" s="59"/>
      <c r="W96" s="59"/>
      <c r="X96" s="59"/>
      <c r="Y96" s="59"/>
      <c r="Z96" s="183"/>
      <c r="AA96" s="81"/>
      <c r="AB96" s="47"/>
      <c r="AC96" s="47"/>
      <c r="AD96" s="47"/>
    </row>
    <row r="97" spans="1:49" ht="25.2" customHeight="1">
      <c r="A97" s="145"/>
      <c r="B97" s="157"/>
      <c r="C97" s="162"/>
      <c r="D97" s="162"/>
      <c r="E97" s="164" t="str">
        <f t="shared" si="41"/>
        <v/>
      </c>
      <c r="F97" s="162"/>
      <c r="G97" s="162"/>
      <c r="H97" s="164" t="str">
        <f t="shared" si="43"/>
        <v/>
      </c>
      <c r="I97" s="166" t="s">
        <v>237</v>
      </c>
      <c r="J97" s="166">
        <v>0.6</v>
      </c>
      <c r="K97" s="164" t="str">
        <f t="shared" si="44"/>
        <v>公斤</v>
      </c>
      <c r="L97" s="168"/>
      <c r="M97" s="168"/>
      <c r="N97" s="164" t="s">
        <v>82</v>
      </c>
      <c r="O97" s="162" t="s">
        <v>18</v>
      </c>
      <c r="P97" s="162">
        <v>0.5</v>
      </c>
      <c r="Q97" s="164" t="str">
        <f t="shared" si="42"/>
        <v>公斤</v>
      </c>
      <c r="R97" s="157"/>
      <c r="S97" s="157"/>
      <c r="T97" s="59"/>
      <c r="U97" s="59"/>
      <c r="V97" s="59"/>
      <c r="W97" s="59"/>
      <c r="X97" s="59"/>
      <c r="Y97" s="59"/>
      <c r="Z97" s="183"/>
      <c r="AA97" s="81"/>
      <c r="AB97" s="47"/>
      <c r="AC97" s="47"/>
      <c r="AD97" s="47"/>
    </row>
    <row r="98" spans="1:49" ht="25.2" customHeight="1">
      <c r="A98" s="145"/>
      <c r="B98" s="157"/>
      <c r="C98" s="162"/>
      <c r="D98" s="162"/>
      <c r="E98" s="164" t="str">
        <f t="shared" si="41"/>
        <v/>
      </c>
      <c r="F98" s="162"/>
      <c r="G98" s="165"/>
      <c r="H98" s="164" t="str">
        <f t="shared" si="43"/>
        <v/>
      </c>
      <c r="I98" s="166" t="s">
        <v>17</v>
      </c>
      <c r="J98" s="166">
        <v>0.05</v>
      </c>
      <c r="K98" s="164" t="str">
        <f t="shared" si="44"/>
        <v>公斤</v>
      </c>
      <c r="L98" s="168"/>
      <c r="M98" s="168"/>
      <c r="N98" s="164" t="s">
        <v>82</v>
      </c>
      <c r="O98" s="162" t="s">
        <v>42</v>
      </c>
      <c r="P98" s="162">
        <v>1</v>
      </c>
      <c r="Q98" s="164" t="str">
        <f t="shared" si="42"/>
        <v>公斤</v>
      </c>
      <c r="R98" s="157"/>
      <c r="S98" s="157"/>
      <c r="T98" s="59"/>
      <c r="U98" s="59"/>
      <c r="V98" s="59"/>
      <c r="W98" s="59"/>
      <c r="X98" s="59"/>
      <c r="Y98" s="59"/>
      <c r="Z98" s="183"/>
      <c r="AA98" s="81"/>
      <c r="AB98" s="47"/>
      <c r="AC98" s="47"/>
      <c r="AD98" s="47"/>
    </row>
    <row r="99" spans="1:49" ht="25.2" customHeight="1">
      <c r="A99" s="145"/>
      <c r="B99" s="157"/>
      <c r="C99" s="162"/>
      <c r="D99" s="162"/>
      <c r="E99" s="164" t="str">
        <f t="shared" si="41"/>
        <v/>
      </c>
      <c r="F99" s="162"/>
      <c r="G99" s="165"/>
      <c r="H99" s="164" t="str">
        <f t="shared" si="43"/>
        <v/>
      </c>
      <c r="I99" s="166" t="s">
        <v>214</v>
      </c>
      <c r="J99" s="166"/>
      <c r="K99" s="164" t="str">
        <f t="shared" si="44"/>
        <v/>
      </c>
      <c r="L99" s="168"/>
      <c r="M99" s="168"/>
      <c r="N99" s="164" t="s">
        <v>82</v>
      </c>
      <c r="O99" s="172"/>
      <c r="P99" s="172"/>
      <c r="Q99" s="164" t="str">
        <f t="shared" si="42"/>
        <v/>
      </c>
      <c r="R99" s="157"/>
      <c r="S99" s="157"/>
      <c r="T99" s="59"/>
      <c r="U99" s="59"/>
      <c r="V99" s="59"/>
      <c r="W99" s="59"/>
      <c r="X99" s="59"/>
      <c r="Y99" s="59"/>
      <c r="Z99" s="183"/>
      <c r="AA99" s="81"/>
      <c r="AB99" s="47"/>
      <c r="AC99" s="47"/>
      <c r="AD99" s="47"/>
    </row>
    <row r="100" spans="1:49" ht="25.2" customHeight="1" thickBot="1">
      <c r="A100" s="147"/>
      <c r="B100" s="157"/>
      <c r="C100" s="162"/>
      <c r="D100" s="162"/>
      <c r="E100" s="164" t="str">
        <f t="shared" si="41"/>
        <v/>
      </c>
      <c r="F100" s="162"/>
      <c r="G100" s="162"/>
      <c r="H100" s="164" t="str">
        <f t="shared" si="43"/>
        <v/>
      </c>
      <c r="I100" s="162"/>
      <c r="J100" s="162"/>
      <c r="K100" s="164" t="str">
        <f t="shared" si="44"/>
        <v/>
      </c>
      <c r="L100" s="168"/>
      <c r="M100" s="168"/>
      <c r="N100" s="164" t="s">
        <v>82</v>
      </c>
      <c r="O100" s="162"/>
      <c r="P100" s="162"/>
      <c r="Q100" s="164" t="str">
        <f t="shared" si="42"/>
        <v/>
      </c>
      <c r="R100" s="157"/>
      <c r="S100" s="157"/>
      <c r="T100" s="59"/>
      <c r="U100" s="59"/>
      <c r="V100" s="59"/>
      <c r="W100" s="59"/>
      <c r="X100" s="59"/>
      <c r="Y100" s="59"/>
      <c r="Z100" s="183"/>
      <c r="AA100" s="81"/>
      <c r="AB100" s="47"/>
      <c r="AC100" s="47"/>
      <c r="AD100" s="47"/>
    </row>
    <row r="101" spans="1:49" s="101" customFormat="1" ht="25.2" customHeight="1" thickBot="1">
      <c r="A101" s="145">
        <v>45732</v>
      </c>
      <c r="B101" s="157" t="s">
        <v>166</v>
      </c>
      <c r="C101" s="162" t="s">
        <v>13</v>
      </c>
      <c r="D101" s="163"/>
      <c r="E101" s="164" t="str">
        <f t="shared" si="41"/>
        <v/>
      </c>
      <c r="F101" s="162" t="s">
        <v>182</v>
      </c>
      <c r="G101" s="162"/>
      <c r="H101" s="164" t="str">
        <f t="shared" si="43"/>
        <v/>
      </c>
      <c r="I101" s="162" t="s">
        <v>106</v>
      </c>
      <c r="J101" s="165"/>
      <c r="K101" s="164" t="str">
        <f t="shared" si="44"/>
        <v/>
      </c>
      <c r="L101" s="167" t="s">
        <v>14</v>
      </c>
      <c r="M101" s="168"/>
      <c r="N101" s="164" t="s">
        <v>82</v>
      </c>
      <c r="O101" s="162" t="s">
        <v>296</v>
      </c>
      <c r="P101" s="162"/>
      <c r="Q101" s="164" t="str">
        <f t="shared" si="42"/>
        <v/>
      </c>
      <c r="R101" s="169" t="s">
        <v>51</v>
      </c>
      <c r="S101" s="169"/>
      <c r="T101" s="59">
        <v>5.5</v>
      </c>
      <c r="U101" s="54">
        <v>2.5178571428571428</v>
      </c>
      <c r="V101" s="59">
        <v>1.52</v>
      </c>
      <c r="W101" s="59">
        <v>2.0189285714285714</v>
      </c>
      <c r="X101" s="59"/>
      <c r="Y101" s="59"/>
      <c r="Z101" s="183">
        <v>730.19107142857138</v>
      </c>
      <c r="AA101" s="81"/>
      <c r="AB101" s="95">
        <f>A101</f>
        <v>45732</v>
      </c>
      <c r="AC101" s="95" t="str">
        <f>A102</f>
        <v>一</v>
      </c>
      <c r="AD101" s="95" t="str">
        <f>B101</f>
        <v>D1</v>
      </c>
      <c r="AE101" s="96" t="str">
        <f>C101</f>
        <v>白米飯</v>
      </c>
      <c r="AF101" s="97" t="str">
        <f>C102&amp;" "&amp;C103&amp;" "&amp;C104&amp;" "&amp;C105&amp;" "&amp;C106&amp;" "&amp;C107</f>
        <v xml:space="preserve">米     </v>
      </c>
      <c r="AG101" s="96" t="str">
        <f t="shared" ref="AG101" si="65">F101</f>
        <v>南瓜滷肉</v>
      </c>
      <c r="AH101" s="97" t="str">
        <f>F102&amp;" "&amp;F103&amp;" "&amp;F104&amp;" "&amp;F105&amp;" "&amp;F106&amp;" "&amp;F107</f>
        <v xml:space="preserve">豬後腿肉 南瓜 胡蘿蔔 大蒜  </v>
      </c>
      <c r="AI101" s="96" t="str">
        <f>I101</f>
        <v>肉絲花椰</v>
      </c>
      <c r="AJ101" s="97" t="str">
        <f>I102&amp;" "&amp;I103&amp;" "&amp;I104&amp;" "&amp;I105&amp;" "&amp;I106&amp;" "&amp;I107</f>
        <v xml:space="preserve">豬後腿肉 冷凍青花菜 胡蘿蔔 大蒜  </v>
      </c>
      <c r="AK101" s="96" t="str">
        <f>L101</f>
        <v>時蔬</v>
      </c>
      <c r="AL101" s="97" t="str">
        <f>L102&amp;" "&amp;L103&amp;" "&amp;L104&amp;" "&amp;L105&amp;" "&amp;M106&amp;" "&amp;M107</f>
        <v xml:space="preserve">蔬菜 大蒜    </v>
      </c>
      <c r="AM101" s="96" t="str">
        <f>O101</f>
        <v>紫菜豆腐湯</v>
      </c>
      <c r="AN101" s="97" t="str">
        <f>O102&amp;" "&amp;O103&amp;" "&amp;O104&amp;" "&amp;O105&amp;" "&amp;O106&amp;" "&amp;O107</f>
        <v xml:space="preserve">紫菜 豆腐 薑   </v>
      </c>
      <c r="AO101" s="98" t="str">
        <f t="shared" ref="AO101" si="66">R101</f>
        <v>保久乳</v>
      </c>
      <c r="AP101" s="97">
        <f t="shared" ref="AP101" si="67">S101</f>
        <v>0</v>
      </c>
      <c r="AQ101" s="99">
        <f t="shared" ref="AQ101:AW101" si="68">T101</f>
        <v>5.5</v>
      </c>
      <c r="AR101" s="99">
        <f t="shared" si="68"/>
        <v>2.5178571428571428</v>
      </c>
      <c r="AS101" s="99">
        <f>V94</f>
        <v>1.5</v>
      </c>
      <c r="AT101" s="99">
        <f t="shared" si="68"/>
        <v>2.0189285714285714</v>
      </c>
      <c r="AU101" s="99">
        <f t="shared" si="68"/>
        <v>0</v>
      </c>
      <c r="AV101" s="99">
        <f t="shared" si="68"/>
        <v>0</v>
      </c>
      <c r="AW101" s="100">
        <f t="shared" si="68"/>
        <v>730.19107142857138</v>
      </c>
    </row>
    <row r="102" spans="1:49" ht="25.2" customHeight="1">
      <c r="A102" s="148" t="s">
        <v>145</v>
      </c>
      <c r="B102" s="157"/>
      <c r="C102" s="162" t="s">
        <v>15</v>
      </c>
      <c r="D102" s="162">
        <v>10</v>
      </c>
      <c r="E102" s="164" t="str">
        <f t="shared" si="41"/>
        <v>公斤</v>
      </c>
      <c r="F102" s="162" t="s">
        <v>42</v>
      </c>
      <c r="G102" s="162">
        <v>6.5</v>
      </c>
      <c r="H102" s="164" t="str">
        <f t="shared" si="43"/>
        <v>公斤</v>
      </c>
      <c r="I102" s="162" t="s">
        <v>112</v>
      </c>
      <c r="J102" s="162">
        <v>1</v>
      </c>
      <c r="K102" s="164" t="str">
        <f t="shared" si="44"/>
        <v>公斤</v>
      </c>
      <c r="L102" s="168" t="s">
        <v>12</v>
      </c>
      <c r="M102" s="168">
        <v>7</v>
      </c>
      <c r="N102" s="164" t="s">
        <v>11</v>
      </c>
      <c r="O102" s="162" t="s">
        <v>94</v>
      </c>
      <c r="P102" s="162">
        <v>0.2</v>
      </c>
      <c r="Q102" s="164" t="str">
        <f t="shared" si="42"/>
        <v>公斤</v>
      </c>
      <c r="T102" s="59"/>
      <c r="U102" s="59"/>
      <c r="V102" s="59"/>
      <c r="W102" s="59"/>
      <c r="X102" s="59"/>
      <c r="Y102" s="59"/>
      <c r="Z102" s="183"/>
      <c r="AA102" s="81"/>
      <c r="AB102" s="47"/>
      <c r="AC102" s="47"/>
      <c r="AD102" s="47"/>
    </row>
    <row r="103" spans="1:49" ht="25.2" customHeight="1">
      <c r="A103" s="145"/>
      <c r="B103" s="157"/>
      <c r="C103" s="162"/>
      <c r="D103" s="162"/>
      <c r="E103" s="164" t="str">
        <f t="shared" si="41"/>
        <v/>
      </c>
      <c r="F103" s="162" t="s">
        <v>77</v>
      </c>
      <c r="G103" s="162">
        <v>4</v>
      </c>
      <c r="H103" s="164" t="str">
        <f t="shared" si="43"/>
        <v>公斤</v>
      </c>
      <c r="I103" s="162" t="s">
        <v>61</v>
      </c>
      <c r="J103" s="162">
        <v>7</v>
      </c>
      <c r="K103" s="164" t="str">
        <f t="shared" si="44"/>
        <v>公斤</v>
      </c>
      <c r="L103" s="168" t="s">
        <v>17</v>
      </c>
      <c r="M103" s="168">
        <v>0.05</v>
      </c>
      <c r="N103" s="164" t="s">
        <v>11</v>
      </c>
      <c r="O103" s="162" t="s">
        <v>49</v>
      </c>
      <c r="P103" s="162">
        <v>3</v>
      </c>
      <c r="Q103" s="164" t="str">
        <f t="shared" si="42"/>
        <v>公斤</v>
      </c>
      <c r="R103" s="157"/>
      <c r="S103" s="157"/>
      <c r="T103" s="59"/>
      <c r="U103" s="59"/>
      <c r="V103" s="59"/>
      <c r="W103" s="59"/>
      <c r="X103" s="59"/>
      <c r="Y103" s="59"/>
      <c r="Z103" s="183"/>
      <c r="AA103" s="81"/>
      <c r="AB103" s="47"/>
      <c r="AC103" s="47"/>
      <c r="AD103" s="47"/>
    </row>
    <row r="104" spans="1:49" ht="25.2" customHeight="1">
      <c r="A104" s="145"/>
      <c r="B104" s="157"/>
      <c r="C104" s="162"/>
      <c r="D104" s="162"/>
      <c r="E104" s="164" t="str">
        <f t="shared" si="41"/>
        <v/>
      </c>
      <c r="F104" s="166" t="s">
        <v>18</v>
      </c>
      <c r="G104" s="166">
        <v>0.5</v>
      </c>
      <c r="H104" s="164" t="str">
        <f t="shared" si="43"/>
        <v>公斤</v>
      </c>
      <c r="I104" s="162" t="s">
        <v>18</v>
      </c>
      <c r="J104" s="162">
        <v>0.5</v>
      </c>
      <c r="K104" s="164" t="str">
        <f t="shared" si="44"/>
        <v>公斤</v>
      </c>
      <c r="L104" s="168"/>
      <c r="M104" s="168"/>
      <c r="N104" s="164" t="s">
        <v>82</v>
      </c>
      <c r="O104" s="173" t="s">
        <v>19</v>
      </c>
      <c r="P104" s="162">
        <v>0.05</v>
      </c>
      <c r="Q104" s="164" t="str">
        <f t="shared" si="42"/>
        <v>公斤</v>
      </c>
      <c r="R104" s="157"/>
      <c r="S104" s="157"/>
      <c r="T104" s="59"/>
      <c r="U104" s="59"/>
      <c r="V104" s="59"/>
      <c r="W104" s="59"/>
      <c r="X104" s="59"/>
      <c r="Y104" s="59"/>
      <c r="Z104" s="183"/>
      <c r="AA104" s="81"/>
      <c r="AB104" s="47"/>
      <c r="AC104" s="47"/>
      <c r="AD104" s="47"/>
    </row>
    <row r="105" spans="1:49" ht="25.2" customHeight="1">
      <c r="A105" s="145"/>
      <c r="B105" s="157"/>
      <c r="C105" s="162"/>
      <c r="D105" s="162"/>
      <c r="E105" s="164" t="str">
        <f t="shared" si="41"/>
        <v/>
      </c>
      <c r="F105" s="162" t="s">
        <v>17</v>
      </c>
      <c r="G105" s="162">
        <v>0.05</v>
      </c>
      <c r="H105" s="164" t="str">
        <f t="shared" si="43"/>
        <v>公斤</v>
      </c>
      <c r="I105" s="162" t="s">
        <v>17</v>
      </c>
      <c r="J105" s="162">
        <v>0.05</v>
      </c>
      <c r="K105" s="164" t="str">
        <f t="shared" si="44"/>
        <v>公斤</v>
      </c>
      <c r="L105" s="168"/>
      <c r="M105" s="168"/>
      <c r="N105" s="164" t="s">
        <v>82</v>
      </c>
      <c r="O105" s="166"/>
      <c r="P105" s="166"/>
      <c r="Q105" s="164" t="str">
        <f t="shared" si="42"/>
        <v/>
      </c>
      <c r="R105" s="157"/>
      <c r="S105" s="157"/>
      <c r="T105" s="59"/>
      <c r="U105" s="59"/>
      <c r="V105" s="59"/>
      <c r="W105" s="59"/>
      <c r="X105" s="59"/>
      <c r="Y105" s="59"/>
      <c r="Z105" s="183"/>
      <c r="AA105" s="81"/>
      <c r="AB105" s="47"/>
      <c r="AC105" s="47"/>
      <c r="AD105" s="47"/>
    </row>
    <row r="106" spans="1:49" ht="25.2" customHeight="1">
      <c r="A106" s="145"/>
      <c r="B106" s="157"/>
      <c r="C106" s="162"/>
      <c r="D106" s="162"/>
      <c r="E106" s="164" t="str">
        <f t="shared" si="41"/>
        <v/>
      </c>
      <c r="F106" s="162"/>
      <c r="G106" s="162"/>
      <c r="H106" s="164" t="str">
        <f t="shared" si="43"/>
        <v/>
      </c>
      <c r="I106" s="162"/>
      <c r="J106" s="162"/>
      <c r="K106" s="164" t="str">
        <f t="shared" si="44"/>
        <v/>
      </c>
      <c r="L106" s="168"/>
      <c r="M106" s="168"/>
      <c r="N106" s="164" t="s">
        <v>82</v>
      </c>
      <c r="O106" s="162"/>
      <c r="P106" s="162"/>
      <c r="Q106" s="164" t="str">
        <f t="shared" si="42"/>
        <v/>
      </c>
      <c r="R106" s="157"/>
      <c r="S106" s="157"/>
      <c r="T106" s="59"/>
      <c r="U106" s="59"/>
      <c r="V106" s="59"/>
      <c r="W106" s="59"/>
      <c r="X106" s="59"/>
      <c r="Y106" s="59"/>
      <c r="Z106" s="183"/>
      <c r="AA106" s="81"/>
      <c r="AB106" s="47"/>
      <c r="AC106" s="47"/>
      <c r="AD106" s="47"/>
    </row>
    <row r="107" spans="1:49" ht="25.2" customHeight="1" thickBot="1">
      <c r="A107" s="147"/>
      <c r="B107" s="157"/>
      <c r="C107" s="162"/>
      <c r="D107" s="162"/>
      <c r="E107" s="164" t="str">
        <f t="shared" si="41"/>
        <v/>
      </c>
      <c r="F107" s="162"/>
      <c r="G107" s="162"/>
      <c r="H107" s="164" t="str">
        <f t="shared" si="43"/>
        <v/>
      </c>
      <c r="I107" s="162"/>
      <c r="J107" s="162"/>
      <c r="K107" s="164" t="str">
        <f t="shared" si="44"/>
        <v/>
      </c>
      <c r="L107" s="168"/>
      <c r="M107" s="168"/>
      <c r="N107" s="164" t="s">
        <v>82</v>
      </c>
      <c r="O107" s="162"/>
      <c r="P107" s="162"/>
      <c r="Q107" s="164" t="str">
        <f t="shared" si="42"/>
        <v/>
      </c>
      <c r="R107" s="157"/>
      <c r="S107" s="157"/>
      <c r="T107" s="59"/>
      <c r="U107" s="59"/>
      <c r="V107" s="59"/>
      <c r="W107" s="59"/>
      <c r="X107" s="59"/>
      <c r="Y107" s="59"/>
      <c r="Z107" s="183"/>
      <c r="AA107" s="81"/>
      <c r="AB107" s="47"/>
      <c r="AC107" s="47"/>
      <c r="AD107" s="47"/>
    </row>
    <row r="108" spans="1:49" s="101" customFormat="1" ht="25.2" customHeight="1" thickBot="1">
      <c r="A108" s="145">
        <v>45733</v>
      </c>
      <c r="B108" s="157" t="s">
        <v>167</v>
      </c>
      <c r="C108" s="162" t="s">
        <v>20</v>
      </c>
      <c r="D108" s="163"/>
      <c r="E108" s="164" t="str">
        <f t="shared" si="41"/>
        <v/>
      </c>
      <c r="F108" s="162" t="s">
        <v>90</v>
      </c>
      <c r="G108" s="162"/>
      <c r="H108" s="164" t="str">
        <f t="shared" si="43"/>
        <v/>
      </c>
      <c r="I108" s="162" t="s">
        <v>238</v>
      </c>
      <c r="J108" s="162"/>
      <c r="K108" s="164" t="str">
        <f t="shared" si="44"/>
        <v/>
      </c>
      <c r="L108" s="167" t="s">
        <v>14</v>
      </c>
      <c r="M108" s="168"/>
      <c r="N108" s="164" t="s">
        <v>82</v>
      </c>
      <c r="O108" s="162" t="s">
        <v>96</v>
      </c>
      <c r="P108" s="165"/>
      <c r="Q108" s="164" t="str">
        <f t="shared" si="42"/>
        <v/>
      </c>
      <c r="R108" s="169" t="s">
        <v>303</v>
      </c>
      <c r="S108" s="157"/>
      <c r="T108" s="59">
        <v>5</v>
      </c>
      <c r="U108" s="54">
        <v>3.8785714285714286</v>
      </c>
      <c r="V108" s="59">
        <v>1.7050000000000001</v>
      </c>
      <c r="W108" s="59">
        <v>2.7917857142857141</v>
      </c>
      <c r="X108" s="59"/>
      <c r="Y108" s="59"/>
      <c r="Z108" s="183">
        <v>834.14821428571418</v>
      </c>
      <c r="AA108" s="81"/>
      <c r="AB108" s="95">
        <f>A108</f>
        <v>45733</v>
      </c>
      <c r="AC108" s="95" t="str">
        <f>A109</f>
        <v>二</v>
      </c>
      <c r="AD108" s="95" t="str">
        <f>B108</f>
        <v>D2</v>
      </c>
      <c r="AE108" s="96" t="str">
        <f>C108</f>
        <v>糙米飯</v>
      </c>
      <c r="AF108" s="97" t="str">
        <f>C109&amp;" "&amp;C110&amp;" "&amp;C111&amp;" "&amp;C112&amp;" "&amp;C113&amp;" "&amp;C114</f>
        <v xml:space="preserve">米 糙米    </v>
      </c>
      <c r="AG108" s="96" t="str">
        <f t="shared" ref="AG108" si="69">F108</f>
        <v>鹹酥雞</v>
      </c>
      <c r="AH108" s="97" t="str">
        <f>F109&amp;" "&amp;F110&amp;" "&amp;F111&amp;" "&amp;F112&amp;" "&amp;F113&amp;" "&amp;F114</f>
        <v xml:space="preserve">鹹酥雞 大蒜 九層塔   </v>
      </c>
      <c r="AI108" s="96" t="str">
        <f>I108</f>
        <v>鐵板豆腐</v>
      </c>
      <c r="AJ108" s="97" t="str">
        <f>I109&amp;" "&amp;I110&amp;" "&amp;I111&amp;" "&amp;I112&amp;" "&amp;I113&amp;" "&amp;I114</f>
        <v xml:space="preserve">豆腐 脆筍 絞肉 胡蘿蔔 大蒜 </v>
      </c>
      <c r="AK108" s="96" t="str">
        <f>L108</f>
        <v>時蔬</v>
      </c>
      <c r="AL108" s="97" t="str">
        <f>L109&amp;" "&amp;L110&amp;" "&amp;L111&amp;" "&amp;L112&amp;" "&amp;M113&amp;" "&amp;M114</f>
        <v xml:space="preserve">蔬菜 大蒜    </v>
      </c>
      <c r="AM108" s="96" t="str">
        <f>O108</f>
        <v>時蔬湯</v>
      </c>
      <c r="AN108" s="97" t="str">
        <f>O109&amp;" "&amp;O110&amp;" "&amp;O111&amp;" "&amp;O112&amp;" "&amp;O113&amp;" "&amp;O114</f>
        <v xml:space="preserve">時蔬 薑 排骨   </v>
      </c>
      <c r="AO108" s="98" t="str">
        <f t="shared" ref="AO108" si="70">R108</f>
        <v>水果</v>
      </c>
      <c r="AP108" s="97">
        <f t="shared" ref="AP108" si="71">S108</f>
        <v>0</v>
      </c>
      <c r="AQ108" s="99">
        <f t="shared" ref="AQ108" si="72">T108</f>
        <v>5</v>
      </c>
      <c r="AR108" s="99">
        <f t="shared" ref="AR108" si="73">U108</f>
        <v>3.8785714285714286</v>
      </c>
      <c r="AS108" s="99">
        <f>V101</f>
        <v>1.52</v>
      </c>
      <c r="AT108" s="99">
        <f t="shared" ref="AT108" si="74">W108</f>
        <v>2.7917857142857141</v>
      </c>
      <c r="AU108" s="99">
        <f t="shared" ref="AU108" si="75">X108</f>
        <v>0</v>
      </c>
      <c r="AV108" s="99">
        <f t="shared" ref="AV108" si="76">Y108</f>
        <v>0</v>
      </c>
      <c r="AW108" s="100">
        <f t="shared" ref="AW108" si="77">Z108</f>
        <v>834.14821428571418</v>
      </c>
    </row>
    <row r="109" spans="1:49" ht="25.2" customHeight="1">
      <c r="A109" s="148" t="s">
        <v>136</v>
      </c>
      <c r="B109" s="157"/>
      <c r="C109" s="162" t="s">
        <v>15</v>
      </c>
      <c r="D109" s="162">
        <v>7</v>
      </c>
      <c r="E109" s="164" t="str">
        <f t="shared" si="41"/>
        <v>公斤</v>
      </c>
      <c r="F109" s="162" t="s">
        <v>90</v>
      </c>
      <c r="G109" s="162">
        <v>10</v>
      </c>
      <c r="H109" s="164" t="str">
        <f t="shared" si="43"/>
        <v>公斤</v>
      </c>
      <c r="I109" s="162" t="s">
        <v>55</v>
      </c>
      <c r="J109" s="162">
        <v>6</v>
      </c>
      <c r="K109" s="164" t="str">
        <f t="shared" si="44"/>
        <v>公斤</v>
      </c>
      <c r="L109" s="168" t="s">
        <v>12</v>
      </c>
      <c r="M109" s="168">
        <v>7</v>
      </c>
      <c r="N109" s="164" t="s">
        <v>11</v>
      </c>
      <c r="O109" s="162" t="s">
        <v>29</v>
      </c>
      <c r="P109" s="162">
        <v>3</v>
      </c>
      <c r="Q109" s="164" t="str">
        <f t="shared" si="42"/>
        <v>公斤</v>
      </c>
      <c r="S109" s="157"/>
      <c r="T109" s="59"/>
      <c r="U109" s="59"/>
      <c r="V109" s="59"/>
      <c r="W109" s="59"/>
      <c r="X109" s="59"/>
      <c r="Y109" s="59"/>
      <c r="Z109" s="183"/>
      <c r="AA109" s="81"/>
      <c r="AB109" s="47"/>
      <c r="AC109" s="47"/>
      <c r="AD109" s="47"/>
    </row>
    <row r="110" spans="1:49" ht="25.2" customHeight="1">
      <c r="A110" s="145"/>
      <c r="B110" s="157"/>
      <c r="C110" s="162" t="s">
        <v>22</v>
      </c>
      <c r="D110" s="162">
        <v>3</v>
      </c>
      <c r="E110" s="164" t="str">
        <f t="shared" si="41"/>
        <v>公斤</v>
      </c>
      <c r="F110" s="162" t="s">
        <v>17</v>
      </c>
      <c r="G110" s="162">
        <v>0.05</v>
      </c>
      <c r="H110" s="164" t="str">
        <f t="shared" si="43"/>
        <v>公斤</v>
      </c>
      <c r="I110" s="162" t="s">
        <v>239</v>
      </c>
      <c r="J110" s="162">
        <v>2</v>
      </c>
      <c r="K110" s="164" t="str">
        <f t="shared" si="44"/>
        <v>公斤</v>
      </c>
      <c r="L110" s="168" t="s">
        <v>17</v>
      </c>
      <c r="M110" s="168">
        <v>0.05</v>
      </c>
      <c r="N110" s="164" t="s">
        <v>11</v>
      </c>
      <c r="O110" s="162" t="s">
        <v>19</v>
      </c>
      <c r="P110" s="162">
        <v>0.05</v>
      </c>
      <c r="Q110" s="164" t="str">
        <f t="shared" si="42"/>
        <v>公斤</v>
      </c>
      <c r="R110" s="157"/>
      <c r="S110" s="157"/>
      <c r="T110" s="59"/>
      <c r="U110" s="59"/>
      <c r="V110" s="59"/>
      <c r="W110" s="59"/>
      <c r="X110" s="59"/>
      <c r="Y110" s="59"/>
      <c r="Z110" s="183"/>
      <c r="AA110" s="81"/>
      <c r="AB110" s="47"/>
      <c r="AC110" s="47"/>
      <c r="AD110" s="47"/>
    </row>
    <row r="111" spans="1:49" ht="25.2" customHeight="1">
      <c r="A111" s="145"/>
      <c r="B111" s="157"/>
      <c r="C111" s="162"/>
      <c r="D111" s="162"/>
      <c r="E111" s="164" t="str">
        <f t="shared" si="41"/>
        <v/>
      </c>
      <c r="F111" s="166" t="s">
        <v>185</v>
      </c>
      <c r="G111" s="166">
        <v>0.01</v>
      </c>
      <c r="H111" s="164" t="str">
        <f t="shared" si="43"/>
        <v>公斤</v>
      </c>
      <c r="I111" s="173" t="s">
        <v>237</v>
      </c>
      <c r="J111" s="162">
        <v>1</v>
      </c>
      <c r="K111" s="164" t="str">
        <f t="shared" si="44"/>
        <v>公斤</v>
      </c>
      <c r="L111" s="168"/>
      <c r="M111" s="168"/>
      <c r="N111" s="164" t="s">
        <v>82</v>
      </c>
      <c r="O111" s="162" t="s">
        <v>119</v>
      </c>
      <c r="P111" s="162">
        <v>1.2</v>
      </c>
      <c r="Q111" s="164" t="str">
        <f t="shared" si="42"/>
        <v>公斤</v>
      </c>
      <c r="R111" s="157"/>
      <c r="S111" s="157"/>
      <c r="T111" s="59"/>
      <c r="U111" s="59"/>
      <c r="V111" s="59"/>
      <c r="W111" s="59"/>
      <c r="X111" s="59"/>
      <c r="Y111" s="59"/>
      <c r="Z111" s="183"/>
      <c r="AA111" s="81"/>
      <c r="AB111" s="47"/>
      <c r="AC111" s="47"/>
      <c r="AD111" s="47"/>
    </row>
    <row r="112" spans="1:49" ht="25.2" customHeight="1">
      <c r="A112" s="145"/>
      <c r="B112" s="157"/>
      <c r="C112" s="162"/>
      <c r="D112" s="162"/>
      <c r="E112" s="164" t="str">
        <f t="shared" si="41"/>
        <v/>
      </c>
      <c r="F112" s="162"/>
      <c r="G112" s="162"/>
      <c r="H112" s="164" t="str">
        <f t="shared" si="43"/>
        <v/>
      </c>
      <c r="I112" s="173" t="s">
        <v>18</v>
      </c>
      <c r="J112" s="162">
        <v>0.5</v>
      </c>
      <c r="K112" s="164" t="str">
        <f t="shared" si="44"/>
        <v>公斤</v>
      </c>
      <c r="L112" s="168"/>
      <c r="M112" s="168"/>
      <c r="N112" s="164" t="s">
        <v>82</v>
      </c>
      <c r="O112" s="162"/>
      <c r="P112" s="162"/>
      <c r="Q112" s="164" t="str">
        <f t="shared" si="42"/>
        <v/>
      </c>
      <c r="R112" s="157"/>
      <c r="S112" s="157"/>
      <c r="T112" s="59"/>
      <c r="U112" s="59"/>
      <c r="V112" s="59"/>
      <c r="W112" s="59"/>
      <c r="X112" s="59"/>
      <c r="Y112" s="59"/>
      <c r="Z112" s="183"/>
      <c r="AA112" s="81"/>
      <c r="AB112" s="47"/>
      <c r="AC112" s="47"/>
      <c r="AD112" s="47"/>
    </row>
    <row r="113" spans="1:49" ht="25.2" customHeight="1">
      <c r="A113" s="145"/>
      <c r="B113" s="157"/>
      <c r="C113" s="162"/>
      <c r="D113" s="162"/>
      <c r="E113" s="164" t="str">
        <f t="shared" si="41"/>
        <v/>
      </c>
      <c r="F113" s="162"/>
      <c r="G113" s="162"/>
      <c r="H113" s="164" t="str">
        <f t="shared" si="43"/>
        <v/>
      </c>
      <c r="I113" s="166" t="s">
        <v>17</v>
      </c>
      <c r="J113" s="166">
        <v>0.05</v>
      </c>
      <c r="K113" s="164" t="str">
        <f t="shared" si="44"/>
        <v>公斤</v>
      </c>
      <c r="L113" s="168"/>
      <c r="M113" s="168"/>
      <c r="N113" s="164" t="s">
        <v>82</v>
      </c>
      <c r="O113" s="162"/>
      <c r="P113" s="162"/>
      <c r="Q113" s="164" t="str">
        <f t="shared" si="42"/>
        <v/>
      </c>
      <c r="R113" s="157"/>
      <c r="S113" s="157"/>
      <c r="T113" s="59"/>
      <c r="U113" s="59"/>
      <c r="V113" s="59"/>
      <c r="W113" s="59"/>
      <c r="X113" s="59"/>
      <c r="Y113" s="59"/>
      <c r="Z113" s="183"/>
      <c r="AA113" s="81"/>
      <c r="AB113" s="47"/>
      <c r="AC113" s="47"/>
      <c r="AD113" s="47"/>
    </row>
    <row r="114" spans="1:49" ht="25.2" customHeight="1" thickBot="1">
      <c r="A114" s="147"/>
      <c r="B114" s="157"/>
      <c r="C114" s="162"/>
      <c r="D114" s="162"/>
      <c r="E114" s="164" t="str">
        <f t="shared" si="41"/>
        <v/>
      </c>
      <c r="F114" s="162"/>
      <c r="G114" s="162"/>
      <c r="H114" s="164" t="str">
        <f t="shared" si="43"/>
        <v/>
      </c>
      <c r="I114" s="162"/>
      <c r="J114" s="162"/>
      <c r="K114" s="164" t="str">
        <f t="shared" si="44"/>
        <v/>
      </c>
      <c r="L114" s="168"/>
      <c r="M114" s="168"/>
      <c r="N114" s="164"/>
      <c r="O114" s="162"/>
      <c r="P114" s="162"/>
      <c r="Q114" s="164" t="str">
        <f t="shared" si="42"/>
        <v/>
      </c>
      <c r="R114" s="157"/>
      <c r="S114" s="157"/>
      <c r="T114" s="59"/>
      <c r="U114" s="59"/>
      <c r="V114" s="59"/>
      <c r="W114" s="59"/>
      <c r="X114" s="59"/>
      <c r="Y114" s="59"/>
      <c r="Z114" s="183"/>
      <c r="AA114" s="81"/>
      <c r="AB114" s="47"/>
      <c r="AC114" s="47"/>
      <c r="AD114" s="47"/>
    </row>
    <row r="115" spans="1:49" s="101" customFormat="1" ht="25.2" customHeight="1" thickBot="1">
      <c r="A115" s="145">
        <f>A108+1</f>
        <v>45734</v>
      </c>
      <c r="B115" s="157" t="s">
        <v>168</v>
      </c>
      <c r="C115" s="162" t="s">
        <v>101</v>
      </c>
      <c r="D115" s="163"/>
      <c r="E115" s="164" t="str">
        <f t="shared" si="41"/>
        <v/>
      </c>
      <c r="F115" s="162" t="s">
        <v>211</v>
      </c>
      <c r="G115" s="162"/>
      <c r="H115" s="164" t="str">
        <f t="shared" si="43"/>
        <v/>
      </c>
      <c r="I115" s="162" t="s">
        <v>240</v>
      </c>
      <c r="J115" s="162"/>
      <c r="K115" s="164" t="str">
        <f t="shared" si="44"/>
        <v/>
      </c>
      <c r="L115" s="167" t="s">
        <v>14</v>
      </c>
      <c r="M115" s="168"/>
      <c r="N115" s="164" t="s">
        <v>82</v>
      </c>
      <c r="O115" s="162" t="s">
        <v>297</v>
      </c>
      <c r="P115" s="162"/>
      <c r="Q115" s="164" t="str">
        <f t="shared" si="42"/>
        <v/>
      </c>
      <c r="R115" s="169" t="s">
        <v>121</v>
      </c>
      <c r="S115" s="169"/>
      <c r="T115" s="59">
        <v>3.5</v>
      </c>
      <c r="U115" s="54">
        <v>2.8571428571428568</v>
      </c>
      <c r="V115" s="59">
        <v>2.355</v>
      </c>
      <c r="W115" s="59">
        <v>2.6060714285714282</v>
      </c>
      <c r="X115" s="59"/>
      <c r="Y115" s="59"/>
      <c r="Z115" s="183">
        <v>652.93392857142851</v>
      </c>
      <c r="AA115" s="81"/>
      <c r="AB115" s="95">
        <f>A115</f>
        <v>45734</v>
      </c>
      <c r="AC115" s="95" t="str">
        <f>A116</f>
        <v>三</v>
      </c>
      <c r="AD115" s="95" t="str">
        <f>B115</f>
        <v>D3</v>
      </c>
      <c r="AE115" s="96" t="str">
        <f>C115</f>
        <v>刈包特餐</v>
      </c>
      <c r="AF115" s="97" t="str">
        <f>C116&amp;" "&amp;C117&amp;" "&amp;C118&amp;" "&amp;C119&amp;" "&amp;C120&amp;" "&amp;C121</f>
        <v xml:space="preserve">刈包     </v>
      </c>
      <c r="AG115" s="96" t="str">
        <f t="shared" ref="AG115" si="78">F115</f>
        <v>香滷肉排</v>
      </c>
      <c r="AH115" s="97" t="str">
        <f>F116&amp;" "&amp;F117&amp;" "&amp;F118&amp;" "&amp;F119&amp;" "&amp;F120&amp;" "&amp;F121</f>
        <v xml:space="preserve">肉排     </v>
      </c>
      <c r="AI115" s="96" t="str">
        <f>I115</f>
        <v>洋蔥肉絲</v>
      </c>
      <c r="AJ115" s="97" t="str">
        <f>I116&amp;" "&amp;I117&amp;" "&amp;I118&amp;" "&amp;I119&amp;" "&amp;I120&amp;" "&amp;I121</f>
        <v xml:space="preserve">豬後腿肉 洋蔥 大蒜 黑胡椒粒  </v>
      </c>
      <c r="AK115" s="96" t="str">
        <f>L115</f>
        <v>時蔬</v>
      </c>
      <c r="AL115" s="97" t="str">
        <f>L116&amp;" "&amp;L117&amp;" "&amp;L118&amp;" "&amp;L119&amp;" "&amp;M120&amp;" "&amp;M121</f>
        <v xml:space="preserve">蔬菜 大蒜    </v>
      </c>
      <c r="AM115" s="96" t="str">
        <f>O115</f>
        <v>鹹粥</v>
      </c>
      <c r="AN115" s="97" t="str">
        <f>O116&amp;" "&amp;O117&amp;" "&amp;O118&amp;" "&amp;O119&amp;" "&amp;O120&amp;" "&amp;O121</f>
        <v xml:space="preserve">絞肉 白米 胡蘿蔔 乾香菇 時蔬 </v>
      </c>
      <c r="AO115" s="98" t="str">
        <f t="shared" ref="AO115" si="79">R115</f>
        <v>海苔</v>
      </c>
      <c r="AP115" s="97">
        <f t="shared" ref="AP115" si="80">S115</f>
        <v>0</v>
      </c>
      <c r="AQ115" s="99">
        <f t="shared" ref="AQ115:AW115" si="81">T115</f>
        <v>3.5</v>
      </c>
      <c r="AR115" s="99">
        <f t="shared" si="81"/>
        <v>2.8571428571428568</v>
      </c>
      <c r="AS115" s="99">
        <f>V108</f>
        <v>1.7050000000000001</v>
      </c>
      <c r="AT115" s="99">
        <f t="shared" si="81"/>
        <v>2.6060714285714282</v>
      </c>
      <c r="AU115" s="99">
        <f t="shared" si="81"/>
        <v>0</v>
      </c>
      <c r="AV115" s="99">
        <f t="shared" si="81"/>
        <v>0</v>
      </c>
      <c r="AW115" s="100">
        <f t="shared" si="81"/>
        <v>652.93392857142851</v>
      </c>
    </row>
    <row r="116" spans="1:49" ht="25.2" customHeight="1">
      <c r="A116" s="148" t="s">
        <v>139</v>
      </c>
      <c r="B116" s="157"/>
      <c r="C116" s="162" t="s">
        <v>102</v>
      </c>
      <c r="D116" s="162">
        <v>4</v>
      </c>
      <c r="E116" s="164" t="str">
        <f t="shared" si="41"/>
        <v>公斤</v>
      </c>
      <c r="F116" s="162" t="s">
        <v>212</v>
      </c>
      <c r="G116" s="162">
        <v>6</v>
      </c>
      <c r="H116" s="164" t="str">
        <f t="shared" si="43"/>
        <v>公斤</v>
      </c>
      <c r="I116" s="162" t="s">
        <v>42</v>
      </c>
      <c r="J116" s="162">
        <v>3</v>
      </c>
      <c r="K116" s="164" t="str">
        <f t="shared" si="44"/>
        <v>公斤</v>
      </c>
      <c r="L116" s="168" t="s">
        <v>12</v>
      </c>
      <c r="M116" s="168">
        <v>7</v>
      </c>
      <c r="N116" s="164" t="s">
        <v>11</v>
      </c>
      <c r="O116" s="162" t="s">
        <v>46</v>
      </c>
      <c r="P116" s="162">
        <v>1</v>
      </c>
      <c r="Q116" s="164" t="str">
        <f t="shared" si="42"/>
        <v>公斤</v>
      </c>
      <c r="T116" s="59"/>
      <c r="U116" s="59"/>
      <c r="V116" s="59"/>
      <c r="W116" s="59"/>
      <c r="X116" s="59"/>
      <c r="Y116" s="59"/>
      <c r="Z116" s="183"/>
      <c r="AA116" s="81"/>
      <c r="AB116" s="47"/>
      <c r="AC116" s="47"/>
      <c r="AD116" s="47"/>
    </row>
    <row r="117" spans="1:49" ht="25.2" customHeight="1">
      <c r="A117" s="145"/>
      <c r="B117" s="157"/>
      <c r="C117" s="162"/>
      <c r="D117" s="162"/>
      <c r="E117" s="164" t="str">
        <f t="shared" si="41"/>
        <v/>
      </c>
      <c r="F117" s="162"/>
      <c r="G117" s="162"/>
      <c r="H117" s="164" t="str">
        <f t="shared" si="43"/>
        <v/>
      </c>
      <c r="I117" s="162" t="s">
        <v>43</v>
      </c>
      <c r="J117" s="162">
        <v>6</v>
      </c>
      <c r="K117" s="164" t="str">
        <f t="shared" si="44"/>
        <v>公斤</v>
      </c>
      <c r="L117" s="168" t="s">
        <v>17</v>
      </c>
      <c r="M117" s="168">
        <v>0.05</v>
      </c>
      <c r="N117" s="164" t="s">
        <v>11</v>
      </c>
      <c r="O117" s="162" t="s">
        <v>298</v>
      </c>
      <c r="P117" s="162">
        <v>3</v>
      </c>
      <c r="Q117" s="164" t="str">
        <f t="shared" si="42"/>
        <v>公斤</v>
      </c>
      <c r="R117" s="157"/>
      <c r="S117" s="157"/>
      <c r="T117" s="59"/>
      <c r="U117" s="59"/>
      <c r="V117" s="59"/>
      <c r="W117" s="59"/>
      <c r="X117" s="59"/>
      <c r="Y117" s="59"/>
      <c r="Z117" s="183"/>
      <c r="AA117" s="81"/>
      <c r="AB117" s="47"/>
      <c r="AC117" s="47"/>
      <c r="AD117" s="47"/>
    </row>
    <row r="118" spans="1:49" ht="25.2" customHeight="1">
      <c r="A118" s="145"/>
      <c r="B118" s="157"/>
      <c r="C118" s="162"/>
      <c r="D118" s="162"/>
      <c r="E118" s="164" t="str">
        <f t="shared" si="41"/>
        <v/>
      </c>
      <c r="F118" s="173"/>
      <c r="G118" s="162"/>
      <c r="H118" s="164" t="str">
        <f t="shared" si="43"/>
        <v/>
      </c>
      <c r="I118" s="162" t="s">
        <v>17</v>
      </c>
      <c r="J118" s="162">
        <v>0.05</v>
      </c>
      <c r="K118" s="164" t="str">
        <f t="shared" si="44"/>
        <v>公斤</v>
      </c>
      <c r="L118" s="168"/>
      <c r="M118" s="168"/>
      <c r="N118" s="164"/>
      <c r="O118" s="162" t="s">
        <v>18</v>
      </c>
      <c r="P118" s="162">
        <v>0.5</v>
      </c>
      <c r="Q118" s="164" t="str">
        <f t="shared" si="42"/>
        <v>公斤</v>
      </c>
      <c r="R118" s="157"/>
      <c r="S118" s="157"/>
      <c r="T118" s="59"/>
      <c r="U118" s="59"/>
      <c r="V118" s="59"/>
      <c r="W118" s="59"/>
      <c r="X118" s="59"/>
      <c r="Y118" s="59"/>
      <c r="Z118" s="183"/>
      <c r="AA118" s="81"/>
      <c r="AB118" s="47"/>
      <c r="AC118" s="47"/>
      <c r="AD118" s="47"/>
    </row>
    <row r="119" spans="1:49" ht="25.2" customHeight="1">
      <c r="A119" s="145"/>
      <c r="B119" s="157"/>
      <c r="C119" s="162"/>
      <c r="D119" s="162"/>
      <c r="E119" s="164" t="str">
        <f t="shared" si="41"/>
        <v/>
      </c>
      <c r="F119" s="166"/>
      <c r="G119" s="166"/>
      <c r="H119" s="164" t="str">
        <f t="shared" si="43"/>
        <v/>
      </c>
      <c r="I119" s="162" t="s">
        <v>241</v>
      </c>
      <c r="J119" s="162"/>
      <c r="K119" s="164" t="str">
        <f t="shared" si="44"/>
        <v/>
      </c>
      <c r="L119" s="168"/>
      <c r="M119" s="168"/>
      <c r="N119" s="164"/>
      <c r="O119" s="162" t="s">
        <v>26</v>
      </c>
      <c r="P119" s="162">
        <v>0.05</v>
      </c>
      <c r="Q119" s="164" t="str">
        <f t="shared" si="42"/>
        <v>公斤</v>
      </c>
      <c r="R119" s="157"/>
      <c r="S119" s="157"/>
      <c r="T119" s="59"/>
      <c r="U119" s="59"/>
      <c r="V119" s="59"/>
      <c r="W119" s="59"/>
      <c r="X119" s="59"/>
      <c r="Y119" s="59"/>
      <c r="Z119" s="183"/>
      <c r="AA119" s="81"/>
      <c r="AB119" s="47"/>
      <c r="AC119" s="47"/>
      <c r="AD119" s="47"/>
    </row>
    <row r="120" spans="1:49" ht="25.2" customHeight="1">
      <c r="A120" s="145"/>
      <c r="B120" s="157"/>
      <c r="C120" s="162"/>
      <c r="D120" s="162"/>
      <c r="E120" s="164" t="str">
        <f t="shared" si="41"/>
        <v/>
      </c>
      <c r="F120" s="162"/>
      <c r="G120" s="162"/>
      <c r="H120" s="164" t="str">
        <f t="shared" si="43"/>
        <v/>
      </c>
      <c r="I120" s="162"/>
      <c r="J120" s="162"/>
      <c r="K120" s="164" t="str">
        <f t="shared" si="44"/>
        <v/>
      </c>
      <c r="L120" s="168"/>
      <c r="M120" s="168"/>
      <c r="N120" s="164" t="s">
        <v>82</v>
      </c>
      <c r="O120" s="162" t="s">
        <v>14</v>
      </c>
      <c r="P120" s="162">
        <v>3</v>
      </c>
      <c r="Q120" s="164" t="str">
        <f t="shared" si="42"/>
        <v>公斤</v>
      </c>
      <c r="R120" s="157"/>
      <c r="S120" s="157"/>
      <c r="T120" s="59"/>
      <c r="U120" s="59"/>
      <c r="V120" s="59"/>
      <c r="W120" s="59"/>
      <c r="X120" s="59"/>
      <c r="Y120" s="59"/>
      <c r="Z120" s="183"/>
      <c r="AA120" s="81"/>
      <c r="AB120" s="47"/>
      <c r="AC120" s="47"/>
      <c r="AD120" s="47"/>
    </row>
    <row r="121" spans="1:49" ht="25.2" customHeight="1" thickBot="1">
      <c r="A121" s="147"/>
      <c r="B121" s="157"/>
      <c r="C121" s="162"/>
      <c r="D121" s="162"/>
      <c r="E121" s="164" t="str">
        <f t="shared" si="41"/>
        <v/>
      </c>
      <c r="F121" s="162"/>
      <c r="G121" s="162"/>
      <c r="H121" s="164" t="str">
        <f t="shared" si="43"/>
        <v/>
      </c>
      <c r="I121" s="166"/>
      <c r="J121" s="166"/>
      <c r="K121" s="164" t="str">
        <f t="shared" si="44"/>
        <v/>
      </c>
      <c r="L121" s="168"/>
      <c r="M121" s="168"/>
      <c r="N121" s="164"/>
      <c r="O121" s="162"/>
      <c r="P121" s="162"/>
      <c r="Q121" s="164"/>
      <c r="R121" s="157"/>
      <c r="S121" s="157"/>
      <c r="T121" s="59"/>
      <c r="U121" s="59"/>
      <c r="V121" s="59"/>
      <c r="W121" s="59"/>
      <c r="X121" s="59"/>
      <c r="Y121" s="59"/>
      <c r="Z121" s="183"/>
      <c r="AA121" s="81"/>
      <c r="AB121" s="47"/>
      <c r="AC121" s="47"/>
      <c r="AD121" s="47"/>
    </row>
    <row r="122" spans="1:49" s="101" customFormat="1" ht="25.2" customHeight="1" thickBot="1">
      <c r="A122" s="145">
        <f>A115+1</f>
        <v>45735</v>
      </c>
      <c r="B122" s="157" t="s">
        <v>169</v>
      </c>
      <c r="C122" s="162" t="s">
        <v>20</v>
      </c>
      <c r="D122" s="163"/>
      <c r="E122" s="164" t="str">
        <f t="shared" si="41"/>
        <v/>
      </c>
      <c r="F122" s="162" t="s">
        <v>352</v>
      </c>
      <c r="G122" s="162"/>
      <c r="H122" s="164" t="str">
        <f t="shared" si="43"/>
        <v/>
      </c>
      <c r="I122" s="162" t="s">
        <v>126</v>
      </c>
      <c r="J122" s="162"/>
      <c r="K122" s="164" t="str">
        <f t="shared" si="44"/>
        <v/>
      </c>
      <c r="L122" s="167" t="s">
        <v>14</v>
      </c>
      <c r="M122" s="168"/>
      <c r="N122" s="164" t="s">
        <v>82</v>
      </c>
      <c r="O122" s="162" t="s">
        <v>349</v>
      </c>
      <c r="P122" s="162"/>
      <c r="Q122" s="187" t="str">
        <f t="shared" ref="Q122:Q128" si="82">IF(P122,"公斤","")</f>
        <v/>
      </c>
      <c r="R122" s="153" t="s">
        <v>305</v>
      </c>
      <c r="S122" s="169" t="s">
        <v>30</v>
      </c>
      <c r="T122" s="59">
        <v>5</v>
      </c>
      <c r="U122" s="59">
        <v>2.4594155844155843</v>
      </c>
      <c r="V122" s="59">
        <v>1.355</v>
      </c>
      <c r="W122" s="59">
        <v>1.9072077922077921</v>
      </c>
      <c r="X122" s="59"/>
      <c r="Y122" s="59"/>
      <c r="Z122" s="183">
        <v>679.1555194805195</v>
      </c>
      <c r="AA122" s="81"/>
      <c r="AB122" s="95">
        <f>A122</f>
        <v>45735</v>
      </c>
      <c r="AC122" s="95" t="str">
        <f>A123</f>
        <v>四</v>
      </c>
      <c r="AD122" s="95" t="str">
        <f>B122</f>
        <v>D4</v>
      </c>
      <c r="AE122" s="96" t="str">
        <f>C122</f>
        <v>糙米飯</v>
      </c>
      <c r="AF122" s="97" t="str">
        <f>C123&amp;" "&amp;C124&amp;" "&amp;C125&amp;" "&amp;C126&amp;" "&amp;C127&amp;" "&amp;C128</f>
        <v xml:space="preserve">米 糙米    </v>
      </c>
      <c r="AG122" s="96" t="str">
        <f t="shared" ref="AG122" si="83">F122</f>
        <v>沙茶魷魚</v>
      </c>
      <c r="AH122" s="97" t="str">
        <f>F123&amp;" "&amp;F124&amp;" "&amp;F125&amp;" "&amp;F126&amp;" "&amp;F127&amp;" "&amp;F128</f>
        <v>豬後腿肉 魷耳條 時蔬 胡蘿蔔 大蒜 沙茶醬</v>
      </c>
      <c r="AI122" s="96" t="str">
        <f>I122</f>
        <v>番茄炒蛋</v>
      </c>
      <c r="AJ122" s="97" t="str">
        <f>I123&amp;" "&amp;I124&amp;" "&amp;I125&amp;" "&amp;I126&amp;" "&amp;I127&amp;" "&amp;I128</f>
        <v xml:space="preserve">大番茄 雞蛋 大蒜   </v>
      </c>
      <c r="AK122" s="96" t="str">
        <f>L122</f>
        <v>時蔬</v>
      </c>
      <c r="AL122" s="97" t="str">
        <f>L123&amp;" "&amp;L124&amp;" "&amp;L125&amp;" "&amp;L126&amp;" "&amp;M127&amp;" "&amp;M128</f>
        <v xml:space="preserve">蔬菜 大蒜    </v>
      </c>
      <c r="AM122" s="96" t="str">
        <f>O122</f>
        <v>冬瓜銀耳湯</v>
      </c>
      <c r="AN122" s="97" t="str">
        <f>O123&amp;" "&amp;O124&amp;" "&amp;O125&amp;" "&amp;O126&amp;" "&amp;O127&amp;" "&amp;O128</f>
        <v xml:space="preserve">乾銀耳 枸杞 二砂糖 冬瓜糖磚  </v>
      </c>
      <c r="AO122" s="98" t="str">
        <f t="shared" ref="AO122" si="84">R122</f>
        <v>小餐包</v>
      </c>
      <c r="AP122" s="97" t="str">
        <f t="shared" ref="AP122" si="85">S122</f>
        <v>有機豆奶</v>
      </c>
      <c r="AQ122" s="99">
        <f t="shared" ref="AQ122:AW122" si="86">T122</f>
        <v>5</v>
      </c>
      <c r="AR122" s="99">
        <f t="shared" si="86"/>
        <v>2.4594155844155843</v>
      </c>
      <c r="AS122" s="99">
        <f>V115</f>
        <v>2.355</v>
      </c>
      <c r="AT122" s="99">
        <f t="shared" si="86"/>
        <v>1.9072077922077921</v>
      </c>
      <c r="AU122" s="99">
        <f t="shared" si="86"/>
        <v>0</v>
      </c>
      <c r="AV122" s="99">
        <f t="shared" si="86"/>
        <v>0</v>
      </c>
      <c r="AW122" s="100">
        <f t="shared" si="86"/>
        <v>679.1555194805195</v>
      </c>
    </row>
    <row r="123" spans="1:49" ht="25.2" customHeight="1">
      <c r="A123" s="148" t="s">
        <v>141</v>
      </c>
      <c r="B123" s="157"/>
      <c r="C123" s="162" t="s">
        <v>15</v>
      </c>
      <c r="D123" s="162">
        <v>7</v>
      </c>
      <c r="E123" s="164" t="str">
        <f t="shared" si="41"/>
        <v>公斤</v>
      </c>
      <c r="F123" s="162" t="s">
        <v>42</v>
      </c>
      <c r="G123" s="162">
        <v>3</v>
      </c>
      <c r="H123" s="164" t="str">
        <f t="shared" si="43"/>
        <v>公斤</v>
      </c>
      <c r="I123" s="162" t="s">
        <v>202</v>
      </c>
      <c r="J123" s="162">
        <v>4</v>
      </c>
      <c r="K123" s="164" t="str">
        <f t="shared" si="44"/>
        <v>公斤</v>
      </c>
      <c r="L123" s="168" t="s">
        <v>12</v>
      </c>
      <c r="M123" s="168">
        <v>7</v>
      </c>
      <c r="N123" s="164" t="s">
        <v>11</v>
      </c>
      <c r="O123" s="172" t="s">
        <v>351</v>
      </c>
      <c r="P123" s="172">
        <v>0.2</v>
      </c>
      <c r="Q123" s="187" t="str">
        <f t="shared" si="82"/>
        <v>公斤</v>
      </c>
      <c r="T123" s="59"/>
      <c r="U123" s="59"/>
      <c r="V123" s="59"/>
      <c r="W123" s="59"/>
      <c r="X123" s="59"/>
      <c r="Y123" s="59"/>
      <c r="Z123" s="183"/>
      <c r="AA123" s="81"/>
      <c r="AB123" s="47"/>
      <c r="AC123" s="47"/>
      <c r="AD123" s="47"/>
    </row>
    <row r="124" spans="1:49" ht="25.2" customHeight="1">
      <c r="A124" s="145"/>
      <c r="B124" s="157"/>
      <c r="C124" s="162" t="s">
        <v>22</v>
      </c>
      <c r="D124" s="162">
        <v>3</v>
      </c>
      <c r="E124" s="164" t="str">
        <f t="shared" ref="E124:E155" si="87">IF(D124,"公斤","")</f>
        <v>公斤</v>
      </c>
      <c r="F124" s="162" t="s">
        <v>353</v>
      </c>
      <c r="G124" s="162">
        <v>3.5</v>
      </c>
      <c r="H124" s="164" t="str">
        <f t="shared" si="43"/>
        <v>公斤</v>
      </c>
      <c r="I124" s="162" t="s">
        <v>57</v>
      </c>
      <c r="J124" s="162">
        <v>4</v>
      </c>
      <c r="K124" s="164" t="str">
        <f t="shared" si="44"/>
        <v>公斤</v>
      </c>
      <c r="L124" s="168" t="s">
        <v>17</v>
      </c>
      <c r="M124" s="168">
        <v>0.05</v>
      </c>
      <c r="N124" s="164" t="s">
        <v>11</v>
      </c>
      <c r="O124" s="162" t="s">
        <v>350</v>
      </c>
      <c r="P124" s="162">
        <v>0.1</v>
      </c>
      <c r="Q124" s="187" t="str">
        <f t="shared" si="82"/>
        <v>公斤</v>
      </c>
      <c r="R124" s="157"/>
      <c r="S124" s="157"/>
      <c r="T124" s="59"/>
      <c r="U124" s="59"/>
      <c r="V124" s="59"/>
      <c r="W124" s="59"/>
      <c r="X124" s="59"/>
      <c r="Y124" s="59"/>
      <c r="Z124" s="183"/>
      <c r="AA124" s="81"/>
      <c r="AB124" s="47"/>
      <c r="AC124" s="47"/>
      <c r="AD124" s="47"/>
    </row>
    <row r="125" spans="1:49" ht="25.2" customHeight="1">
      <c r="A125" s="145"/>
      <c r="B125" s="157"/>
      <c r="C125" s="162"/>
      <c r="D125" s="162"/>
      <c r="E125" s="164" t="str">
        <f t="shared" si="87"/>
        <v/>
      </c>
      <c r="F125" s="166" t="s">
        <v>29</v>
      </c>
      <c r="G125" s="166">
        <v>2</v>
      </c>
      <c r="H125" s="164" t="str">
        <f t="shared" si="43"/>
        <v>公斤</v>
      </c>
      <c r="I125" s="166" t="s">
        <v>17</v>
      </c>
      <c r="J125" s="166">
        <v>0.05</v>
      </c>
      <c r="K125" s="164" t="str">
        <f t="shared" si="44"/>
        <v>公斤</v>
      </c>
      <c r="L125" s="168"/>
      <c r="M125" s="168"/>
      <c r="N125" s="164" t="s">
        <v>82</v>
      </c>
      <c r="O125" s="162" t="s">
        <v>27</v>
      </c>
      <c r="P125" s="162">
        <v>0.5</v>
      </c>
      <c r="Q125" s="187" t="str">
        <f t="shared" si="82"/>
        <v>公斤</v>
      </c>
      <c r="R125" s="157"/>
      <c r="S125" s="157"/>
      <c r="T125" s="59"/>
      <c r="U125" s="59"/>
      <c r="V125" s="59"/>
      <c r="W125" s="59"/>
      <c r="X125" s="59"/>
      <c r="Y125" s="59"/>
      <c r="Z125" s="183"/>
      <c r="AA125" s="81"/>
      <c r="AB125" s="47"/>
      <c r="AC125" s="47"/>
      <c r="AD125" s="47"/>
    </row>
    <row r="126" spans="1:49" ht="25.2" customHeight="1">
      <c r="A126" s="145"/>
      <c r="B126" s="157"/>
      <c r="C126" s="162"/>
      <c r="D126" s="162"/>
      <c r="E126" s="164" t="str">
        <f t="shared" si="87"/>
        <v/>
      </c>
      <c r="F126" s="162" t="s">
        <v>18</v>
      </c>
      <c r="G126" s="162">
        <v>0.5</v>
      </c>
      <c r="H126" s="164" t="str">
        <f t="shared" ref="H126:H128" si="88">IF(G126,"公斤","")</f>
        <v>公斤</v>
      </c>
      <c r="I126" s="162"/>
      <c r="J126" s="162"/>
      <c r="K126" s="164" t="str">
        <f t="shared" ref="K126:K128" si="89">IF(J126,"公斤","")</f>
        <v/>
      </c>
      <c r="L126" s="168"/>
      <c r="M126" s="168"/>
      <c r="N126" s="164" t="s">
        <v>82</v>
      </c>
      <c r="O126" s="162" t="s">
        <v>279</v>
      </c>
      <c r="P126" s="162">
        <v>1</v>
      </c>
      <c r="Q126" s="187" t="str">
        <f t="shared" si="82"/>
        <v>公斤</v>
      </c>
      <c r="R126" s="157"/>
      <c r="S126" s="157"/>
      <c r="T126" s="59"/>
      <c r="U126" s="59"/>
      <c r="V126" s="59"/>
      <c r="W126" s="59"/>
      <c r="X126" s="59"/>
      <c r="Y126" s="59"/>
      <c r="Z126" s="183"/>
      <c r="AA126" s="81"/>
      <c r="AB126" s="47"/>
      <c r="AC126" s="47"/>
      <c r="AD126" s="47"/>
    </row>
    <row r="127" spans="1:49" ht="25.2" customHeight="1">
      <c r="A127" s="145"/>
      <c r="B127" s="157"/>
      <c r="C127" s="162"/>
      <c r="D127" s="162"/>
      <c r="E127" s="164" t="str">
        <f t="shared" si="87"/>
        <v/>
      </c>
      <c r="F127" s="162" t="s">
        <v>17</v>
      </c>
      <c r="G127" s="162">
        <v>0.05</v>
      </c>
      <c r="H127" s="164" t="str">
        <f t="shared" si="88"/>
        <v>公斤</v>
      </c>
      <c r="I127" s="162"/>
      <c r="J127" s="162"/>
      <c r="K127" s="164" t="str">
        <f t="shared" si="89"/>
        <v/>
      </c>
      <c r="L127" s="168"/>
      <c r="M127" s="168"/>
      <c r="N127" s="164" t="s">
        <v>82</v>
      </c>
      <c r="O127" s="162"/>
      <c r="P127" s="162"/>
      <c r="Q127" s="187" t="str">
        <f t="shared" si="82"/>
        <v/>
      </c>
      <c r="R127" s="157"/>
      <c r="S127" s="157"/>
      <c r="T127" s="59"/>
      <c r="U127" s="59"/>
      <c r="V127" s="59"/>
      <c r="W127" s="59"/>
      <c r="X127" s="59"/>
      <c r="Y127" s="59"/>
      <c r="Z127" s="183"/>
      <c r="AA127" s="81"/>
      <c r="AB127" s="47"/>
      <c r="AC127" s="47"/>
      <c r="AD127" s="47"/>
    </row>
    <row r="128" spans="1:49" ht="25.2" customHeight="1" thickBot="1">
      <c r="A128" s="147"/>
      <c r="B128" s="157"/>
      <c r="C128" s="162"/>
      <c r="D128" s="162"/>
      <c r="E128" s="164" t="str">
        <f t="shared" si="87"/>
        <v/>
      </c>
      <c r="F128" s="162" t="s">
        <v>354</v>
      </c>
      <c r="G128" s="162"/>
      <c r="H128" s="164" t="str">
        <f t="shared" si="88"/>
        <v/>
      </c>
      <c r="I128" s="162"/>
      <c r="J128" s="162"/>
      <c r="K128" s="164" t="str">
        <f t="shared" si="89"/>
        <v/>
      </c>
      <c r="L128" s="168"/>
      <c r="M128" s="168"/>
      <c r="N128" s="164" t="s">
        <v>82</v>
      </c>
      <c r="O128" s="172"/>
      <c r="P128" s="162"/>
      <c r="Q128" s="187" t="str">
        <f t="shared" si="82"/>
        <v/>
      </c>
      <c r="R128" s="157"/>
      <c r="S128" s="157"/>
      <c r="T128" s="59"/>
      <c r="U128" s="59"/>
      <c r="V128" s="59"/>
      <c r="W128" s="59"/>
      <c r="X128" s="59"/>
      <c r="Y128" s="59"/>
      <c r="Z128" s="183"/>
      <c r="AA128" s="81"/>
      <c r="AB128" s="47"/>
      <c r="AC128" s="47"/>
      <c r="AD128" s="47"/>
    </row>
    <row r="129" spans="1:49" s="101" customFormat="1" ht="25.2" customHeight="1" thickBot="1">
      <c r="A129" s="145">
        <f>A122+1</f>
        <v>45736</v>
      </c>
      <c r="B129" s="157" t="s">
        <v>170</v>
      </c>
      <c r="C129" s="175" t="s">
        <v>171</v>
      </c>
      <c r="D129" s="163"/>
      <c r="E129" s="164" t="str">
        <f t="shared" si="87"/>
        <v/>
      </c>
      <c r="F129" s="162" t="s">
        <v>213</v>
      </c>
      <c r="G129" s="165"/>
      <c r="H129" s="164" t="str">
        <f t="shared" ref="H129:H155" si="90">IF(G129,"公斤","")</f>
        <v/>
      </c>
      <c r="I129" s="162" t="s">
        <v>242</v>
      </c>
      <c r="J129" s="165"/>
      <c r="K129" s="164" t="str">
        <f t="shared" ref="K129:K156" si="91">IF(J129,"公斤","")</f>
        <v/>
      </c>
      <c r="L129" s="167" t="s">
        <v>14</v>
      </c>
      <c r="M129" s="168"/>
      <c r="N129" s="164" t="s">
        <v>82</v>
      </c>
      <c r="O129" s="101" t="s">
        <v>358</v>
      </c>
      <c r="P129" s="166"/>
      <c r="Q129" s="164" t="str">
        <f t="shared" ref="Q129:Q155" si="92">IF(P129,"公斤","")</f>
        <v/>
      </c>
      <c r="R129" s="169" t="s">
        <v>50</v>
      </c>
      <c r="S129" s="169"/>
      <c r="T129" s="59">
        <v>5.2</v>
      </c>
      <c r="U129" s="54">
        <v>2.9857142857142858</v>
      </c>
      <c r="V129" s="59">
        <v>1.855</v>
      </c>
      <c r="W129" s="59">
        <v>2.4203571428571431</v>
      </c>
      <c r="X129" s="59"/>
      <c r="Y129" s="59"/>
      <c r="Z129" s="183">
        <v>769.21964285714296</v>
      </c>
      <c r="AA129" s="81"/>
      <c r="AB129" s="95">
        <f>A129</f>
        <v>45736</v>
      </c>
      <c r="AC129" s="95" t="str">
        <f>A130</f>
        <v>五</v>
      </c>
      <c r="AD129" s="95" t="str">
        <f>B129</f>
        <v>D5</v>
      </c>
      <c r="AE129" s="96" t="str">
        <f>C129</f>
        <v>紫米飯</v>
      </c>
      <c r="AF129" s="97" t="str">
        <f>C130&amp;" "&amp;C131&amp;" "&amp;C132&amp;" "&amp;C133&amp;" "&amp;C134&amp;" "&amp;C135</f>
        <v xml:space="preserve">米 黑秈糯米    </v>
      </c>
      <c r="AG129" s="96" t="str">
        <f t="shared" ref="AG129" si="93">F129</f>
        <v>茄汁雞丁</v>
      </c>
      <c r="AH129" s="97" t="str">
        <f>F130&amp;" "&amp;F131&amp;" "&amp;F132&amp;" "&amp;F133&amp;" "&amp;F134&amp;" "&amp;F135</f>
        <v xml:space="preserve">肉雞 大番茄 洋蔥 大蒜 番茄醬 </v>
      </c>
      <c r="AI129" s="96" t="str">
        <f>I129</f>
        <v>沙茶寬粉</v>
      </c>
      <c r="AJ129" s="97" t="str">
        <f>I130&amp;" "&amp;I131&amp;" "&amp;I132&amp;" "&amp;I133&amp;" "&amp;I134&amp;" "&amp;I135</f>
        <v>寬粉 時蔬 乾木耳 豬絞肉 大蒜 沙茶醬</v>
      </c>
      <c r="AK129" s="96" t="str">
        <f>L129</f>
        <v>時蔬</v>
      </c>
      <c r="AL129" s="97" t="str">
        <f>L130&amp;" "&amp;L131&amp;" "&amp;L132&amp;" "&amp;L133&amp;" "&amp;M134&amp;" "&amp;M135</f>
        <v xml:space="preserve">蔬菜 大蒜    </v>
      </c>
      <c r="AM129" s="96" t="str">
        <f>O129</f>
        <v>時瓜魚丸湯</v>
      </c>
      <c r="AN129" s="97" t="str">
        <f>O130&amp;" "&amp;O131&amp;" "&amp;O132&amp;" "&amp;O133&amp;" "&amp;O134&amp;" "&amp;O135</f>
        <v xml:space="preserve">時瓜 魚丸 薑   </v>
      </c>
      <c r="AO129" s="98" t="str">
        <f t="shared" ref="AO129" si="94">R129</f>
        <v>水果</v>
      </c>
      <c r="AP129" s="97">
        <f t="shared" ref="AP129" si="95">S129</f>
        <v>0</v>
      </c>
      <c r="AQ129" s="99">
        <f t="shared" ref="AQ129:AW129" si="96">T129</f>
        <v>5.2</v>
      </c>
      <c r="AR129" s="99">
        <f t="shared" si="96"/>
        <v>2.9857142857142858</v>
      </c>
      <c r="AS129" s="99">
        <f>V122</f>
        <v>1.355</v>
      </c>
      <c r="AT129" s="99">
        <f t="shared" si="96"/>
        <v>2.4203571428571431</v>
      </c>
      <c r="AU129" s="99">
        <f t="shared" si="96"/>
        <v>0</v>
      </c>
      <c r="AV129" s="99">
        <f t="shared" si="96"/>
        <v>0</v>
      </c>
      <c r="AW129" s="100">
        <f t="shared" si="96"/>
        <v>769.21964285714296</v>
      </c>
    </row>
    <row r="130" spans="1:49" ht="25.2" customHeight="1">
      <c r="A130" s="148" t="s">
        <v>143</v>
      </c>
      <c r="B130" s="157"/>
      <c r="C130" s="162" t="s">
        <v>15</v>
      </c>
      <c r="D130" s="162">
        <v>10</v>
      </c>
      <c r="E130" s="164" t="str">
        <f t="shared" si="87"/>
        <v>公斤</v>
      </c>
      <c r="F130" s="162" t="s">
        <v>205</v>
      </c>
      <c r="G130" s="165">
        <v>10</v>
      </c>
      <c r="H130" s="164" t="str">
        <f t="shared" si="90"/>
        <v>公斤</v>
      </c>
      <c r="I130" s="162" t="s">
        <v>243</v>
      </c>
      <c r="J130" s="165">
        <v>1.5</v>
      </c>
      <c r="K130" s="164" t="str">
        <f t="shared" si="91"/>
        <v>公斤</v>
      </c>
      <c r="L130" s="168" t="s">
        <v>12</v>
      </c>
      <c r="M130" s="168">
        <v>7</v>
      </c>
      <c r="N130" s="164" t="s">
        <v>11</v>
      </c>
      <c r="O130" s="166" t="s">
        <v>48</v>
      </c>
      <c r="P130" s="166">
        <v>5</v>
      </c>
      <c r="Q130" s="164" t="str">
        <f t="shared" si="92"/>
        <v>公斤</v>
      </c>
      <c r="T130" s="59"/>
      <c r="U130" s="59"/>
      <c r="V130" s="59"/>
      <c r="W130" s="59"/>
      <c r="X130" s="59"/>
      <c r="Y130" s="59"/>
      <c r="Z130" s="183"/>
      <c r="AA130" s="81"/>
      <c r="AB130" s="47"/>
      <c r="AC130" s="47"/>
      <c r="AD130" s="47"/>
    </row>
    <row r="131" spans="1:49" ht="25.2" customHeight="1">
      <c r="A131" s="145"/>
      <c r="B131" s="157"/>
      <c r="C131" s="162" t="s">
        <v>100</v>
      </c>
      <c r="D131" s="162">
        <v>0.4</v>
      </c>
      <c r="E131" s="164" t="str">
        <f t="shared" si="87"/>
        <v>公斤</v>
      </c>
      <c r="F131" s="162" t="s">
        <v>202</v>
      </c>
      <c r="G131" s="162">
        <v>2.5</v>
      </c>
      <c r="H131" s="164" t="str">
        <f t="shared" si="90"/>
        <v>公斤</v>
      </c>
      <c r="I131" s="162" t="s">
        <v>14</v>
      </c>
      <c r="J131" s="165">
        <v>2</v>
      </c>
      <c r="K131" s="164" t="str">
        <f t="shared" si="91"/>
        <v>公斤</v>
      </c>
      <c r="L131" s="168" t="s">
        <v>17</v>
      </c>
      <c r="M131" s="168">
        <v>0.05</v>
      </c>
      <c r="N131" s="164" t="s">
        <v>11</v>
      </c>
      <c r="O131" s="162" t="s">
        <v>73</v>
      </c>
      <c r="P131" s="162">
        <v>1</v>
      </c>
      <c r="Q131" s="164" t="str">
        <f t="shared" si="92"/>
        <v>公斤</v>
      </c>
      <c r="R131" s="157"/>
      <c r="S131" s="157"/>
      <c r="T131" s="59"/>
      <c r="U131" s="59"/>
      <c r="V131" s="59"/>
      <c r="W131" s="59"/>
      <c r="X131" s="59"/>
      <c r="Y131" s="59"/>
      <c r="Z131" s="183"/>
      <c r="AA131" s="81"/>
      <c r="AB131" s="47"/>
      <c r="AC131" s="47"/>
      <c r="AD131" s="47"/>
    </row>
    <row r="132" spans="1:49" ht="25.2" customHeight="1">
      <c r="A132" s="145"/>
      <c r="B132" s="157"/>
      <c r="C132" s="162"/>
      <c r="D132" s="162"/>
      <c r="E132" s="164" t="str">
        <f t="shared" si="87"/>
        <v/>
      </c>
      <c r="F132" s="162" t="s">
        <v>62</v>
      </c>
      <c r="G132" s="165">
        <v>2</v>
      </c>
      <c r="H132" s="164" t="str">
        <f t="shared" si="90"/>
        <v>公斤</v>
      </c>
      <c r="I132" s="162" t="s">
        <v>25</v>
      </c>
      <c r="J132" s="165">
        <v>0.01</v>
      </c>
      <c r="K132" s="164" t="str">
        <f t="shared" si="91"/>
        <v>公斤</v>
      </c>
      <c r="L132" s="168"/>
      <c r="M132" s="168"/>
      <c r="N132" s="164" t="s">
        <v>82</v>
      </c>
      <c r="O132" s="162" t="s">
        <v>19</v>
      </c>
      <c r="P132" s="162">
        <v>0.05</v>
      </c>
      <c r="Q132" s="164" t="str">
        <f t="shared" si="92"/>
        <v>公斤</v>
      </c>
      <c r="R132" s="157"/>
      <c r="S132" s="157"/>
      <c r="T132" s="59"/>
      <c r="U132" s="59"/>
      <c r="V132" s="59"/>
      <c r="W132" s="59"/>
      <c r="X132" s="59"/>
      <c r="Y132" s="59"/>
      <c r="Z132" s="183"/>
      <c r="AA132" s="81"/>
      <c r="AB132" s="47"/>
      <c r="AC132" s="47"/>
      <c r="AD132" s="47"/>
    </row>
    <row r="133" spans="1:49" ht="25.2" customHeight="1">
      <c r="A133" s="145"/>
      <c r="B133" s="157"/>
      <c r="C133" s="162"/>
      <c r="D133" s="162"/>
      <c r="E133" s="164" t="str">
        <f t="shared" si="87"/>
        <v/>
      </c>
      <c r="F133" s="162" t="s">
        <v>17</v>
      </c>
      <c r="G133" s="165">
        <v>0.05</v>
      </c>
      <c r="H133" s="164" t="str">
        <f t="shared" si="90"/>
        <v>公斤</v>
      </c>
      <c r="I133" s="162" t="s">
        <v>45</v>
      </c>
      <c r="J133" s="165">
        <v>1</v>
      </c>
      <c r="K133" s="164" t="str">
        <f t="shared" si="91"/>
        <v>公斤</v>
      </c>
      <c r="L133" s="168"/>
      <c r="M133" s="168"/>
      <c r="N133" s="164" t="s">
        <v>82</v>
      </c>
      <c r="O133" s="166"/>
      <c r="P133" s="166"/>
      <c r="Q133" s="164" t="str">
        <f t="shared" si="92"/>
        <v/>
      </c>
      <c r="R133" s="157"/>
      <c r="S133" s="157"/>
      <c r="T133" s="59"/>
      <c r="U133" s="59"/>
      <c r="V133" s="59"/>
      <c r="W133" s="59"/>
      <c r="X133" s="59"/>
      <c r="Y133" s="59"/>
      <c r="Z133" s="183"/>
      <c r="AA133" s="81"/>
      <c r="AB133" s="47"/>
      <c r="AC133" s="47"/>
      <c r="AD133" s="47"/>
    </row>
    <row r="134" spans="1:49" ht="25.2" customHeight="1">
      <c r="A134" s="145"/>
      <c r="B134" s="157"/>
      <c r="C134" s="162"/>
      <c r="D134" s="162"/>
      <c r="E134" s="164" t="str">
        <f t="shared" si="87"/>
        <v/>
      </c>
      <c r="F134" s="162" t="s">
        <v>214</v>
      </c>
      <c r="G134" s="162"/>
      <c r="H134" s="164" t="str">
        <f t="shared" si="90"/>
        <v/>
      </c>
      <c r="I134" s="162" t="s">
        <v>17</v>
      </c>
      <c r="J134" s="162">
        <v>0.05</v>
      </c>
      <c r="K134" s="164" t="str">
        <f t="shared" si="91"/>
        <v>公斤</v>
      </c>
      <c r="L134" s="168"/>
      <c r="M134" s="168"/>
      <c r="N134" s="164" t="s">
        <v>82</v>
      </c>
      <c r="O134" s="162"/>
      <c r="Q134" s="164" t="str">
        <f t="shared" si="92"/>
        <v/>
      </c>
      <c r="R134" s="157"/>
      <c r="S134" s="157"/>
      <c r="T134" s="59"/>
      <c r="U134" s="59"/>
      <c r="V134" s="59"/>
      <c r="W134" s="59"/>
      <c r="X134" s="59"/>
      <c r="Y134" s="59"/>
      <c r="Z134" s="183"/>
      <c r="AA134" s="80"/>
      <c r="AB134" s="47"/>
      <c r="AC134" s="47"/>
      <c r="AD134" s="47"/>
    </row>
    <row r="135" spans="1:49" ht="25.2" customHeight="1" thickBot="1">
      <c r="A135" s="147"/>
      <c r="B135" s="157"/>
      <c r="C135" s="162"/>
      <c r="D135" s="162"/>
      <c r="E135" s="164" t="str">
        <f t="shared" si="87"/>
        <v/>
      </c>
      <c r="F135" s="166"/>
      <c r="G135" s="166"/>
      <c r="H135" s="164" t="str">
        <f t="shared" si="90"/>
        <v/>
      </c>
      <c r="I135" s="166" t="s">
        <v>118</v>
      </c>
      <c r="J135" s="166"/>
      <c r="K135" s="164" t="str">
        <f t="shared" si="91"/>
        <v/>
      </c>
      <c r="L135" s="168"/>
      <c r="M135" s="168"/>
      <c r="N135" s="164" t="s">
        <v>82</v>
      </c>
      <c r="O135" s="166"/>
      <c r="P135" s="166"/>
      <c r="Q135" s="164" t="str">
        <f t="shared" si="92"/>
        <v/>
      </c>
      <c r="R135" s="157"/>
      <c r="S135" s="157"/>
      <c r="T135" s="59"/>
      <c r="U135" s="59"/>
      <c r="V135" s="59"/>
      <c r="W135" s="59"/>
      <c r="X135" s="59"/>
      <c r="Y135" s="59"/>
      <c r="Z135" s="183"/>
      <c r="AA135" s="80"/>
      <c r="AB135" s="47"/>
      <c r="AC135" s="47"/>
      <c r="AD135" s="47"/>
    </row>
    <row r="136" spans="1:49" s="101" customFormat="1" ht="25.2" customHeight="1" thickBot="1">
      <c r="A136" s="145">
        <v>45739</v>
      </c>
      <c r="B136" s="157" t="s">
        <v>172</v>
      </c>
      <c r="C136" s="162" t="s">
        <v>13</v>
      </c>
      <c r="D136" s="163"/>
      <c r="E136" s="164" t="str">
        <f t="shared" si="87"/>
        <v/>
      </c>
      <c r="F136" s="162" t="s">
        <v>215</v>
      </c>
      <c r="G136" s="162"/>
      <c r="H136" s="164" t="str">
        <f t="shared" si="90"/>
        <v/>
      </c>
      <c r="I136" s="162" t="s">
        <v>106</v>
      </c>
      <c r="J136" s="162"/>
      <c r="K136" s="164" t="str">
        <f t="shared" si="91"/>
        <v/>
      </c>
      <c r="L136" s="167" t="s">
        <v>14</v>
      </c>
      <c r="M136" s="168"/>
      <c r="N136" s="164" t="str">
        <f t="shared" ref="N136:N155" si="97">IF(M136,"公斤","")</f>
        <v/>
      </c>
      <c r="O136" s="162" t="s">
        <v>299</v>
      </c>
      <c r="P136" s="162"/>
      <c r="Q136" s="164" t="str">
        <f t="shared" si="92"/>
        <v/>
      </c>
      <c r="R136" s="169" t="s">
        <v>51</v>
      </c>
      <c r="S136" s="169"/>
      <c r="T136" s="59">
        <v>5</v>
      </c>
      <c r="U136" s="54">
        <v>2.361904761904762</v>
      </c>
      <c r="V136" s="59">
        <v>1.95</v>
      </c>
      <c r="W136" s="59">
        <v>2.1559523809523808</v>
      </c>
      <c r="X136" s="59"/>
      <c r="Y136" s="59"/>
      <c r="Z136" s="183">
        <v>697.91071428571422</v>
      </c>
      <c r="AA136" s="94"/>
      <c r="AB136" s="95">
        <f>A136</f>
        <v>45739</v>
      </c>
      <c r="AC136" s="95" t="str">
        <f>A137</f>
        <v>一</v>
      </c>
      <c r="AD136" s="95" t="str">
        <f>B136</f>
        <v>E1</v>
      </c>
      <c r="AE136" s="96" t="str">
        <f>C136</f>
        <v>白米飯</v>
      </c>
      <c r="AF136" s="97" t="str">
        <f>C137&amp;" "&amp;C138&amp;" "&amp;C139&amp;" "&amp;C140&amp;" "&amp;C141&amp;" "&amp;C142</f>
        <v xml:space="preserve">米     </v>
      </c>
      <c r="AG136" s="96" t="str">
        <f t="shared" ref="AG136" si="98">F136</f>
        <v>香菇肉燥</v>
      </c>
      <c r="AH136" s="97" t="str">
        <f>F137&amp;" "&amp;F138&amp;" "&amp;F139&amp;" "&amp;F140&amp;" "&amp;F141&amp;" "&amp;F142</f>
        <v xml:space="preserve">絞肉 乾香菇 洋蔥 大蒜  </v>
      </c>
      <c r="AI136" s="96" t="str">
        <f>I136</f>
        <v>肉絲花椰</v>
      </c>
      <c r="AJ136" s="97" t="str">
        <f>I137&amp;" "&amp;I138&amp;" "&amp;I139&amp;" "&amp;I140&amp;" "&amp;I141&amp;" "&amp;I142</f>
        <v xml:space="preserve">冷凍青花菜 肉絲 胡蘿蔔 大蒜  </v>
      </c>
      <c r="AK136" s="96" t="str">
        <f>L136</f>
        <v>時蔬</v>
      </c>
      <c r="AL136" s="97" t="str">
        <f>L137&amp;" "&amp;L138&amp;" "&amp;L139&amp;" "&amp;L140&amp;" "&amp;M141&amp;" "&amp;M142</f>
        <v xml:space="preserve">蔬菜 大蒜    </v>
      </c>
      <c r="AM136" s="96" t="str">
        <f>O136</f>
        <v>味噌豆皮湯</v>
      </c>
      <c r="AN136" s="97" t="str">
        <f>O137&amp;" "&amp;O138&amp;" "&amp;O139&amp;" "&amp;O140&amp;" "&amp;O141&amp;" "&amp;O142</f>
        <v xml:space="preserve">豆皮 味噌 柴魚片 時蔬  </v>
      </c>
      <c r="AO136" s="98" t="str">
        <f t="shared" ref="AO136" si="99">R136</f>
        <v>保久乳</v>
      </c>
      <c r="AP136" s="97">
        <f t="shared" ref="AP136" si="100">S136</f>
        <v>0</v>
      </c>
      <c r="AQ136" s="99">
        <f t="shared" ref="AQ136" si="101">T136</f>
        <v>5</v>
      </c>
      <c r="AR136" s="99">
        <f t="shared" ref="AR136" si="102">U136</f>
        <v>2.361904761904762</v>
      </c>
      <c r="AS136" s="99">
        <f>V129</f>
        <v>1.855</v>
      </c>
      <c r="AT136" s="99">
        <f t="shared" ref="AT136" si="103">W136</f>
        <v>2.1559523809523808</v>
      </c>
      <c r="AU136" s="99">
        <f t="shared" ref="AU136" si="104">X136</f>
        <v>0</v>
      </c>
      <c r="AV136" s="99">
        <f t="shared" ref="AV136" si="105">Y136</f>
        <v>0</v>
      </c>
      <c r="AW136" s="100">
        <f t="shared" ref="AW136" si="106">Z136</f>
        <v>697.91071428571422</v>
      </c>
    </row>
    <row r="137" spans="1:49" ht="25.2" customHeight="1">
      <c r="A137" s="148" t="s">
        <v>145</v>
      </c>
      <c r="B137" s="157"/>
      <c r="C137" s="162" t="s">
        <v>15</v>
      </c>
      <c r="D137" s="162">
        <v>10</v>
      </c>
      <c r="E137" s="164" t="str">
        <f t="shared" si="87"/>
        <v>公斤</v>
      </c>
      <c r="F137" s="162" t="s">
        <v>46</v>
      </c>
      <c r="G137" s="162">
        <v>6.5</v>
      </c>
      <c r="H137" s="164" t="str">
        <f t="shared" si="90"/>
        <v>公斤</v>
      </c>
      <c r="I137" s="162" t="s">
        <v>244</v>
      </c>
      <c r="J137" s="162">
        <v>7</v>
      </c>
      <c r="K137" s="164" t="str">
        <f t="shared" si="91"/>
        <v>公斤</v>
      </c>
      <c r="L137" s="168" t="s">
        <v>12</v>
      </c>
      <c r="M137" s="168">
        <v>7</v>
      </c>
      <c r="N137" s="164" t="str">
        <f t="shared" si="97"/>
        <v>公斤</v>
      </c>
      <c r="O137" s="162" t="s">
        <v>255</v>
      </c>
      <c r="P137" s="162">
        <v>0.5</v>
      </c>
      <c r="Q137" s="164" t="str">
        <f t="shared" si="92"/>
        <v>公斤</v>
      </c>
      <c r="T137" s="59"/>
      <c r="U137" s="59"/>
      <c r="V137" s="59"/>
      <c r="W137" s="59"/>
      <c r="X137" s="59"/>
      <c r="Y137" s="59"/>
      <c r="Z137" s="183"/>
      <c r="AA137" s="81"/>
      <c r="AB137" s="47"/>
      <c r="AC137" s="47"/>
      <c r="AD137" s="47"/>
    </row>
    <row r="138" spans="1:49" ht="25.2" customHeight="1">
      <c r="A138" s="145"/>
      <c r="B138" s="157"/>
      <c r="C138" s="162"/>
      <c r="D138" s="162"/>
      <c r="E138" s="164" t="str">
        <f t="shared" si="87"/>
        <v/>
      </c>
      <c r="F138" s="162" t="s">
        <v>26</v>
      </c>
      <c r="G138" s="162">
        <v>0.01</v>
      </c>
      <c r="H138" s="164" t="str">
        <f t="shared" si="90"/>
        <v>公斤</v>
      </c>
      <c r="I138" s="162" t="s">
        <v>60</v>
      </c>
      <c r="J138" s="162">
        <v>0.6</v>
      </c>
      <c r="K138" s="164" t="str">
        <f t="shared" si="91"/>
        <v>公斤</v>
      </c>
      <c r="L138" s="168" t="s">
        <v>17</v>
      </c>
      <c r="M138" s="168">
        <v>0.05</v>
      </c>
      <c r="N138" s="164" t="str">
        <f t="shared" si="97"/>
        <v>公斤</v>
      </c>
      <c r="O138" s="162" t="s">
        <v>24</v>
      </c>
      <c r="P138" s="162">
        <v>1</v>
      </c>
      <c r="Q138" s="164" t="str">
        <f t="shared" si="92"/>
        <v>公斤</v>
      </c>
      <c r="R138" s="157"/>
      <c r="S138" s="157"/>
      <c r="T138" s="59"/>
      <c r="U138" s="59"/>
      <c r="V138" s="59"/>
      <c r="W138" s="59"/>
      <c r="X138" s="59"/>
      <c r="Y138" s="59"/>
      <c r="Z138" s="183"/>
      <c r="AA138" s="81"/>
      <c r="AB138" s="47"/>
      <c r="AC138" s="47"/>
      <c r="AD138" s="47"/>
    </row>
    <row r="139" spans="1:49" ht="25.2" customHeight="1">
      <c r="A139" s="145"/>
      <c r="B139" s="157"/>
      <c r="C139" s="162"/>
      <c r="D139" s="162"/>
      <c r="E139" s="164" t="str">
        <f t="shared" si="87"/>
        <v/>
      </c>
      <c r="F139" s="162" t="s">
        <v>43</v>
      </c>
      <c r="G139" s="162">
        <v>3</v>
      </c>
      <c r="H139" s="164" t="str">
        <f t="shared" si="90"/>
        <v>公斤</v>
      </c>
      <c r="I139" s="162" t="s">
        <v>18</v>
      </c>
      <c r="J139" s="162">
        <v>0.5</v>
      </c>
      <c r="K139" s="164" t="str">
        <f t="shared" si="91"/>
        <v>公斤</v>
      </c>
      <c r="L139" s="168"/>
      <c r="M139" s="168"/>
      <c r="N139" s="164" t="str">
        <f t="shared" si="97"/>
        <v/>
      </c>
      <c r="O139" s="162" t="s">
        <v>44</v>
      </c>
      <c r="P139" s="162">
        <v>0.01</v>
      </c>
      <c r="Q139" s="164" t="str">
        <f t="shared" si="92"/>
        <v>公斤</v>
      </c>
      <c r="R139" s="157"/>
      <c r="S139" s="157"/>
      <c r="T139" s="59"/>
      <c r="U139" s="59"/>
      <c r="V139" s="59"/>
      <c r="W139" s="59"/>
      <c r="X139" s="59"/>
      <c r="Y139" s="59"/>
      <c r="Z139" s="183"/>
      <c r="AA139" s="81"/>
      <c r="AB139" s="47"/>
      <c r="AC139" s="47"/>
      <c r="AD139" s="47"/>
    </row>
    <row r="140" spans="1:49" ht="25.2" customHeight="1">
      <c r="A140" s="145"/>
      <c r="B140" s="157"/>
      <c r="C140" s="162"/>
      <c r="D140" s="162"/>
      <c r="E140" s="164" t="str">
        <f t="shared" si="87"/>
        <v/>
      </c>
      <c r="F140" s="162" t="s">
        <v>17</v>
      </c>
      <c r="G140" s="162">
        <v>0.05</v>
      </c>
      <c r="H140" s="164" t="str">
        <f t="shared" si="90"/>
        <v>公斤</v>
      </c>
      <c r="I140" s="162" t="s">
        <v>17</v>
      </c>
      <c r="J140" s="162">
        <v>0.05</v>
      </c>
      <c r="K140" s="164" t="str">
        <f t="shared" si="91"/>
        <v>公斤</v>
      </c>
      <c r="L140" s="168"/>
      <c r="M140" s="168"/>
      <c r="N140" s="164" t="str">
        <f t="shared" si="97"/>
        <v/>
      </c>
      <c r="O140" s="162" t="s">
        <v>14</v>
      </c>
      <c r="P140" s="162">
        <v>2</v>
      </c>
      <c r="Q140" s="164" t="str">
        <f t="shared" si="92"/>
        <v>公斤</v>
      </c>
      <c r="R140" s="157"/>
      <c r="S140" s="157"/>
      <c r="T140" s="59"/>
      <c r="U140" s="59"/>
      <c r="V140" s="59"/>
      <c r="W140" s="59"/>
      <c r="X140" s="59"/>
      <c r="Y140" s="59"/>
      <c r="Z140" s="183"/>
      <c r="AA140" s="81"/>
      <c r="AB140" s="47"/>
      <c r="AC140" s="47"/>
      <c r="AD140" s="47"/>
    </row>
    <row r="141" spans="1:49" ht="25.2" customHeight="1">
      <c r="A141" s="145"/>
      <c r="B141" s="157"/>
      <c r="C141" s="162"/>
      <c r="D141" s="162"/>
      <c r="E141" s="164" t="str">
        <f t="shared" si="87"/>
        <v/>
      </c>
      <c r="F141" s="162"/>
      <c r="G141" s="162"/>
      <c r="H141" s="164" t="str">
        <f t="shared" si="90"/>
        <v/>
      </c>
      <c r="I141" s="162"/>
      <c r="J141" s="162"/>
      <c r="K141" s="164" t="str">
        <f t="shared" si="91"/>
        <v/>
      </c>
      <c r="L141" s="168"/>
      <c r="M141" s="168"/>
      <c r="N141" s="164" t="str">
        <f t="shared" si="97"/>
        <v/>
      </c>
      <c r="O141" s="162"/>
      <c r="P141" s="162"/>
      <c r="Q141" s="164" t="str">
        <f t="shared" si="92"/>
        <v/>
      </c>
      <c r="R141" s="157"/>
      <c r="S141" s="157"/>
      <c r="T141" s="59"/>
      <c r="U141" s="59"/>
      <c r="V141" s="59"/>
      <c r="W141" s="59"/>
      <c r="X141" s="59"/>
      <c r="Y141" s="59"/>
      <c r="Z141" s="183"/>
      <c r="AA141" s="80"/>
      <c r="AB141" s="47"/>
      <c r="AC141" s="47"/>
      <c r="AD141" s="47"/>
    </row>
    <row r="142" spans="1:49" ht="25.2" customHeight="1" thickBot="1">
      <c r="A142" s="147"/>
      <c r="B142" s="157"/>
      <c r="C142" s="162"/>
      <c r="D142" s="162"/>
      <c r="E142" s="164" t="str">
        <f t="shared" si="87"/>
        <v/>
      </c>
      <c r="F142" s="162"/>
      <c r="G142" s="162"/>
      <c r="H142" s="164" t="str">
        <f t="shared" si="90"/>
        <v/>
      </c>
      <c r="I142" s="166"/>
      <c r="J142" s="166"/>
      <c r="K142" s="164" t="str">
        <f t="shared" si="91"/>
        <v/>
      </c>
      <c r="L142" s="168"/>
      <c r="M142" s="168"/>
      <c r="N142" s="164" t="str">
        <f t="shared" si="97"/>
        <v/>
      </c>
      <c r="O142" s="162"/>
      <c r="P142" s="162"/>
      <c r="Q142" s="164" t="str">
        <f t="shared" si="92"/>
        <v/>
      </c>
      <c r="R142" s="157"/>
      <c r="S142" s="157"/>
      <c r="T142" s="59"/>
      <c r="U142" s="59"/>
      <c r="V142" s="59"/>
      <c r="W142" s="59"/>
      <c r="X142" s="59"/>
      <c r="Y142" s="59"/>
      <c r="Z142" s="183"/>
      <c r="AA142" s="80"/>
      <c r="AB142" s="47"/>
      <c r="AC142" s="47"/>
      <c r="AD142" s="47"/>
    </row>
    <row r="143" spans="1:49" s="101" customFormat="1" ht="25.2" customHeight="1" thickBot="1">
      <c r="A143" s="145">
        <f>A136+1</f>
        <v>45740</v>
      </c>
      <c r="B143" s="157" t="s">
        <v>173</v>
      </c>
      <c r="C143" s="162" t="s">
        <v>20</v>
      </c>
      <c r="D143" s="163"/>
      <c r="E143" s="164" t="str">
        <f t="shared" si="87"/>
        <v/>
      </c>
      <c r="F143" s="166" t="s">
        <v>216</v>
      </c>
      <c r="G143" s="166"/>
      <c r="H143" s="164" t="str">
        <f t="shared" si="90"/>
        <v/>
      </c>
      <c r="I143" s="162" t="s">
        <v>245</v>
      </c>
      <c r="J143" s="162"/>
      <c r="K143" s="164" t="str">
        <f t="shared" si="91"/>
        <v/>
      </c>
      <c r="L143" s="167" t="s">
        <v>14</v>
      </c>
      <c r="M143" s="168"/>
      <c r="N143" s="164" t="str">
        <f t="shared" si="97"/>
        <v/>
      </c>
      <c r="O143" s="166" t="s">
        <v>96</v>
      </c>
      <c r="P143" s="166"/>
      <c r="Q143" s="164" t="str">
        <f t="shared" si="92"/>
        <v/>
      </c>
      <c r="R143" s="169" t="s">
        <v>50</v>
      </c>
      <c r="S143" s="169"/>
      <c r="T143" s="59">
        <v>5.375</v>
      </c>
      <c r="U143" s="54">
        <v>3.1785714285714284</v>
      </c>
      <c r="V143" s="59">
        <v>1.47</v>
      </c>
      <c r="W143" s="59">
        <v>2.3242857142857143</v>
      </c>
      <c r="X143" s="59"/>
      <c r="Y143" s="59"/>
      <c r="Z143" s="183">
        <v>782.86071428571427</v>
      </c>
      <c r="AA143" s="81"/>
      <c r="AB143" s="95">
        <f>A143</f>
        <v>45740</v>
      </c>
      <c r="AC143" s="95" t="str">
        <f>A144</f>
        <v>二</v>
      </c>
      <c r="AD143" s="95" t="str">
        <f>B143</f>
        <v>E2</v>
      </c>
      <c r="AE143" s="96" t="str">
        <f>C143</f>
        <v>糙米飯</v>
      </c>
      <c r="AF143" s="97" t="str">
        <f>C144&amp;" "&amp;C145&amp;" "&amp;C146&amp;" "&amp;C147&amp;" "&amp;C148&amp;" "&amp;C149</f>
        <v xml:space="preserve">米 糙米    </v>
      </c>
      <c r="AG143" s="96" t="str">
        <f t="shared" ref="AG143" si="107">F143</f>
        <v>泡菜滷肉</v>
      </c>
      <c r="AH143" s="97" t="str">
        <f>F144&amp;" "&amp;F145&amp;" "&amp;F146&amp;" "&amp;F147&amp;" "&amp;F148&amp;" "&amp;F149</f>
        <v xml:space="preserve">豬後腿肉 韓式泡菜 甘藍 胡蘿蔔 大蒜 </v>
      </c>
      <c r="AI143" s="96" t="str">
        <f>I143</f>
        <v>麻婆豆腐</v>
      </c>
      <c r="AJ143" s="97" t="str">
        <f>I144&amp;" "&amp;I145&amp;" "&amp;I146&amp;" "&amp;I147&amp;" "&amp;I148&amp;" "&amp;I149</f>
        <v xml:space="preserve">豬絞肉 豆腐 大蒜 青蔥 豆瓣醬 </v>
      </c>
      <c r="AK143" s="96" t="str">
        <f>L143</f>
        <v>時蔬</v>
      </c>
      <c r="AL143" s="97" t="str">
        <f>L144&amp;" "&amp;L145&amp;" "&amp;L146&amp;" "&amp;L147&amp;" "&amp;M148&amp;" "&amp;M149</f>
        <v xml:space="preserve">蔬菜 大蒜    </v>
      </c>
      <c r="AM143" s="96" t="str">
        <f>O143</f>
        <v>時蔬湯</v>
      </c>
      <c r="AN143" s="97" t="str">
        <f>O144&amp;" "&amp;O145&amp;" "&amp;O146&amp;" "&amp;O147&amp;" "&amp;O148&amp;" "&amp;O149</f>
        <v xml:space="preserve">時蔬 排骨 薑   </v>
      </c>
      <c r="AO143" s="98" t="str">
        <f t="shared" ref="AO143" si="108">R143</f>
        <v>水果</v>
      </c>
      <c r="AP143" s="97">
        <f t="shared" ref="AP143" si="109">S143</f>
        <v>0</v>
      </c>
      <c r="AQ143" s="99">
        <f t="shared" ref="AQ143" si="110">T143</f>
        <v>5.375</v>
      </c>
      <c r="AR143" s="99">
        <f t="shared" ref="AR143" si="111">U143</f>
        <v>3.1785714285714284</v>
      </c>
      <c r="AS143" s="99">
        <f>V136</f>
        <v>1.95</v>
      </c>
      <c r="AT143" s="99">
        <f t="shared" ref="AT143" si="112">W143</f>
        <v>2.3242857142857143</v>
      </c>
      <c r="AU143" s="99">
        <f t="shared" ref="AU143" si="113">X143</f>
        <v>0</v>
      </c>
      <c r="AV143" s="99">
        <f t="shared" ref="AV143" si="114">Y143</f>
        <v>0</v>
      </c>
      <c r="AW143" s="100">
        <f t="shared" ref="AW143" si="115">Z143</f>
        <v>782.86071428571427</v>
      </c>
    </row>
    <row r="144" spans="1:49" ht="25.2" customHeight="1">
      <c r="A144" s="148" t="s">
        <v>136</v>
      </c>
      <c r="B144" s="157"/>
      <c r="C144" s="162" t="s">
        <v>15</v>
      </c>
      <c r="D144" s="162">
        <v>7</v>
      </c>
      <c r="E144" s="164" t="str">
        <f t="shared" si="87"/>
        <v>公斤</v>
      </c>
      <c r="F144" s="162" t="s">
        <v>42</v>
      </c>
      <c r="G144" s="162">
        <v>6.5</v>
      </c>
      <c r="H144" s="164" t="str">
        <f t="shared" si="90"/>
        <v>公斤</v>
      </c>
      <c r="I144" s="162" t="s">
        <v>45</v>
      </c>
      <c r="J144" s="162">
        <v>1</v>
      </c>
      <c r="K144" s="164" t="str">
        <f t="shared" si="91"/>
        <v>公斤</v>
      </c>
      <c r="L144" s="168" t="s">
        <v>12</v>
      </c>
      <c r="M144" s="168">
        <v>7</v>
      </c>
      <c r="N144" s="164" t="str">
        <f t="shared" si="97"/>
        <v>公斤</v>
      </c>
      <c r="O144" s="166" t="s">
        <v>29</v>
      </c>
      <c r="P144" s="166">
        <v>3</v>
      </c>
      <c r="Q144" s="164" t="str">
        <f t="shared" si="92"/>
        <v>公斤</v>
      </c>
      <c r="T144" s="59"/>
      <c r="U144" s="59"/>
      <c r="V144" s="59"/>
      <c r="W144" s="59"/>
      <c r="X144" s="59"/>
      <c r="Y144" s="59"/>
      <c r="Z144" s="183"/>
      <c r="AA144" s="81"/>
      <c r="AB144" s="47"/>
      <c r="AC144" s="47"/>
      <c r="AD144" s="47"/>
    </row>
    <row r="145" spans="1:49" ht="25.2" customHeight="1">
      <c r="A145" s="145"/>
      <c r="B145" s="157"/>
      <c r="C145" s="162" t="s">
        <v>22</v>
      </c>
      <c r="D145" s="162">
        <v>3</v>
      </c>
      <c r="E145" s="164" t="str">
        <f t="shared" si="87"/>
        <v>公斤</v>
      </c>
      <c r="F145" s="166" t="s">
        <v>72</v>
      </c>
      <c r="G145" s="166">
        <v>1</v>
      </c>
      <c r="H145" s="164" t="str">
        <f t="shared" si="90"/>
        <v>公斤</v>
      </c>
      <c r="I145" s="162" t="s">
        <v>55</v>
      </c>
      <c r="J145" s="162">
        <v>6</v>
      </c>
      <c r="K145" s="164" t="str">
        <f t="shared" si="91"/>
        <v>公斤</v>
      </c>
      <c r="L145" s="168" t="s">
        <v>17</v>
      </c>
      <c r="M145" s="168">
        <v>0.05</v>
      </c>
      <c r="N145" s="164" t="str">
        <f t="shared" si="97"/>
        <v>公斤</v>
      </c>
      <c r="O145" s="162" t="s">
        <v>115</v>
      </c>
      <c r="P145" s="162">
        <v>1</v>
      </c>
      <c r="Q145" s="164" t="str">
        <f t="shared" si="92"/>
        <v>公斤</v>
      </c>
      <c r="R145" s="157"/>
      <c r="S145" s="157"/>
      <c r="T145" s="59"/>
      <c r="U145" s="59"/>
      <c r="V145" s="59"/>
      <c r="W145" s="59"/>
      <c r="X145" s="59"/>
      <c r="Y145" s="59"/>
      <c r="Z145" s="183"/>
      <c r="AA145" s="81"/>
      <c r="AB145" s="47"/>
      <c r="AC145" s="47"/>
      <c r="AD145" s="47"/>
    </row>
    <row r="146" spans="1:49" ht="25.2" customHeight="1">
      <c r="A146" s="145"/>
      <c r="B146" s="157"/>
      <c r="C146" s="162"/>
      <c r="D146" s="162"/>
      <c r="E146" s="164" t="str">
        <f t="shared" si="87"/>
        <v/>
      </c>
      <c r="F146" s="162" t="s">
        <v>71</v>
      </c>
      <c r="G146" s="162">
        <v>3</v>
      </c>
      <c r="H146" s="164" t="str">
        <f t="shared" si="90"/>
        <v>公斤</v>
      </c>
      <c r="I146" s="162" t="s">
        <v>17</v>
      </c>
      <c r="J146" s="162">
        <v>0.05</v>
      </c>
      <c r="K146" s="164" t="str">
        <f t="shared" si="91"/>
        <v>公斤</v>
      </c>
      <c r="L146" s="168"/>
      <c r="M146" s="168"/>
      <c r="N146" s="164" t="str">
        <f t="shared" si="97"/>
        <v/>
      </c>
      <c r="O146" s="162" t="s">
        <v>19</v>
      </c>
      <c r="P146" s="162">
        <v>0.05</v>
      </c>
      <c r="Q146" s="164" t="str">
        <f t="shared" si="92"/>
        <v>公斤</v>
      </c>
      <c r="R146" s="157"/>
      <c r="S146" s="157"/>
      <c r="T146" s="59"/>
      <c r="U146" s="59"/>
      <c r="V146" s="59"/>
      <c r="W146" s="59"/>
      <c r="X146" s="59"/>
      <c r="Y146" s="59"/>
      <c r="Z146" s="183"/>
      <c r="AA146" s="80"/>
      <c r="AB146" s="47"/>
      <c r="AC146" s="47"/>
      <c r="AD146" s="47"/>
    </row>
    <row r="147" spans="1:49" ht="25.2" customHeight="1">
      <c r="A147" s="145"/>
      <c r="B147" s="157"/>
      <c r="C147" s="162"/>
      <c r="D147" s="162"/>
      <c r="E147" s="164" t="str">
        <f t="shared" si="87"/>
        <v/>
      </c>
      <c r="F147" s="162" t="s">
        <v>18</v>
      </c>
      <c r="G147" s="162">
        <v>0.5</v>
      </c>
      <c r="H147" s="164" t="str">
        <f t="shared" si="90"/>
        <v>公斤</v>
      </c>
      <c r="I147" s="166" t="s">
        <v>187</v>
      </c>
      <c r="J147" s="166">
        <v>0.2</v>
      </c>
      <c r="K147" s="164" t="str">
        <f t="shared" si="91"/>
        <v>公斤</v>
      </c>
      <c r="L147" s="168"/>
      <c r="M147" s="168"/>
      <c r="N147" s="164" t="str">
        <f t="shared" si="97"/>
        <v/>
      </c>
      <c r="O147" s="166"/>
      <c r="P147" s="166"/>
      <c r="Q147" s="164" t="str">
        <f t="shared" si="92"/>
        <v/>
      </c>
      <c r="R147" s="157"/>
      <c r="S147" s="157"/>
      <c r="T147" s="59"/>
      <c r="U147" s="59"/>
      <c r="V147" s="59"/>
      <c r="W147" s="59"/>
      <c r="X147" s="59"/>
      <c r="Y147" s="59"/>
      <c r="Z147" s="183"/>
      <c r="AA147" s="81"/>
      <c r="AB147" s="47"/>
      <c r="AC147" s="47"/>
      <c r="AD147" s="47"/>
    </row>
    <row r="148" spans="1:49" ht="25.2" customHeight="1">
      <c r="A148" s="145"/>
      <c r="B148" s="157"/>
      <c r="C148" s="162"/>
      <c r="D148" s="162"/>
      <c r="E148" s="164" t="str">
        <f t="shared" si="87"/>
        <v/>
      </c>
      <c r="F148" s="162" t="s">
        <v>17</v>
      </c>
      <c r="G148" s="162">
        <v>0.05</v>
      </c>
      <c r="H148" s="164" t="str">
        <f t="shared" si="90"/>
        <v>公斤</v>
      </c>
      <c r="I148" s="162" t="s">
        <v>232</v>
      </c>
      <c r="J148" s="162"/>
      <c r="K148" s="164" t="str">
        <f t="shared" si="91"/>
        <v/>
      </c>
      <c r="L148" s="168"/>
      <c r="M148" s="168"/>
      <c r="N148" s="164" t="str">
        <f t="shared" si="97"/>
        <v/>
      </c>
      <c r="O148" s="172"/>
      <c r="P148" s="172"/>
      <c r="Q148" s="164" t="str">
        <f t="shared" si="92"/>
        <v/>
      </c>
      <c r="R148" s="157"/>
      <c r="S148" s="157"/>
      <c r="T148" s="59"/>
      <c r="U148" s="59"/>
      <c r="V148" s="59"/>
      <c r="W148" s="59"/>
      <c r="X148" s="59"/>
      <c r="Y148" s="59"/>
      <c r="Z148" s="183"/>
      <c r="AA148" s="80"/>
      <c r="AB148" s="47"/>
      <c r="AC148" s="47"/>
      <c r="AD148" s="47"/>
    </row>
    <row r="149" spans="1:49" ht="25.2" customHeight="1" thickBot="1">
      <c r="A149" s="147"/>
      <c r="B149" s="157"/>
      <c r="C149" s="162"/>
      <c r="D149" s="162"/>
      <c r="E149" s="164" t="str">
        <f t="shared" si="87"/>
        <v/>
      </c>
      <c r="F149" s="162"/>
      <c r="G149" s="162"/>
      <c r="H149" s="164" t="str">
        <f t="shared" si="90"/>
        <v/>
      </c>
      <c r="I149" s="162"/>
      <c r="J149" s="162"/>
      <c r="K149" s="164" t="str">
        <f t="shared" si="91"/>
        <v/>
      </c>
      <c r="L149" s="168"/>
      <c r="M149" s="168"/>
      <c r="N149" s="164" t="str">
        <f t="shared" si="97"/>
        <v/>
      </c>
      <c r="O149" s="162"/>
      <c r="P149" s="162"/>
      <c r="Q149" s="164" t="str">
        <f t="shared" si="92"/>
        <v/>
      </c>
      <c r="R149" s="157"/>
      <c r="S149" s="157"/>
      <c r="T149" s="59"/>
      <c r="U149" s="59"/>
      <c r="V149" s="59"/>
      <c r="W149" s="59"/>
      <c r="X149" s="59"/>
      <c r="Y149" s="59"/>
      <c r="Z149" s="183"/>
      <c r="AA149" s="80"/>
      <c r="AB149" s="47"/>
      <c r="AC149" s="47"/>
      <c r="AD149" s="47"/>
    </row>
    <row r="150" spans="1:49" s="101" customFormat="1" ht="25.2" customHeight="1" thickBot="1">
      <c r="A150" s="145">
        <f>A143+1</f>
        <v>45741</v>
      </c>
      <c r="B150" s="157" t="s">
        <v>174</v>
      </c>
      <c r="C150" s="196" t="s">
        <v>175</v>
      </c>
      <c r="D150" s="197"/>
      <c r="E150" s="164" t="str">
        <f t="shared" si="87"/>
        <v/>
      </c>
      <c r="F150" s="162" t="s">
        <v>217</v>
      </c>
      <c r="G150" s="162"/>
      <c r="H150" s="164" t="str">
        <f t="shared" si="90"/>
        <v/>
      </c>
      <c r="I150" s="162" t="s">
        <v>246</v>
      </c>
      <c r="J150" s="162"/>
      <c r="K150" s="164" t="str">
        <f t="shared" si="91"/>
        <v/>
      </c>
      <c r="L150" s="167" t="s">
        <v>14</v>
      </c>
      <c r="M150" s="168"/>
      <c r="N150" s="164" t="str">
        <f t="shared" si="97"/>
        <v/>
      </c>
      <c r="O150" s="170" t="s">
        <v>97</v>
      </c>
      <c r="P150" s="176"/>
      <c r="Q150" s="164" t="str">
        <f t="shared" si="92"/>
        <v/>
      </c>
      <c r="R150" s="169" t="s">
        <v>356</v>
      </c>
      <c r="S150" s="169"/>
      <c r="T150" s="59">
        <v>2.875</v>
      </c>
      <c r="U150" s="54">
        <v>3.4</v>
      </c>
      <c r="V150" s="59">
        <v>0.95</v>
      </c>
      <c r="W150" s="59">
        <v>2.1749999999999998</v>
      </c>
      <c r="X150" s="59"/>
      <c r="Y150" s="59"/>
      <c r="Z150" s="183">
        <v>592.25</v>
      </c>
      <c r="AA150" s="81"/>
      <c r="AB150" s="95">
        <f>A150</f>
        <v>45741</v>
      </c>
      <c r="AC150" s="95" t="str">
        <f>A151</f>
        <v>三</v>
      </c>
      <c r="AD150" s="95" t="str">
        <f>B150</f>
        <v>E3</v>
      </c>
      <c r="AE150" s="96" t="str">
        <f>C150</f>
        <v>中式米粉</v>
      </c>
      <c r="AF150" s="97" t="str">
        <f>C151&amp;" "&amp;C152&amp;" "&amp;C153&amp;" "&amp;C154&amp;" "&amp;C155&amp;" "&amp;C156</f>
        <v xml:space="preserve">米粉     </v>
      </c>
      <c r="AG150" s="96" t="str">
        <f t="shared" ref="AG150" si="116">F150</f>
        <v>香滷腿排</v>
      </c>
      <c r="AH150" s="97" t="str">
        <f>F151&amp;" "&amp;F152&amp;" "&amp;F153&amp;" "&amp;F154&amp;" "&amp;F155&amp;" "&amp;F156</f>
        <v xml:space="preserve">腿排     </v>
      </c>
      <c r="AI150" s="96" t="str">
        <f>I150</f>
        <v>特餐配料</v>
      </c>
      <c r="AJ150" s="97" t="str">
        <f>I151&amp;" "&amp;I152&amp;" "&amp;I153&amp;" "&amp;I154&amp;" "&amp;I155&amp;" "&amp;I156</f>
        <v xml:space="preserve">豬後腿肉 時蔬 胡蘿蔔 乾香菇 油蔥酥 </v>
      </c>
      <c r="AK150" s="96" t="str">
        <f>L150</f>
        <v>時蔬</v>
      </c>
      <c r="AL150" s="97" t="str">
        <f>L151&amp;" "&amp;L152&amp;" "&amp;L153&amp;" "&amp;L154&amp;" "&amp;M155&amp;" "&amp;M156</f>
        <v xml:space="preserve">蔬菜 大蒜    </v>
      </c>
      <c r="AM150" s="96" t="str">
        <f>O150</f>
        <v>南瓜湯</v>
      </c>
      <c r="AN150" s="97" t="str">
        <f>O151&amp;" "&amp;O152&amp;" "&amp;O153&amp;" "&amp;O154&amp;" "&amp;O155&amp;" "&amp;O156</f>
        <v xml:space="preserve">南瓜 薑 排骨   </v>
      </c>
      <c r="AO150" s="98" t="str">
        <f t="shared" ref="AO150" si="117">R150</f>
        <v>堅果</v>
      </c>
      <c r="AP150" s="97">
        <f t="shared" ref="AP150" si="118">S150</f>
        <v>0</v>
      </c>
      <c r="AQ150" s="99">
        <f t="shared" ref="AQ150" si="119">T150</f>
        <v>2.875</v>
      </c>
      <c r="AR150" s="99">
        <f t="shared" ref="AR150" si="120">U150</f>
        <v>3.4</v>
      </c>
      <c r="AS150" s="99">
        <f>V143</f>
        <v>1.47</v>
      </c>
      <c r="AT150" s="99">
        <f t="shared" ref="AT150" si="121">W150</f>
        <v>2.1749999999999998</v>
      </c>
      <c r="AU150" s="99">
        <f t="shared" ref="AU150" si="122">X150</f>
        <v>0</v>
      </c>
      <c r="AV150" s="99">
        <f t="shared" ref="AV150" si="123">Y150</f>
        <v>0</v>
      </c>
      <c r="AW150" s="100">
        <f t="shared" ref="AW150" si="124">Z150</f>
        <v>592.25</v>
      </c>
    </row>
    <row r="151" spans="1:49" ht="25.2" customHeight="1">
      <c r="A151" s="148" t="s">
        <v>139</v>
      </c>
      <c r="B151" s="157"/>
      <c r="C151" s="162" t="s">
        <v>176</v>
      </c>
      <c r="D151" s="162">
        <v>5</v>
      </c>
      <c r="E151" s="164" t="str">
        <f t="shared" si="87"/>
        <v>公斤</v>
      </c>
      <c r="F151" s="162" t="s">
        <v>103</v>
      </c>
      <c r="G151" s="162">
        <v>10</v>
      </c>
      <c r="H151" s="164" t="str">
        <f t="shared" si="90"/>
        <v>公斤</v>
      </c>
      <c r="I151" s="162" t="s">
        <v>42</v>
      </c>
      <c r="J151" s="162">
        <v>2</v>
      </c>
      <c r="K151" s="164" t="str">
        <f t="shared" si="91"/>
        <v>公斤</v>
      </c>
      <c r="L151" s="168" t="s">
        <v>12</v>
      </c>
      <c r="M151" s="168">
        <v>7</v>
      </c>
      <c r="N151" s="164" t="str">
        <f t="shared" si="97"/>
        <v>公斤</v>
      </c>
      <c r="O151" s="170" t="s">
        <v>77</v>
      </c>
      <c r="P151" s="176">
        <v>3</v>
      </c>
      <c r="Q151" s="164" t="str">
        <f t="shared" si="92"/>
        <v>公斤</v>
      </c>
      <c r="T151" s="59"/>
      <c r="U151" s="59"/>
      <c r="V151" s="59"/>
      <c r="W151" s="59"/>
      <c r="X151" s="59"/>
      <c r="Y151" s="59"/>
      <c r="Z151" s="183"/>
      <c r="AA151" s="81"/>
      <c r="AB151" s="47"/>
      <c r="AC151" s="47"/>
      <c r="AD151" s="47"/>
    </row>
    <row r="152" spans="1:49" ht="25.2" customHeight="1">
      <c r="A152" s="145"/>
      <c r="B152" s="157"/>
      <c r="C152" s="162"/>
      <c r="D152" s="162"/>
      <c r="E152" s="164" t="str">
        <f t="shared" si="87"/>
        <v/>
      </c>
      <c r="F152" s="162"/>
      <c r="G152" s="162"/>
      <c r="H152" s="164" t="str">
        <f t="shared" si="90"/>
        <v/>
      </c>
      <c r="I152" s="162" t="s">
        <v>14</v>
      </c>
      <c r="J152" s="162">
        <v>2</v>
      </c>
      <c r="K152" s="164" t="str">
        <f t="shared" si="91"/>
        <v>公斤</v>
      </c>
      <c r="L152" s="168" t="s">
        <v>17</v>
      </c>
      <c r="M152" s="168">
        <v>0.05</v>
      </c>
      <c r="N152" s="164" t="str">
        <f t="shared" si="97"/>
        <v>公斤</v>
      </c>
      <c r="O152" s="170" t="s">
        <v>70</v>
      </c>
      <c r="P152" s="176">
        <v>0.05</v>
      </c>
      <c r="Q152" s="164" t="str">
        <f t="shared" si="92"/>
        <v>公斤</v>
      </c>
      <c r="R152" s="157"/>
      <c r="S152" s="157"/>
      <c r="T152" s="59"/>
      <c r="U152" s="59"/>
      <c r="V152" s="59"/>
      <c r="W152" s="59"/>
      <c r="X152" s="59"/>
      <c r="Y152" s="59"/>
      <c r="Z152" s="183"/>
      <c r="AA152" s="81"/>
      <c r="AB152" s="47"/>
      <c r="AC152" s="47"/>
      <c r="AD152" s="47"/>
    </row>
    <row r="153" spans="1:49" ht="25.2" customHeight="1">
      <c r="A153" s="145"/>
      <c r="B153" s="157"/>
      <c r="C153" s="162"/>
      <c r="D153" s="162"/>
      <c r="E153" s="164" t="str">
        <f t="shared" si="87"/>
        <v/>
      </c>
      <c r="F153" s="162"/>
      <c r="G153" s="162"/>
      <c r="H153" s="164" t="str">
        <f t="shared" si="90"/>
        <v/>
      </c>
      <c r="I153" s="162" t="s">
        <v>18</v>
      </c>
      <c r="J153" s="162">
        <v>0.5</v>
      </c>
      <c r="K153" s="164" t="str">
        <f t="shared" si="91"/>
        <v>公斤</v>
      </c>
      <c r="L153" s="168"/>
      <c r="M153" s="168"/>
      <c r="N153" s="164" t="str">
        <f t="shared" si="97"/>
        <v/>
      </c>
      <c r="O153" s="170" t="s">
        <v>115</v>
      </c>
      <c r="P153" s="176">
        <v>1</v>
      </c>
      <c r="Q153" s="164" t="str">
        <f t="shared" si="92"/>
        <v>公斤</v>
      </c>
      <c r="R153" s="157"/>
      <c r="S153" s="157"/>
      <c r="T153" s="59"/>
      <c r="U153" s="59"/>
      <c r="V153" s="59"/>
      <c r="W153" s="59"/>
      <c r="X153" s="59"/>
      <c r="Y153" s="59"/>
      <c r="Z153" s="183"/>
      <c r="AA153" s="80"/>
      <c r="AB153" s="47"/>
      <c r="AC153" s="47"/>
      <c r="AD153" s="47"/>
    </row>
    <row r="154" spans="1:49" ht="25.2" customHeight="1">
      <c r="A154" s="145"/>
      <c r="B154" s="157"/>
      <c r="C154" s="162"/>
      <c r="D154" s="162"/>
      <c r="E154" s="164" t="str">
        <f t="shared" si="87"/>
        <v/>
      </c>
      <c r="F154" s="166"/>
      <c r="G154" s="166"/>
      <c r="H154" s="164" t="str">
        <f t="shared" si="90"/>
        <v/>
      </c>
      <c r="I154" s="172" t="s">
        <v>247</v>
      </c>
      <c r="J154" s="172">
        <v>0.1</v>
      </c>
      <c r="K154" s="164" t="str">
        <f t="shared" si="91"/>
        <v>公斤</v>
      </c>
      <c r="L154" s="168"/>
      <c r="M154" s="168"/>
      <c r="N154" s="164" t="str">
        <f t="shared" si="97"/>
        <v/>
      </c>
      <c r="O154" s="170"/>
      <c r="P154" s="176"/>
      <c r="Q154" s="164" t="str">
        <f t="shared" si="92"/>
        <v/>
      </c>
      <c r="R154" s="157"/>
      <c r="S154" s="157"/>
      <c r="T154" s="59"/>
      <c r="U154" s="59"/>
      <c r="V154" s="59"/>
      <c r="W154" s="59"/>
      <c r="X154" s="59"/>
      <c r="Y154" s="59"/>
      <c r="Z154" s="183"/>
      <c r="AA154" s="81"/>
      <c r="AB154" s="47"/>
      <c r="AC154" s="47"/>
      <c r="AD154" s="47"/>
    </row>
    <row r="155" spans="1:49" ht="25.2" customHeight="1">
      <c r="A155" s="145"/>
      <c r="B155" s="157"/>
      <c r="C155" s="162"/>
      <c r="D155" s="162"/>
      <c r="E155" s="164" t="str">
        <f t="shared" si="87"/>
        <v/>
      </c>
      <c r="F155" s="162"/>
      <c r="G155" s="162"/>
      <c r="H155" s="164" t="str">
        <f t="shared" si="90"/>
        <v/>
      </c>
      <c r="I155" s="172" t="s">
        <v>47</v>
      </c>
      <c r="J155" s="172">
        <v>0.01</v>
      </c>
      <c r="K155" s="164" t="str">
        <f t="shared" si="91"/>
        <v>公斤</v>
      </c>
      <c r="L155" s="168"/>
      <c r="M155" s="168"/>
      <c r="N155" s="164" t="str">
        <f t="shared" si="97"/>
        <v/>
      </c>
      <c r="O155" s="162"/>
      <c r="Q155" s="164" t="str">
        <f t="shared" si="92"/>
        <v/>
      </c>
      <c r="R155" s="157"/>
      <c r="S155" s="157"/>
      <c r="T155" s="59"/>
      <c r="U155" s="59"/>
      <c r="V155" s="59"/>
      <c r="W155" s="59"/>
      <c r="X155" s="59"/>
      <c r="Y155" s="59"/>
      <c r="Z155" s="183"/>
      <c r="AA155" s="80"/>
      <c r="AB155" s="47"/>
      <c r="AC155" s="47"/>
      <c r="AD155" s="47"/>
    </row>
    <row r="156" spans="1:49" ht="25.2" customHeight="1" thickBot="1">
      <c r="A156" s="147"/>
      <c r="B156" s="157"/>
      <c r="C156" s="162"/>
      <c r="D156" s="162"/>
      <c r="E156" s="164"/>
      <c r="F156" s="162"/>
      <c r="G156" s="162"/>
      <c r="H156" s="164"/>
      <c r="I156" s="172"/>
      <c r="J156" s="172"/>
      <c r="K156" s="164" t="str">
        <f t="shared" si="91"/>
        <v/>
      </c>
      <c r="L156" s="168"/>
      <c r="M156" s="168"/>
      <c r="N156" s="164"/>
      <c r="O156" s="176"/>
      <c r="P156" s="176"/>
      <c r="Q156" s="164"/>
      <c r="R156" s="157"/>
      <c r="S156" s="157"/>
      <c r="T156" s="59"/>
      <c r="U156" s="59"/>
      <c r="V156" s="59"/>
      <c r="W156" s="59"/>
      <c r="X156" s="59"/>
      <c r="Y156" s="59"/>
      <c r="Z156" s="183"/>
      <c r="AA156" s="80"/>
      <c r="AB156" s="47"/>
      <c r="AC156" s="47"/>
      <c r="AD156" s="47"/>
    </row>
    <row r="157" spans="1:49" s="101" customFormat="1" ht="25.2" customHeight="1" thickBot="1">
      <c r="A157" s="145">
        <f>A150+1</f>
        <v>45742</v>
      </c>
      <c r="B157" s="157" t="s">
        <v>177</v>
      </c>
      <c r="C157" s="196" t="s">
        <v>162</v>
      </c>
      <c r="D157" s="197"/>
      <c r="E157" s="164"/>
      <c r="F157" s="162" t="s">
        <v>340</v>
      </c>
      <c r="G157" s="162"/>
      <c r="H157" s="164"/>
      <c r="I157" s="162" t="s">
        <v>248</v>
      </c>
      <c r="J157" s="162"/>
      <c r="K157" s="164"/>
      <c r="L157" s="167" t="s">
        <v>14</v>
      </c>
      <c r="M157" s="168"/>
      <c r="N157" s="164" t="str">
        <f t="shared" ref="N157:N162" si="125">IF(M157,"公斤","")</f>
        <v/>
      </c>
      <c r="O157" s="170" t="s">
        <v>341</v>
      </c>
      <c r="P157" s="176"/>
      <c r="Q157" s="164"/>
      <c r="R157" s="169" t="s">
        <v>120</v>
      </c>
      <c r="S157" s="169" t="s">
        <v>307</v>
      </c>
      <c r="T157" s="59">
        <v>6</v>
      </c>
      <c r="U157" s="54">
        <v>2.1</v>
      </c>
      <c r="V157" s="59">
        <v>1.6</v>
      </c>
      <c r="W157" s="59">
        <v>2</v>
      </c>
      <c r="X157" s="59"/>
      <c r="Y157" s="59"/>
      <c r="Z157" s="183">
        <v>737.5</v>
      </c>
      <c r="AA157" s="81"/>
      <c r="AB157" s="95">
        <f>A157</f>
        <v>45742</v>
      </c>
      <c r="AC157" s="95" t="str">
        <f>A158</f>
        <v>四</v>
      </c>
      <c r="AD157" s="95" t="str">
        <f>B157</f>
        <v>E4</v>
      </c>
      <c r="AE157" s="96" t="str">
        <f>C157</f>
        <v>糙米飯</v>
      </c>
      <c r="AF157" s="97" t="str">
        <f>C158&amp;" "&amp;C159&amp;" "&amp;C160&amp;" "&amp;C161&amp;" "&amp;C162&amp;" "&amp;C163</f>
        <v xml:space="preserve">米 糙米    </v>
      </c>
      <c r="AG157" s="96" t="str">
        <f t="shared" ref="AG157" si="126">F157</f>
        <v>三杯豬柳</v>
      </c>
      <c r="AH157" s="97" t="str">
        <f>F158&amp;" "&amp;F159&amp;" "&amp;F160&amp;" "&amp;F161&amp;" "&amp;F162&amp;" "&amp;F163</f>
        <v xml:space="preserve">豬後腿肉 杏鮑菇 九層塔 胡蘿蔔 大蒜 </v>
      </c>
      <c r="AI157" s="96" t="str">
        <f>I157</f>
        <v>肉絲海根</v>
      </c>
      <c r="AJ157" s="97" t="str">
        <f>I158&amp;" "&amp;I159&amp;" "&amp;I160&amp;" "&amp;I161&amp;" "&amp;I162&amp;" "&amp;I163</f>
        <v xml:space="preserve">海帶根 胡蘿蔔 豬後腿肉 大蒜  </v>
      </c>
      <c r="AK157" s="96" t="str">
        <f>L157</f>
        <v>時蔬</v>
      </c>
      <c r="AL157" s="97" t="str">
        <f>L158&amp;" "&amp;L159&amp;" "&amp;L160&amp;" "&amp;L161&amp;" "&amp;M162&amp;" "&amp;M163</f>
        <v xml:space="preserve">蔬菜 大蒜    </v>
      </c>
      <c r="AM157" s="96" t="str">
        <f>O157</f>
        <v>仙草雙Q甜湯</v>
      </c>
      <c r="AN157" s="97" t="str">
        <f>O158&amp;" "&amp;O159&amp;" "&amp;O160&amp;" "&amp;O161&amp;" "&amp;O162&amp;" "&amp;O163</f>
        <v xml:space="preserve">仙草凍 芋圓 地瓜圓 二砂糖  </v>
      </c>
      <c r="AO157" s="98" t="str">
        <f t="shared" ref="AO157" si="127">R157</f>
        <v>小餐包</v>
      </c>
      <c r="AP157" s="97" t="str">
        <f t="shared" ref="AP157" si="128">S157</f>
        <v>有機豆漿</v>
      </c>
      <c r="AQ157" s="99">
        <f t="shared" ref="AQ157" si="129">T157</f>
        <v>6</v>
      </c>
      <c r="AR157" s="99">
        <f t="shared" ref="AR157" si="130">U157</f>
        <v>2.1</v>
      </c>
      <c r="AS157" s="99">
        <f>V150</f>
        <v>0.95</v>
      </c>
      <c r="AT157" s="99">
        <f t="shared" ref="AT157" si="131">W157</f>
        <v>2</v>
      </c>
      <c r="AU157" s="99">
        <f t="shared" ref="AU157" si="132">X157</f>
        <v>0</v>
      </c>
      <c r="AV157" s="99">
        <f t="shared" ref="AV157" si="133">Y157</f>
        <v>0</v>
      </c>
      <c r="AW157" s="100">
        <f t="shared" ref="AW157" si="134">Z157</f>
        <v>737.5</v>
      </c>
    </row>
    <row r="158" spans="1:49" ht="25.2" customHeight="1">
      <c r="A158" s="148" t="s">
        <v>141</v>
      </c>
      <c r="B158" s="157"/>
      <c r="C158" s="162" t="s">
        <v>15</v>
      </c>
      <c r="D158" s="162">
        <v>7</v>
      </c>
      <c r="E158" s="164"/>
      <c r="F158" s="162" t="s">
        <v>112</v>
      </c>
      <c r="G158" s="162">
        <v>6.5</v>
      </c>
      <c r="H158" s="164"/>
      <c r="I158" s="162" t="s">
        <v>113</v>
      </c>
      <c r="J158" s="162">
        <v>6</v>
      </c>
      <c r="K158" s="164"/>
      <c r="L158" s="168" t="s">
        <v>12</v>
      </c>
      <c r="M158" s="168">
        <v>7</v>
      </c>
      <c r="N158" s="164" t="str">
        <f t="shared" si="125"/>
        <v>公斤</v>
      </c>
      <c r="O158" s="170" t="s">
        <v>342</v>
      </c>
      <c r="P158" s="176">
        <v>4</v>
      </c>
      <c r="Q158" s="164"/>
      <c r="T158" s="59"/>
      <c r="U158" s="59"/>
      <c r="V158" s="59"/>
      <c r="W158" s="59"/>
      <c r="X158" s="59"/>
      <c r="Y158" s="59"/>
      <c r="Z158" s="183"/>
      <c r="AA158" s="81"/>
      <c r="AB158" s="47"/>
      <c r="AC158" s="47"/>
      <c r="AD158" s="47"/>
    </row>
    <row r="159" spans="1:49" ht="25.2" customHeight="1">
      <c r="A159" s="145"/>
      <c r="B159" s="157"/>
      <c r="C159" s="162" t="s">
        <v>22</v>
      </c>
      <c r="D159" s="162">
        <v>3</v>
      </c>
      <c r="E159" s="164"/>
      <c r="F159" s="162" t="s">
        <v>218</v>
      </c>
      <c r="G159" s="162">
        <v>2</v>
      </c>
      <c r="H159" s="164"/>
      <c r="I159" s="162" t="s">
        <v>18</v>
      </c>
      <c r="J159" s="162">
        <v>0.5</v>
      </c>
      <c r="K159" s="164"/>
      <c r="L159" s="168" t="s">
        <v>17</v>
      </c>
      <c r="M159" s="168">
        <v>0.05</v>
      </c>
      <c r="N159" s="164" t="str">
        <f t="shared" si="125"/>
        <v>公斤</v>
      </c>
      <c r="O159" s="170" t="s">
        <v>343</v>
      </c>
      <c r="P159" s="176">
        <v>1</v>
      </c>
      <c r="Q159" s="164"/>
      <c r="R159" s="157"/>
      <c r="S159" s="157"/>
      <c r="T159" s="59"/>
      <c r="U159" s="59"/>
      <c r="V159" s="59"/>
      <c r="W159" s="59"/>
      <c r="X159" s="59"/>
      <c r="Y159" s="59"/>
      <c r="Z159" s="183"/>
      <c r="AA159" s="81"/>
      <c r="AB159" s="47"/>
      <c r="AC159" s="47"/>
      <c r="AD159" s="47"/>
    </row>
    <row r="160" spans="1:49" ht="25.2" customHeight="1">
      <c r="A160" s="145"/>
      <c r="B160" s="157"/>
      <c r="C160" s="162"/>
      <c r="D160" s="162"/>
      <c r="E160" s="164"/>
      <c r="F160" s="162" t="s">
        <v>185</v>
      </c>
      <c r="G160" s="162">
        <v>0.3</v>
      </c>
      <c r="H160" s="164"/>
      <c r="I160" s="162" t="s">
        <v>42</v>
      </c>
      <c r="J160" s="162">
        <v>1</v>
      </c>
      <c r="K160" s="164"/>
      <c r="L160" s="168"/>
      <c r="M160" s="168"/>
      <c r="N160" s="164" t="str">
        <f t="shared" si="125"/>
        <v/>
      </c>
      <c r="O160" s="170" t="s">
        <v>295</v>
      </c>
      <c r="P160" s="176">
        <v>1</v>
      </c>
      <c r="Q160" s="164"/>
      <c r="R160" s="157"/>
      <c r="S160" s="157"/>
      <c r="T160" s="59"/>
      <c r="U160" s="59"/>
      <c r="V160" s="59"/>
      <c r="W160" s="59"/>
      <c r="X160" s="59"/>
      <c r="Y160" s="59"/>
      <c r="Z160" s="183"/>
      <c r="AA160" s="80"/>
      <c r="AB160" s="47"/>
      <c r="AC160" s="47"/>
      <c r="AD160" s="47"/>
    </row>
    <row r="161" spans="1:49" ht="25.2" customHeight="1">
      <c r="A161" s="145"/>
      <c r="B161" s="157"/>
      <c r="C161" s="162"/>
      <c r="D161" s="162"/>
      <c r="E161" s="164"/>
      <c r="F161" s="166" t="s">
        <v>18</v>
      </c>
      <c r="G161" s="166">
        <v>0.5</v>
      </c>
      <c r="H161" s="164"/>
      <c r="I161" s="172" t="s">
        <v>84</v>
      </c>
      <c r="J161" s="172">
        <v>0.05</v>
      </c>
      <c r="K161" s="164"/>
      <c r="L161" s="168"/>
      <c r="M161" s="168"/>
      <c r="N161" s="164" t="str">
        <f t="shared" si="125"/>
        <v/>
      </c>
      <c r="O161" s="170" t="s">
        <v>27</v>
      </c>
      <c r="P161" s="176">
        <v>1</v>
      </c>
      <c r="Q161" s="164"/>
      <c r="R161" s="157"/>
      <c r="S161" s="157"/>
      <c r="T161" s="59"/>
      <c r="U161" s="59"/>
      <c r="V161" s="59"/>
      <c r="W161" s="59"/>
      <c r="X161" s="59"/>
      <c r="Y161" s="59"/>
      <c r="Z161" s="183"/>
      <c r="AA161" s="81"/>
      <c r="AB161" s="47"/>
      <c r="AC161" s="47"/>
      <c r="AD161" s="47"/>
    </row>
    <row r="162" spans="1:49" ht="25.2" customHeight="1">
      <c r="A162" s="145"/>
      <c r="B162" s="157"/>
      <c r="C162" s="162"/>
      <c r="D162" s="162"/>
      <c r="E162" s="164"/>
      <c r="F162" s="162" t="s">
        <v>17</v>
      </c>
      <c r="G162" s="162">
        <v>0.05</v>
      </c>
      <c r="H162" s="164"/>
      <c r="I162" s="172"/>
      <c r="J162" s="172"/>
      <c r="K162" s="164"/>
      <c r="L162" s="168"/>
      <c r="M162" s="168"/>
      <c r="N162" s="164" t="str">
        <f t="shared" si="125"/>
        <v/>
      </c>
      <c r="O162" s="162"/>
      <c r="Q162" s="164"/>
      <c r="R162" s="157"/>
      <c r="S162" s="157"/>
      <c r="T162" s="59"/>
      <c r="U162" s="59"/>
      <c r="V162" s="59"/>
      <c r="W162" s="59"/>
      <c r="X162" s="59"/>
      <c r="Y162" s="59"/>
      <c r="Z162" s="183"/>
      <c r="AA162" s="80"/>
      <c r="AB162" s="47"/>
      <c r="AC162" s="47"/>
      <c r="AD162" s="47"/>
    </row>
    <row r="163" spans="1:49" ht="25.2" customHeight="1" thickBot="1">
      <c r="A163" s="147"/>
      <c r="B163" s="157"/>
      <c r="C163" s="162"/>
      <c r="D163" s="162"/>
      <c r="E163" s="164"/>
      <c r="F163" s="162"/>
      <c r="G163" s="162"/>
      <c r="H163" s="164"/>
      <c r="I163" s="172"/>
      <c r="J163" s="172"/>
      <c r="K163" s="164"/>
      <c r="L163" s="168"/>
      <c r="M163" s="168"/>
      <c r="N163" s="164"/>
      <c r="O163" s="176"/>
      <c r="P163" s="176"/>
      <c r="Q163" s="164"/>
      <c r="R163" s="157"/>
      <c r="S163" s="157"/>
      <c r="T163" s="59"/>
      <c r="U163" s="59"/>
      <c r="V163" s="59"/>
      <c r="W163" s="59"/>
      <c r="X163" s="59"/>
      <c r="Y163" s="59"/>
      <c r="Z163" s="183"/>
      <c r="AA163" s="81"/>
      <c r="AB163" s="47"/>
      <c r="AC163" s="47"/>
      <c r="AD163" s="47"/>
    </row>
    <row r="164" spans="1:49" s="101" customFormat="1" ht="25.2" customHeight="1" thickBot="1">
      <c r="A164" s="145">
        <f>A157+1</f>
        <v>45743</v>
      </c>
      <c r="B164" s="157" t="s">
        <v>178</v>
      </c>
      <c r="C164" s="196" t="s">
        <v>344</v>
      </c>
      <c r="D164" s="197"/>
      <c r="E164" s="164"/>
      <c r="F164" s="162" t="s">
        <v>219</v>
      </c>
      <c r="G164" s="162"/>
      <c r="H164" s="164"/>
      <c r="I164" s="162" t="s">
        <v>249</v>
      </c>
      <c r="J164" s="162"/>
      <c r="K164" s="164"/>
      <c r="L164" s="167" t="s">
        <v>14</v>
      </c>
      <c r="M164" s="168"/>
      <c r="N164" s="164" t="str">
        <f t="shared" ref="N164:N169" si="135">IF(M164,"公斤","")</f>
        <v/>
      </c>
      <c r="O164" s="170" t="s">
        <v>65</v>
      </c>
      <c r="P164" s="176"/>
      <c r="Q164" s="164"/>
      <c r="R164" s="169" t="s">
        <v>303</v>
      </c>
      <c r="S164" s="169"/>
      <c r="T164" s="59">
        <v>5.1875</v>
      </c>
      <c r="U164" s="54">
        <v>3</v>
      </c>
      <c r="V164" s="59">
        <v>1.35</v>
      </c>
      <c r="W164" s="59">
        <v>2.1749999999999998</v>
      </c>
      <c r="X164" s="59"/>
      <c r="Y164" s="59"/>
      <c r="Z164" s="183">
        <v>745.6875</v>
      </c>
      <c r="AA164" s="81"/>
      <c r="AB164" s="95">
        <f>A164</f>
        <v>45743</v>
      </c>
      <c r="AC164" s="95" t="str">
        <f>A165</f>
        <v>五</v>
      </c>
      <c r="AD164" s="95" t="str">
        <f>B164</f>
        <v>E5</v>
      </c>
      <c r="AE164" s="96" t="str">
        <f>C164</f>
        <v>麥仁飯</v>
      </c>
      <c r="AF164" s="97" t="str">
        <f>C165&amp;" "&amp;C166&amp;" "&amp;C167&amp;" "&amp;C168&amp;" "&amp;C169&amp;" "&amp;C170</f>
        <v xml:space="preserve">米 大麥仁    </v>
      </c>
      <c r="AG164" s="96" t="str">
        <f t="shared" ref="AG164" si="136">F164</f>
        <v>香酥魚排</v>
      </c>
      <c r="AH164" s="97" t="str">
        <f>F165&amp;" "&amp;F166&amp;" "&amp;F167&amp;" "&amp;F168&amp;" "&amp;F169&amp;" "&amp;F170</f>
        <v xml:space="preserve">魚排     </v>
      </c>
      <c r="AI164" s="96" t="str">
        <f>I164</f>
        <v>鮪魚玉米蛋</v>
      </c>
      <c r="AJ164" s="97" t="str">
        <f>I165&amp;" "&amp;I166&amp;" "&amp;I167&amp;" "&amp;I168&amp;" "&amp;I169&amp;" "&amp;I170</f>
        <v xml:space="preserve">鮪魚罐 冷凍玉米粒 雞蛋 洋蔥 黑胡椒粒 </v>
      </c>
      <c r="AK164" s="96" t="str">
        <f>L164</f>
        <v>時蔬</v>
      </c>
      <c r="AL164" s="97" t="str">
        <f>L165&amp;" "&amp;L166&amp;" "&amp;L167&amp;" "&amp;L168&amp;" "&amp;M169&amp;" "&amp;M170</f>
        <v xml:space="preserve">蔬菜 大蒜    </v>
      </c>
      <c r="AM164" s="96" t="str">
        <f>O164</f>
        <v>時瓜湯</v>
      </c>
      <c r="AN164" s="97" t="str">
        <f>O165&amp;" "&amp;O166&amp;" "&amp;O167&amp;" "&amp;O168&amp;" "&amp;O169&amp;" "&amp;O170</f>
        <v xml:space="preserve">時瓜 排骨 薑   </v>
      </c>
      <c r="AO164" s="98" t="str">
        <f t="shared" ref="AO164" si="137">R164</f>
        <v>水果</v>
      </c>
      <c r="AP164" s="97">
        <f t="shared" ref="AP164" si="138">S164</f>
        <v>0</v>
      </c>
      <c r="AQ164" s="99">
        <f t="shared" ref="AQ164" si="139">T164</f>
        <v>5.1875</v>
      </c>
      <c r="AR164" s="99">
        <f t="shared" ref="AR164" si="140">U164</f>
        <v>3</v>
      </c>
      <c r="AS164" s="99">
        <f>V157</f>
        <v>1.6</v>
      </c>
      <c r="AT164" s="99">
        <f t="shared" ref="AT164" si="141">W164</f>
        <v>2.1749999999999998</v>
      </c>
      <c r="AU164" s="99">
        <f t="shared" ref="AU164" si="142">X164</f>
        <v>0</v>
      </c>
      <c r="AV164" s="99">
        <f t="shared" ref="AV164" si="143">Y164</f>
        <v>0</v>
      </c>
      <c r="AW164" s="100">
        <f t="shared" ref="AW164" si="144">Z164</f>
        <v>745.6875</v>
      </c>
    </row>
    <row r="165" spans="1:49" ht="25.2" customHeight="1">
      <c r="A165" s="148" t="s">
        <v>143</v>
      </c>
      <c r="B165" s="157"/>
      <c r="C165" s="162" t="s">
        <v>15</v>
      </c>
      <c r="D165" s="162">
        <v>10</v>
      </c>
      <c r="E165" s="164"/>
      <c r="F165" s="162" t="s">
        <v>83</v>
      </c>
      <c r="G165" s="162">
        <v>6.5</v>
      </c>
      <c r="H165" s="164"/>
      <c r="I165" s="162" t="s">
        <v>250</v>
      </c>
      <c r="J165" s="162">
        <v>2</v>
      </c>
      <c r="K165" s="164"/>
      <c r="L165" s="168" t="s">
        <v>12</v>
      </c>
      <c r="M165" s="168">
        <v>7</v>
      </c>
      <c r="N165" s="164" t="str">
        <f t="shared" si="135"/>
        <v>公斤</v>
      </c>
      <c r="O165" s="170" t="s">
        <v>127</v>
      </c>
      <c r="P165" s="176">
        <v>5</v>
      </c>
      <c r="Q165" s="164"/>
      <c r="T165" s="59"/>
      <c r="U165" s="59"/>
      <c r="V165" s="59"/>
      <c r="W165" s="59"/>
      <c r="X165" s="59"/>
      <c r="Y165" s="59"/>
      <c r="Z165" s="183"/>
      <c r="AA165" s="81"/>
      <c r="AB165" s="47"/>
      <c r="AC165" s="47"/>
      <c r="AD165" s="47"/>
    </row>
    <row r="166" spans="1:49" ht="25.2" customHeight="1">
      <c r="A166" s="145"/>
      <c r="B166" s="157"/>
      <c r="C166" s="162" t="s">
        <v>179</v>
      </c>
      <c r="D166" s="162">
        <v>0.4</v>
      </c>
      <c r="E166" s="164"/>
      <c r="F166" s="162"/>
      <c r="G166" s="162"/>
      <c r="H166" s="164"/>
      <c r="I166" s="162" t="s">
        <v>110</v>
      </c>
      <c r="J166" s="162">
        <v>1.5</v>
      </c>
      <c r="K166" s="164"/>
      <c r="L166" s="168" t="s">
        <v>17</v>
      </c>
      <c r="M166" s="168">
        <v>0.05</v>
      </c>
      <c r="N166" s="164" t="str">
        <f t="shared" si="135"/>
        <v>公斤</v>
      </c>
      <c r="O166" s="170" t="s">
        <v>115</v>
      </c>
      <c r="P166" s="176">
        <v>1</v>
      </c>
      <c r="Q166" s="164"/>
      <c r="R166" s="157"/>
      <c r="S166" s="157"/>
      <c r="T166" s="59"/>
      <c r="U166" s="59"/>
      <c r="V166" s="59"/>
      <c r="W166" s="59"/>
      <c r="X166" s="59"/>
      <c r="Y166" s="59"/>
      <c r="Z166" s="183"/>
      <c r="AA166" s="81"/>
      <c r="AB166" s="47"/>
      <c r="AC166" s="47"/>
      <c r="AD166" s="47"/>
    </row>
    <row r="167" spans="1:49" ht="25.2" customHeight="1">
      <c r="A167" s="145"/>
      <c r="B167" s="157"/>
      <c r="C167" s="162"/>
      <c r="D167" s="162"/>
      <c r="E167" s="164"/>
      <c r="F167" s="162"/>
      <c r="G167" s="162"/>
      <c r="H167" s="164"/>
      <c r="I167" s="162" t="s">
        <v>57</v>
      </c>
      <c r="J167" s="162">
        <v>3.5</v>
      </c>
      <c r="K167" s="164"/>
      <c r="L167" s="168"/>
      <c r="M167" s="168"/>
      <c r="N167" s="164" t="str">
        <f t="shared" si="135"/>
        <v/>
      </c>
      <c r="O167" s="170" t="s">
        <v>70</v>
      </c>
      <c r="P167" s="176">
        <v>0.05</v>
      </c>
      <c r="Q167" s="164"/>
      <c r="R167" s="157"/>
      <c r="S167" s="157"/>
      <c r="T167" s="59"/>
      <c r="U167" s="59"/>
      <c r="V167" s="59"/>
      <c r="W167" s="59"/>
      <c r="X167" s="59"/>
      <c r="Y167" s="59"/>
      <c r="Z167" s="183"/>
      <c r="AA167" s="80"/>
      <c r="AB167" s="47"/>
      <c r="AC167" s="47"/>
      <c r="AD167" s="47"/>
    </row>
    <row r="168" spans="1:49" ht="25.2" customHeight="1">
      <c r="A168" s="145"/>
      <c r="B168" s="157"/>
      <c r="C168" s="162"/>
      <c r="D168" s="162"/>
      <c r="E168" s="164"/>
      <c r="F168" s="166"/>
      <c r="G168" s="166"/>
      <c r="H168" s="164"/>
      <c r="I168" s="172" t="s">
        <v>62</v>
      </c>
      <c r="J168" s="172">
        <v>1.5</v>
      </c>
      <c r="K168" s="164"/>
      <c r="L168" s="168"/>
      <c r="M168" s="168"/>
      <c r="N168" s="164" t="str">
        <f t="shared" si="135"/>
        <v/>
      </c>
      <c r="O168" s="170"/>
      <c r="P168" s="176"/>
      <c r="Q168" s="164"/>
      <c r="R168" s="157"/>
      <c r="S168" s="157"/>
      <c r="T168" s="59"/>
      <c r="U168" s="59"/>
      <c r="V168" s="59"/>
      <c r="W168" s="59"/>
      <c r="X168" s="59"/>
      <c r="Y168" s="59"/>
      <c r="Z168" s="183"/>
      <c r="AA168" s="81"/>
      <c r="AB168" s="47"/>
      <c r="AC168" s="47"/>
      <c r="AD168" s="47"/>
    </row>
    <row r="169" spans="1:49" ht="25.2" customHeight="1">
      <c r="A169" s="145"/>
      <c r="B169" s="157"/>
      <c r="C169" s="162"/>
      <c r="D169" s="162"/>
      <c r="E169" s="164"/>
      <c r="F169" s="162"/>
      <c r="G169" s="162"/>
      <c r="H169" s="164"/>
      <c r="I169" s="172" t="s">
        <v>251</v>
      </c>
      <c r="J169" s="172"/>
      <c r="K169" s="164"/>
      <c r="L169" s="168"/>
      <c r="M169" s="168"/>
      <c r="N169" s="164" t="str">
        <f t="shared" si="135"/>
        <v/>
      </c>
      <c r="O169" s="162"/>
      <c r="Q169" s="164"/>
      <c r="R169" s="157"/>
      <c r="S169" s="157"/>
      <c r="T169" s="59"/>
      <c r="U169" s="59"/>
      <c r="V169" s="59"/>
      <c r="W169" s="59"/>
      <c r="X169" s="59"/>
      <c r="Y169" s="59"/>
      <c r="Z169" s="183"/>
      <c r="AA169" s="80"/>
      <c r="AB169" s="47"/>
      <c r="AC169" s="47"/>
      <c r="AD169" s="47"/>
    </row>
    <row r="170" spans="1:49" ht="25.2" customHeight="1" thickBot="1">
      <c r="A170" s="147"/>
      <c r="B170" s="157"/>
      <c r="C170" s="162"/>
      <c r="D170" s="162"/>
      <c r="E170" s="164"/>
      <c r="F170" s="162"/>
      <c r="G170" s="162"/>
      <c r="H170" s="164"/>
      <c r="I170" s="172"/>
      <c r="J170" s="172"/>
      <c r="K170" s="164"/>
      <c r="L170" s="168"/>
      <c r="M170" s="168"/>
      <c r="N170" s="164"/>
      <c r="O170" s="176"/>
      <c r="P170" s="176"/>
      <c r="Q170" s="164"/>
      <c r="R170" s="157"/>
      <c r="S170" s="157"/>
      <c r="T170" s="59"/>
      <c r="U170" s="59"/>
      <c r="V170" s="59"/>
      <c r="W170" s="59"/>
      <c r="X170" s="59"/>
      <c r="Y170" s="59"/>
      <c r="Z170" s="183"/>
      <c r="AA170" s="80"/>
      <c r="AB170" s="47"/>
      <c r="AC170" s="47"/>
      <c r="AD170" s="47"/>
    </row>
    <row r="171" spans="1:49" s="101" customFormat="1" ht="25.2" customHeight="1" thickBot="1">
      <c r="A171" s="145">
        <v>45746</v>
      </c>
      <c r="B171" s="157" t="s">
        <v>180</v>
      </c>
      <c r="C171" s="196" t="s">
        <v>134</v>
      </c>
      <c r="D171" s="197"/>
      <c r="E171" s="164"/>
      <c r="F171" s="162" t="s">
        <v>345</v>
      </c>
      <c r="G171" s="162"/>
      <c r="H171" s="164"/>
      <c r="I171" s="162" t="s">
        <v>252</v>
      </c>
      <c r="J171" s="162"/>
      <c r="K171" s="164"/>
      <c r="L171" s="167" t="s">
        <v>14</v>
      </c>
      <c r="M171" s="168"/>
      <c r="N171" s="164" t="str">
        <f t="shared" ref="N171:N176" si="145">IF(M171,"公斤","")</f>
        <v/>
      </c>
      <c r="O171" s="170" t="s">
        <v>96</v>
      </c>
      <c r="P171" s="176"/>
      <c r="Q171" s="164"/>
      <c r="R171" s="169" t="s">
        <v>308</v>
      </c>
      <c r="S171" s="169"/>
      <c r="T171" s="59">
        <v>5</v>
      </c>
      <c r="U171" s="54">
        <v>3.7</v>
      </c>
      <c r="V171" s="59">
        <v>1.2550000000000001</v>
      </c>
      <c r="W171" s="59">
        <v>2.4775</v>
      </c>
      <c r="X171" s="59"/>
      <c r="Y171" s="59"/>
      <c r="Z171" s="183">
        <v>795.36250000000007</v>
      </c>
      <c r="AA171" s="81"/>
      <c r="AB171" s="95">
        <f>A171</f>
        <v>45746</v>
      </c>
      <c r="AC171" s="95" t="str">
        <f>A172</f>
        <v>一</v>
      </c>
      <c r="AD171" s="95" t="str">
        <f>B171</f>
        <v>F1</v>
      </c>
      <c r="AE171" s="96" t="str">
        <f>C171</f>
        <v>白米飯</v>
      </c>
      <c r="AF171" s="97" t="str">
        <f>C172&amp;" "&amp;C173&amp;" "&amp;C174&amp;" "&amp;C175&amp;" "&amp;C176&amp;" "&amp;C177</f>
        <v xml:space="preserve">米     </v>
      </c>
      <c r="AG171" s="96" t="str">
        <f t="shared" ref="AG171" si="146">F171</f>
        <v>麵輪滷肉</v>
      </c>
      <c r="AH171" s="97" t="str">
        <f>F172&amp;" "&amp;F173&amp;" "&amp;F174&amp;" "&amp;F175&amp;" "&amp;F176&amp;" "&amp;F177</f>
        <v xml:space="preserve">豬後腿肉 麵輪 胡蘿蔔 大蒜  </v>
      </c>
      <c r="AI171" s="96" t="str">
        <f>I171</f>
        <v>芹香干片</v>
      </c>
      <c r="AJ171" s="97" t="str">
        <f>I172&amp;" "&amp;I173&amp;" "&amp;I174&amp;" "&amp;I175&amp;" "&amp;I176&amp;" "&amp;I177</f>
        <v xml:space="preserve">乾魷魚 豬後腿肉 豆干 芹菜 大蒜 </v>
      </c>
      <c r="AK171" s="96" t="str">
        <f>L171</f>
        <v>時蔬</v>
      </c>
      <c r="AL171" s="97" t="str">
        <f>L172&amp;" "&amp;L173&amp;" "&amp;L174&amp;" "&amp;L175&amp;" "&amp;M176&amp;" "&amp;M177</f>
        <v xml:space="preserve">蔬菜 大蒜    </v>
      </c>
      <c r="AM171" s="96" t="str">
        <f>O171</f>
        <v>時蔬湯</v>
      </c>
      <c r="AN171" s="97" t="str">
        <f>O172&amp;" "&amp;O173&amp;" "&amp;O174&amp;" "&amp;O175&amp;" "&amp;O176&amp;" "&amp;O177</f>
        <v xml:space="preserve">時蔬 排骨 薑   </v>
      </c>
      <c r="AO171" s="98" t="str">
        <f t="shared" ref="AO171" si="147">R171</f>
        <v>保久乳</v>
      </c>
      <c r="AP171" s="97">
        <f t="shared" ref="AP171" si="148">S171</f>
        <v>0</v>
      </c>
      <c r="AQ171" s="99">
        <f t="shared" ref="AQ171" si="149">T171</f>
        <v>5</v>
      </c>
      <c r="AR171" s="99">
        <f t="shared" ref="AR171" si="150">U171</f>
        <v>3.7</v>
      </c>
      <c r="AS171" s="99">
        <f>V164</f>
        <v>1.35</v>
      </c>
      <c r="AT171" s="99">
        <f t="shared" ref="AT171" si="151">W171</f>
        <v>2.4775</v>
      </c>
      <c r="AU171" s="99">
        <f t="shared" ref="AU171" si="152">X171</f>
        <v>0</v>
      </c>
      <c r="AV171" s="99">
        <f t="shared" ref="AV171" si="153">Y171</f>
        <v>0</v>
      </c>
      <c r="AW171" s="100">
        <f t="shared" ref="AW171" si="154">Z171</f>
        <v>795.36250000000007</v>
      </c>
    </row>
    <row r="172" spans="1:49" ht="25.2" customHeight="1">
      <c r="A172" s="148" t="s">
        <v>145</v>
      </c>
      <c r="B172" s="157"/>
      <c r="C172" s="162" t="s">
        <v>15</v>
      </c>
      <c r="D172" s="162">
        <v>10</v>
      </c>
      <c r="E172" s="164"/>
      <c r="F172" s="162" t="s">
        <v>112</v>
      </c>
      <c r="G172" s="162">
        <v>6.5</v>
      </c>
      <c r="H172" s="164"/>
      <c r="I172" s="162" t="s">
        <v>253</v>
      </c>
      <c r="J172" s="162">
        <v>0.1</v>
      </c>
      <c r="K172" s="164"/>
      <c r="L172" s="168" t="s">
        <v>12</v>
      </c>
      <c r="M172" s="168">
        <v>7</v>
      </c>
      <c r="N172" s="164" t="str">
        <f t="shared" si="145"/>
        <v>公斤</v>
      </c>
      <c r="O172" s="170" t="s">
        <v>29</v>
      </c>
      <c r="P172" s="176">
        <v>3</v>
      </c>
      <c r="Q172" s="164"/>
      <c r="T172" s="59"/>
      <c r="U172" s="59"/>
      <c r="V172" s="59"/>
      <c r="W172" s="59"/>
      <c r="X172" s="59"/>
      <c r="Y172" s="59"/>
      <c r="Z172" s="183"/>
      <c r="AA172" s="81"/>
      <c r="AB172" s="47"/>
      <c r="AC172" s="47"/>
      <c r="AD172" s="47"/>
    </row>
    <row r="173" spans="1:49" ht="25.2" customHeight="1">
      <c r="A173" s="145"/>
      <c r="B173" s="157"/>
      <c r="C173" s="162"/>
      <c r="D173" s="162"/>
      <c r="E173" s="164"/>
      <c r="F173" s="162" t="s">
        <v>220</v>
      </c>
      <c r="G173" s="162">
        <v>0.8</v>
      </c>
      <c r="H173" s="164"/>
      <c r="I173" s="162" t="s">
        <v>42</v>
      </c>
      <c r="J173" s="162">
        <v>0.6</v>
      </c>
      <c r="K173" s="164"/>
      <c r="L173" s="168" t="s">
        <v>17</v>
      </c>
      <c r="M173" s="168">
        <v>0.05</v>
      </c>
      <c r="N173" s="164" t="str">
        <f t="shared" si="145"/>
        <v>公斤</v>
      </c>
      <c r="O173" s="170" t="s">
        <v>115</v>
      </c>
      <c r="P173" s="176">
        <v>1</v>
      </c>
      <c r="Q173" s="164"/>
      <c r="R173" s="157"/>
      <c r="S173" s="157"/>
      <c r="T173" s="59"/>
      <c r="U173" s="59"/>
      <c r="V173" s="59"/>
      <c r="W173" s="59"/>
      <c r="X173" s="59"/>
      <c r="Y173" s="59"/>
      <c r="Z173" s="183"/>
      <c r="AA173" s="81"/>
      <c r="AB173" s="47"/>
      <c r="AC173" s="47"/>
      <c r="AD173" s="47"/>
    </row>
    <row r="174" spans="1:49" ht="25.2" customHeight="1">
      <c r="A174" s="145"/>
      <c r="B174" s="157"/>
      <c r="C174" s="162"/>
      <c r="D174" s="162"/>
      <c r="E174" s="164"/>
      <c r="F174" s="162" t="s">
        <v>18</v>
      </c>
      <c r="G174" s="162">
        <v>0.5</v>
      </c>
      <c r="H174" s="164"/>
      <c r="I174" s="162" t="s">
        <v>21</v>
      </c>
      <c r="J174" s="162">
        <v>4</v>
      </c>
      <c r="K174" s="164"/>
      <c r="L174" s="168"/>
      <c r="M174" s="168"/>
      <c r="N174" s="164" t="str">
        <f t="shared" si="145"/>
        <v/>
      </c>
      <c r="O174" s="170" t="s">
        <v>70</v>
      </c>
      <c r="P174" s="176">
        <v>0.05</v>
      </c>
      <c r="Q174" s="164"/>
      <c r="R174" s="157"/>
      <c r="S174" s="157"/>
      <c r="T174" s="59"/>
      <c r="U174" s="59"/>
      <c r="V174" s="59"/>
      <c r="W174" s="59"/>
      <c r="X174" s="59"/>
      <c r="Y174" s="59"/>
      <c r="Z174" s="183"/>
      <c r="AA174" s="80"/>
      <c r="AB174" s="47"/>
      <c r="AC174" s="47"/>
      <c r="AD174" s="47"/>
    </row>
    <row r="175" spans="1:49" ht="25.2" customHeight="1">
      <c r="A175" s="145"/>
      <c r="B175" s="157"/>
      <c r="C175" s="162"/>
      <c r="D175" s="162"/>
      <c r="E175" s="164"/>
      <c r="F175" s="166" t="s">
        <v>17</v>
      </c>
      <c r="G175" s="166">
        <v>0.05</v>
      </c>
      <c r="H175" s="164"/>
      <c r="I175" s="172" t="s">
        <v>95</v>
      </c>
      <c r="J175" s="172">
        <v>2</v>
      </c>
      <c r="K175" s="164"/>
      <c r="L175" s="168"/>
      <c r="M175" s="168"/>
      <c r="N175" s="164" t="str">
        <f t="shared" si="145"/>
        <v/>
      </c>
      <c r="O175" s="170"/>
      <c r="P175" s="176"/>
      <c r="Q175" s="164"/>
      <c r="R175" s="157"/>
      <c r="S175" s="157"/>
      <c r="T175" s="59"/>
      <c r="U175" s="59"/>
      <c r="V175" s="59"/>
      <c r="W175" s="59"/>
      <c r="X175" s="59"/>
      <c r="Y175" s="59"/>
      <c r="Z175" s="183"/>
      <c r="AA175" s="81"/>
      <c r="AB175" s="47"/>
      <c r="AC175" s="47"/>
      <c r="AD175" s="47"/>
    </row>
    <row r="176" spans="1:49" ht="25.2" customHeight="1">
      <c r="A176" s="145"/>
      <c r="B176" s="157"/>
      <c r="C176" s="162"/>
      <c r="D176" s="162"/>
      <c r="E176" s="164"/>
      <c r="F176" s="162"/>
      <c r="G176" s="162"/>
      <c r="H176" s="164"/>
      <c r="I176" s="172" t="s">
        <v>17</v>
      </c>
      <c r="J176" s="172">
        <v>0.05</v>
      </c>
      <c r="K176" s="164"/>
      <c r="L176" s="168"/>
      <c r="M176" s="168"/>
      <c r="N176" s="164" t="str">
        <f t="shared" si="145"/>
        <v/>
      </c>
      <c r="O176" s="162"/>
      <c r="Q176" s="164"/>
      <c r="R176" s="157"/>
      <c r="S176" s="157"/>
      <c r="T176" s="59"/>
      <c r="U176" s="59"/>
      <c r="V176" s="59"/>
      <c r="W176" s="59"/>
      <c r="X176" s="59"/>
      <c r="Y176" s="59"/>
      <c r="Z176" s="183"/>
      <c r="AA176" s="80"/>
      <c r="AB176" s="47"/>
      <c r="AC176" s="47"/>
      <c r="AD176" s="47"/>
    </row>
    <row r="177" spans="1:49" ht="25.2" customHeight="1" thickBot="1">
      <c r="A177" s="147"/>
      <c r="B177" s="157"/>
      <c r="C177" s="162"/>
      <c r="D177" s="162"/>
      <c r="E177" s="164"/>
      <c r="F177" s="162"/>
      <c r="G177" s="162"/>
      <c r="H177" s="164"/>
      <c r="I177" s="172"/>
      <c r="J177" s="172"/>
      <c r="K177" s="164"/>
      <c r="L177" s="168"/>
      <c r="M177" s="168"/>
      <c r="N177" s="164"/>
      <c r="O177" s="176"/>
      <c r="P177" s="176"/>
      <c r="Q177" s="164"/>
      <c r="R177" s="157"/>
      <c r="S177" s="157"/>
      <c r="T177" s="59"/>
      <c r="U177" s="59"/>
      <c r="V177" s="59"/>
      <c r="W177" s="59"/>
      <c r="X177" s="59"/>
      <c r="Y177" s="59"/>
      <c r="Z177" s="183"/>
      <c r="AA177" s="80"/>
      <c r="AB177" s="47"/>
      <c r="AC177" s="47"/>
      <c r="AD177" s="47"/>
    </row>
    <row r="178" spans="1:49" s="101" customFormat="1" ht="25.2" customHeight="1" thickBot="1">
      <c r="A178" s="145">
        <f>A171+1</f>
        <v>45747</v>
      </c>
      <c r="B178" s="157" t="s">
        <v>181</v>
      </c>
      <c r="C178" s="196" t="s">
        <v>162</v>
      </c>
      <c r="D178" s="197"/>
      <c r="E178" s="164"/>
      <c r="F178" s="162" t="s">
        <v>193</v>
      </c>
      <c r="G178" s="162"/>
      <c r="H178" s="164"/>
      <c r="I178" s="162" t="s">
        <v>111</v>
      </c>
      <c r="J178" s="162"/>
      <c r="K178" s="164"/>
      <c r="L178" s="167" t="s">
        <v>14</v>
      </c>
      <c r="M178" s="168"/>
      <c r="N178" s="164" t="str">
        <f t="shared" ref="N178:N183" si="155">IF(M178,"公斤","")</f>
        <v/>
      </c>
      <c r="O178" s="170" t="s">
        <v>346</v>
      </c>
      <c r="P178" s="176"/>
      <c r="Q178" s="164"/>
      <c r="R178" s="169" t="s">
        <v>303</v>
      </c>
      <c r="S178" s="169"/>
      <c r="T178" s="59">
        <v>6.25</v>
      </c>
      <c r="U178" s="54">
        <v>2</v>
      </c>
      <c r="V178" s="59">
        <v>1.55</v>
      </c>
      <c r="W178" s="59">
        <v>1.7749999999999999</v>
      </c>
      <c r="X178" s="59"/>
      <c r="Y178" s="59"/>
      <c r="Z178" s="183">
        <v>737.375</v>
      </c>
      <c r="AA178" s="81"/>
      <c r="AB178" s="95">
        <f>A178</f>
        <v>45747</v>
      </c>
      <c r="AC178" s="95" t="str">
        <f>A179</f>
        <v>二</v>
      </c>
      <c r="AD178" s="95" t="str">
        <f>B178</f>
        <v>F2</v>
      </c>
      <c r="AE178" s="96" t="str">
        <f>C178</f>
        <v>糙米飯</v>
      </c>
      <c r="AF178" s="97" t="str">
        <f>C179&amp;" "&amp;C180&amp;" "&amp;C181&amp;" "&amp;C182&amp;" "&amp;C183&amp;" "&amp;C184</f>
        <v xml:space="preserve">米 糙米    </v>
      </c>
      <c r="AG178" s="96" t="str">
        <f t="shared" ref="AG178" si="156">F178</f>
        <v>咖哩雞</v>
      </c>
      <c r="AH178" s="97" t="str">
        <f>F179&amp;" "&amp;F180&amp;" "&amp;F181&amp;" "&amp;F182&amp;" "&amp;F183&amp;" "&amp;F184</f>
        <v>清肉 洋蔥 馬鈴薯 胡蘿蔔 大蒜 咖哩粉</v>
      </c>
      <c r="AI178" s="96" t="str">
        <f>I178</f>
        <v>螞蟻上樹</v>
      </c>
      <c r="AJ178" s="97" t="str">
        <f>I179&amp;" "&amp;I180&amp;" "&amp;I181&amp;" "&amp;I182&amp;" "&amp;I183&amp;" "&amp;I184</f>
        <v xml:space="preserve">豬絞肉 冬粉 時蔬 乾木耳 大蒜 </v>
      </c>
      <c r="AK178" s="96" t="str">
        <f>L178</f>
        <v>時蔬</v>
      </c>
      <c r="AL178" s="97" t="str">
        <f>L179&amp;" "&amp;L180&amp;" "&amp;L181&amp;" "&amp;L182&amp;" "&amp;M183&amp;" "&amp;M184</f>
        <v xml:space="preserve">蔬菜 大蒜    </v>
      </c>
      <c r="AM178" s="96" t="str">
        <f>O178</f>
        <v>時蔬魚丸湯</v>
      </c>
      <c r="AN178" s="97" t="str">
        <f>O179&amp;" "&amp;O180&amp;" "&amp;O181&amp;" "&amp;O182&amp;" "&amp;O183&amp;" "&amp;O184</f>
        <v xml:space="preserve">魚丸 時蔬 薑   </v>
      </c>
      <c r="AO178" s="98" t="str">
        <f t="shared" ref="AO178" si="157">R178</f>
        <v>水果</v>
      </c>
      <c r="AP178" s="97">
        <f t="shared" ref="AP178" si="158">S178</f>
        <v>0</v>
      </c>
      <c r="AQ178" s="99">
        <f t="shared" ref="AQ178" si="159">T178</f>
        <v>6.25</v>
      </c>
      <c r="AR178" s="99">
        <f t="shared" ref="AR178" si="160">U178</f>
        <v>2</v>
      </c>
      <c r="AS178" s="99">
        <f>V171</f>
        <v>1.2550000000000001</v>
      </c>
      <c r="AT178" s="99">
        <f t="shared" ref="AT178" si="161">W178</f>
        <v>1.7749999999999999</v>
      </c>
      <c r="AU178" s="99">
        <f t="shared" ref="AU178" si="162">X178</f>
        <v>0</v>
      </c>
      <c r="AV178" s="99">
        <f t="shared" ref="AV178" si="163">Y178</f>
        <v>0</v>
      </c>
      <c r="AW178" s="100">
        <f t="shared" ref="AW178" si="164">Z178</f>
        <v>737.375</v>
      </c>
    </row>
    <row r="179" spans="1:49" ht="25.2" customHeight="1">
      <c r="A179" s="148" t="s">
        <v>136</v>
      </c>
      <c r="B179" s="157"/>
      <c r="C179" s="162" t="s">
        <v>15</v>
      </c>
      <c r="D179" s="162">
        <v>7</v>
      </c>
      <c r="E179" s="164"/>
      <c r="F179" s="162" t="s">
        <v>184</v>
      </c>
      <c r="G179" s="162">
        <v>6.5</v>
      </c>
      <c r="H179" s="164"/>
      <c r="I179" s="162" t="s">
        <v>45</v>
      </c>
      <c r="J179" s="162">
        <v>0.6</v>
      </c>
      <c r="K179" s="164"/>
      <c r="L179" s="168" t="s">
        <v>12</v>
      </c>
      <c r="M179" s="168">
        <v>7</v>
      </c>
      <c r="N179" s="164" t="str">
        <f t="shared" si="155"/>
        <v>公斤</v>
      </c>
      <c r="O179" s="170" t="s">
        <v>73</v>
      </c>
      <c r="P179" s="176">
        <v>1</v>
      </c>
      <c r="Q179" s="164"/>
      <c r="T179" s="59"/>
      <c r="U179" s="59"/>
      <c r="V179" s="59"/>
      <c r="W179" s="59"/>
      <c r="X179" s="59"/>
      <c r="Y179" s="59"/>
      <c r="Z179" s="183"/>
      <c r="AA179" s="81"/>
      <c r="AB179" s="47"/>
      <c r="AC179" s="47"/>
      <c r="AD179" s="47"/>
    </row>
    <row r="180" spans="1:49" ht="25.2" customHeight="1">
      <c r="A180" s="145"/>
      <c r="B180" s="157"/>
      <c r="C180" s="162" t="s">
        <v>22</v>
      </c>
      <c r="D180" s="162">
        <v>3</v>
      </c>
      <c r="E180" s="164"/>
      <c r="F180" s="162" t="s">
        <v>43</v>
      </c>
      <c r="G180" s="162">
        <v>2</v>
      </c>
      <c r="H180" s="164"/>
      <c r="I180" s="162" t="s">
        <v>28</v>
      </c>
      <c r="J180" s="162">
        <v>1.5</v>
      </c>
      <c r="K180" s="164"/>
      <c r="L180" s="168" t="s">
        <v>17</v>
      </c>
      <c r="M180" s="168">
        <v>0.05</v>
      </c>
      <c r="N180" s="164" t="str">
        <f t="shared" si="155"/>
        <v>公斤</v>
      </c>
      <c r="O180" s="170" t="s">
        <v>29</v>
      </c>
      <c r="P180" s="176">
        <v>3</v>
      </c>
      <c r="Q180" s="164"/>
      <c r="R180" s="157"/>
      <c r="S180" s="157"/>
      <c r="T180" s="59"/>
      <c r="U180" s="59"/>
      <c r="V180" s="59"/>
      <c r="W180" s="59"/>
      <c r="X180" s="59"/>
      <c r="Y180" s="59"/>
      <c r="Z180" s="183"/>
      <c r="AA180" s="81"/>
      <c r="AB180" s="47"/>
      <c r="AC180" s="47"/>
      <c r="AD180" s="47"/>
    </row>
    <row r="181" spans="1:49" ht="25.2" customHeight="1">
      <c r="A181" s="145"/>
      <c r="B181" s="157"/>
      <c r="C181" s="162"/>
      <c r="D181" s="162"/>
      <c r="E181" s="164"/>
      <c r="F181" s="162" t="s">
        <v>194</v>
      </c>
      <c r="G181" s="162">
        <v>2</v>
      </c>
      <c r="H181" s="164"/>
      <c r="I181" s="162" t="s">
        <v>14</v>
      </c>
      <c r="J181" s="162">
        <v>3</v>
      </c>
      <c r="K181" s="164"/>
      <c r="L181" s="168"/>
      <c r="M181" s="168"/>
      <c r="N181" s="164" t="str">
        <f t="shared" si="155"/>
        <v/>
      </c>
      <c r="O181" s="170" t="s">
        <v>70</v>
      </c>
      <c r="P181" s="176">
        <v>0.05</v>
      </c>
      <c r="Q181" s="164"/>
      <c r="R181" s="157"/>
      <c r="S181" s="157"/>
      <c r="T181" s="59"/>
      <c r="U181" s="59"/>
      <c r="V181" s="59"/>
      <c r="W181" s="59"/>
      <c r="X181" s="59"/>
      <c r="Y181" s="59"/>
      <c r="Z181" s="183"/>
      <c r="AA181" s="81"/>
      <c r="AB181" s="47"/>
      <c r="AC181" s="47"/>
      <c r="AD181" s="47"/>
    </row>
    <row r="182" spans="1:49" ht="25.2" customHeight="1">
      <c r="A182" s="145"/>
      <c r="B182" s="157"/>
      <c r="C182" s="162"/>
      <c r="D182" s="162"/>
      <c r="E182" s="164"/>
      <c r="F182" s="166" t="s">
        <v>18</v>
      </c>
      <c r="G182" s="166">
        <v>0.5</v>
      </c>
      <c r="H182" s="164"/>
      <c r="I182" s="172" t="s">
        <v>125</v>
      </c>
      <c r="J182" s="172">
        <v>0.01</v>
      </c>
      <c r="K182" s="164"/>
      <c r="L182" s="168"/>
      <c r="M182" s="168"/>
      <c r="N182" s="164" t="str">
        <f t="shared" si="155"/>
        <v/>
      </c>
      <c r="O182" s="170"/>
      <c r="P182" s="176"/>
      <c r="Q182" s="164"/>
      <c r="R182" s="157"/>
      <c r="S182" s="157"/>
      <c r="T182" s="59"/>
      <c r="U182" s="59"/>
      <c r="V182" s="59"/>
      <c r="W182" s="59"/>
      <c r="X182" s="59"/>
      <c r="Y182" s="59"/>
      <c r="Z182" s="183"/>
      <c r="AA182" s="81"/>
      <c r="AB182" s="47"/>
      <c r="AC182" s="47"/>
      <c r="AD182" s="47"/>
    </row>
    <row r="183" spans="1:49" ht="25.2" customHeight="1">
      <c r="A183" s="145"/>
      <c r="B183" s="157"/>
      <c r="C183" s="162"/>
      <c r="D183" s="162"/>
      <c r="E183" s="164"/>
      <c r="F183" s="162" t="s">
        <v>84</v>
      </c>
      <c r="G183" s="162">
        <v>0.05</v>
      </c>
      <c r="H183" s="164"/>
      <c r="I183" s="172" t="s">
        <v>17</v>
      </c>
      <c r="J183" s="172">
        <v>0.05</v>
      </c>
      <c r="K183" s="164"/>
      <c r="L183" s="168"/>
      <c r="M183" s="168"/>
      <c r="N183" s="164" t="str">
        <f t="shared" si="155"/>
        <v/>
      </c>
      <c r="O183" s="162"/>
      <c r="Q183" s="164"/>
      <c r="R183" s="157"/>
      <c r="S183" s="157"/>
      <c r="T183" s="59"/>
      <c r="U183" s="59"/>
      <c r="V183" s="59"/>
      <c r="W183" s="59"/>
      <c r="X183" s="59"/>
      <c r="Y183" s="59"/>
      <c r="Z183" s="183"/>
      <c r="AA183" s="80"/>
      <c r="AB183" s="47"/>
      <c r="AC183" s="47"/>
      <c r="AD183" s="47"/>
    </row>
    <row r="184" spans="1:49" ht="25.2" customHeight="1" thickBot="1">
      <c r="A184" s="147"/>
      <c r="B184" s="157"/>
      <c r="C184" s="162"/>
      <c r="D184" s="162"/>
      <c r="E184" s="164"/>
      <c r="F184" s="162" t="s">
        <v>195</v>
      </c>
      <c r="G184" s="162"/>
      <c r="H184" s="164"/>
      <c r="I184" s="172"/>
      <c r="J184" s="172"/>
      <c r="K184" s="164"/>
      <c r="L184" s="168"/>
      <c r="M184" s="168"/>
      <c r="N184" s="164"/>
      <c r="O184" s="176"/>
      <c r="P184" s="176"/>
      <c r="Q184" s="164"/>
      <c r="R184" s="157"/>
      <c r="S184" s="157"/>
      <c r="T184" s="59"/>
      <c r="U184" s="59"/>
      <c r="V184" s="59"/>
      <c r="W184" s="59"/>
      <c r="X184" s="59"/>
      <c r="Y184" s="59"/>
      <c r="Z184" s="183"/>
      <c r="AA184" s="80"/>
      <c r="AB184" s="47"/>
      <c r="AC184" s="47"/>
      <c r="AD184" s="47"/>
    </row>
    <row r="185" spans="1:49" ht="15.75" customHeight="1">
      <c r="A185" s="152"/>
      <c r="L185" s="177"/>
      <c r="M185" s="177"/>
      <c r="T185" s="64"/>
      <c r="U185" s="65"/>
      <c r="V185" s="65"/>
      <c r="W185" s="65"/>
      <c r="X185" s="65"/>
      <c r="Y185" s="65"/>
      <c r="Z185" s="184"/>
    </row>
    <row r="186" spans="1:49" ht="15.75" customHeight="1">
      <c r="A186" s="152"/>
      <c r="L186" s="177"/>
      <c r="M186" s="177"/>
      <c r="T186" s="64"/>
      <c r="U186" s="65"/>
      <c r="V186" s="65"/>
      <c r="W186" s="65"/>
      <c r="X186" s="65"/>
      <c r="Y186" s="65"/>
      <c r="Z186" s="184"/>
    </row>
    <row r="187" spans="1:49" ht="15.75" customHeight="1">
      <c r="A187" s="152"/>
      <c r="L187" s="177"/>
      <c r="M187" s="177"/>
      <c r="T187" s="64"/>
      <c r="U187" s="65"/>
      <c r="V187" s="65"/>
      <c r="W187" s="65"/>
      <c r="X187" s="65"/>
      <c r="Y187" s="65"/>
      <c r="Z187" s="184"/>
    </row>
    <row r="188" spans="1:49" ht="15.75" customHeight="1">
      <c r="A188" s="152"/>
      <c r="L188" s="177"/>
      <c r="M188" s="177"/>
      <c r="T188" s="64"/>
      <c r="U188" s="65"/>
      <c r="V188" s="65"/>
      <c r="W188" s="65"/>
      <c r="X188" s="65"/>
      <c r="Y188" s="65"/>
      <c r="Z188" s="184"/>
    </row>
    <row r="189" spans="1:49" ht="15.75" customHeight="1">
      <c r="A189" s="152"/>
      <c r="L189" s="177"/>
      <c r="M189" s="177"/>
      <c r="T189" s="64"/>
      <c r="U189" s="65"/>
      <c r="V189" s="65"/>
      <c r="W189" s="65"/>
      <c r="X189" s="65"/>
      <c r="Y189" s="65"/>
      <c r="Z189" s="184"/>
    </row>
    <row r="190" spans="1:49" ht="15.75" customHeight="1">
      <c r="A190" s="152"/>
      <c r="L190" s="177"/>
      <c r="M190" s="177"/>
      <c r="T190" s="64"/>
      <c r="U190" s="65"/>
      <c r="V190" s="65"/>
      <c r="W190" s="65"/>
      <c r="X190" s="65"/>
      <c r="Y190" s="65"/>
      <c r="Z190" s="184"/>
    </row>
    <row r="191" spans="1:49" ht="15.75" customHeight="1">
      <c r="A191" s="152"/>
      <c r="L191" s="177"/>
      <c r="M191" s="177"/>
      <c r="T191" s="64"/>
      <c r="U191" s="65"/>
      <c r="V191" s="65"/>
      <c r="W191" s="65"/>
      <c r="X191" s="65"/>
      <c r="Y191" s="65"/>
      <c r="Z191" s="184"/>
    </row>
    <row r="192" spans="1:49" ht="15.75" customHeight="1">
      <c r="A192" s="152"/>
      <c r="L192" s="177"/>
      <c r="M192" s="177"/>
      <c r="T192" s="64"/>
      <c r="U192" s="65"/>
      <c r="V192" s="65"/>
      <c r="W192" s="65"/>
      <c r="X192" s="65"/>
      <c r="Y192" s="65"/>
      <c r="Z192" s="184"/>
    </row>
    <row r="193" spans="1:26" ht="15.75" customHeight="1">
      <c r="A193" s="152"/>
      <c r="L193" s="177"/>
      <c r="M193" s="177"/>
      <c r="T193" s="64"/>
      <c r="U193" s="65"/>
      <c r="V193" s="65"/>
      <c r="W193" s="65"/>
      <c r="X193" s="65"/>
      <c r="Y193" s="65"/>
      <c r="Z193" s="184"/>
    </row>
    <row r="194" spans="1:26" ht="15.75" customHeight="1">
      <c r="A194" s="152"/>
      <c r="L194" s="177"/>
      <c r="M194" s="177"/>
      <c r="T194" s="64"/>
      <c r="U194" s="65"/>
      <c r="V194" s="65"/>
      <c r="W194" s="65"/>
      <c r="X194" s="65"/>
      <c r="Y194" s="65"/>
      <c r="Z194" s="184"/>
    </row>
    <row r="195" spans="1:26" ht="15.75" customHeight="1">
      <c r="A195" s="152"/>
      <c r="L195" s="177"/>
      <c r="M195" s="177"/>
      <c r="T195" s="64"/>
      <c r="U195" s="65"/>
      <c r="V195" s="65"/>
      <c r="W195" s="65"/>
      <c r="X195" s="65"/>
      <c r="Y195" s="65"/>
      <c r="Z195" s="184"/>
    </row>
    <row r="196" spans="1:26" ht="15.75" customHeight="1">
      <c r="A196" s="152"/>
      <c r="L196" s="177"/>
      <c r="M196" s="177"/>
      <c r="T196" s="64"/>
      <c r="U196" s="65"/>
      <c r="V196" s="65"/>
      <c r="W196" s="65"/>
      <c r="X196" s="65"/>
      <c r="Y196" s="65"/>
      <c r="Z196" s="184"/>
    </row>
    <row r="197" spans="1:26" ht="15" customHeight="1">
      <c r="A197" s="152"/>
      <c r="L197" s="177"/>
      <c r="M197" s="177"/>
      <c r="T197" s="64"/>
      <c r="U197" s="65"/>
      <c r="V197" s="65"/>
      <c r="W197" s="65"/>
      <c r="X197" s="65"/>
      <c r="Y197" s="65"/>
      <c r="Z197" s="184"/>
    </row>
    <row r="198" spans="1:26" ht="15" customHeight="1">
      <c r="A198" s="152"/>
      <c r="L198" s="177"/>
      <c r="M198" s="177"/>
      <c r="T198" s="64"/>
      <c r="U198" s="65"/>
      <c r="V198" s="65"/>
      <c r="W198" s="65"/>
      <c r="X198" s="65"/>
      <c r="Y198" s="65"/>
      <c r="Z198" s="184"/>
    </row>
    <row r="199" spans="1:26" ht="15" customHeight="1">
      <c r="A199" s="152"/>
      <c r="L199" s="177"/>
      <c r="M199" s="177"/>
      <c r="T199" s="64"/>
      <c r="U199" s="65"/>
      <c r="V199" s="65"/>
      <c r="W199" s="65"/>
      <c r="X199" s="65"/>
      <c r="Y199" s="65"/>
      <c r="Z199" s="184"/>
    </row>
    <row r="200" spans="1:26" ht="15" customHeight="1">
      <c r="A200" s="152"/>
      <c r="L200" s="177"/>
      <c r="M200" s="177"/>
      <c r="T200" s="64"/>
      <c r="U200" s="65"/>
      <c r="V200" s="65"/>
      <c r="W200" s="65"/>
      <c r="X200" s="65"/>
      <c r="Y200" s="65"/>
      <c r="Z200" s="184"/>
    </row>
    <row r="201" spans="1:26" ht="15" customHeight="1">
      <c r="A201" s="152"/>
      <c r="L201" s="177"/>
      <c r="M201" s="177"/>
      <c r="T201" s="64"/>
      <c r="U201" s="65"/>
      <c r="V201" s="65"/>
      <c r="W201" s="65"/>
      <c r="X201" s="65"/>
      <c r="Y201" s="65"/>
      <c r="Z201" s="184"/>
    </row>
    <row r="202" spans="1:26" ht="15" customHeight="1">
      <c r="A202" s="152"/>
      <c r="L202" s="177"/>
      <c r="M202" s="177"/>
      <c r="T202" s="64"/>
      <c r="U202" s="65"/>
      <c r="V202" s="65"/>
      <c r="W202" s="65"/>
      <c r="X202" s="65"/>
      <c r="Y202" s="65"/>
      <c r="Z202" s="184"/>
    </row>
    <row r="203" spans="1:26" ht="15" customHeight="1">
      <c r="A203" s="152"/>
      <c r="L203" s="177"/>
      <c r="M203" s="177"/>
      <c r="T203" s="64"/>
      <c r="U203" s="65"/>
      <c r="V203" s="65"/>
      <c r="W203" s="65"/>
      <c r="X203" s="65"/>
      <c r="Y203" s="65"/>
      <c r="Z203" s="184"/>
    </row>
    <row r="204" spans="1:26" ht="15" customHeight="1">
      <c r="A204" s="152"/>
      <c r="L204" s="177"/>
      <c r="M204" s="177"/>
      <c r="T204" s="64"/>
      <c r="U204" s="65"/>
      <c r="V204" s="65"/>
      <c r="W204" s="65"/>
      <c r="X204" s="65"/>
      <c r="Y204" s="65"/>
      <c r="Z204" s="184"/>
    </row>
    <row r="205" spans="1:26" ht="15" customHeight="1">
      <c r="A205" s="152"/>
      <c r="L205" s="177"/>
      <c r="M205" s="177"/>
      <c r="T205" s="64"/>
      <c r="U205" s="65"/>
      <c r="V205" s="65"/>
      <c r="W205" s="65"/>
      <c r="X205" s="65"/>
      <c r="Y205" s="65"/>
      <c r="Z205" s="184"/>
    </row>
    <row r="206" spans="1:26" ht="15" customHeight="1">
      <c r="A206" s="152"/>
      <c r="L206" s="177"/>
      <c r="M206" s="177"/>
      <c r="T206" s="64"/>
      <c r="U206" s="65"/>
      <c r="V206" s="65"/>
      <c r="W206" s="65"/>
      <c r="X206" s="65"/>
      <c r="Y206" s="65"/>
      <c r="Z206" s="184"/>
    </row>
    <row r="207" spans="1:26" ht="15" customHeight="1">
      <c r="A207" s="152"/>
      <c r="L207" s="177"/>
      <c r="M207" s="177"/>
      <c r="T207" s="64"/>
      <c r="U207" s="65"/>
      <c r="V207" s="65"/>
      <c r="W207" s="65"/>
      <c r="X207" s="65"/>
      <c r="Y207" s="65"/>
      <c r="Z207" s="184"/>
    </row>
    <row r="208" spans="1:26" ht="15" customHeight="1">
      <c r="A208" s="152"/>
      <c r="L208" s="177"/>
      <c r="M208" s="177"/>
      <c r="T208" s="64"/>
      <c r="U208" s="65"/>
      <c r="V208" s="65"/>
      <c r="W208" s="65"/>
      <c r="X208" s="65"/>
      <c r="Y208" s="65"/>
      <c r="Z208" s="184"/>
    </row>
    <row r="209" spans="1:26" ht="15" customHeight="1">
      <c r="A209" s="152"/>
      <c r="L209" s="177"/>
      <c r="M209" s="177"/>
      <c r="T209" s="64"/>
      <c r="U209" s="65"/>
      <c r="V209" s="65"/>
      <c r="W209" s="65"/>
      <c r="X209" s="65"/>
      <c r="Y209" s="65"/>
      <c r="Z209" s="184"/>
    </row>
    <row r="210" spans="1:26" ht="15" customHeight="1">
      <c r="A210" s="152"/>
      <c r="L210" s="177"/>
      <c r="M210" s="177"/>
      <c r="T210" s="64"/>
      <c r="U210" s="65"/>
      <c r="V210" s="65"/>
      <c r="W210" s="65"/>
      <c r="X210" s="65"/>
      <c r="Y210" s="65"/>
      <c r="Z210" s="184"/>
    </row>
    <row r="211" spans="1:26" ht="15" customHeight="1">
      <c r="A211" s="152"/>
      <c r="L211" s="177"/>
      <c r="M211" s="177"/>
      <c r="T211" s="64"/>
      <c r="U211" s="65"/>
      <c r="V211" s="65"/>
      <c r="W211" s="65"/>
      <c r="X211" s="65"/>
      <c r="Y211" s="65"/>
      <c r="Z211" s="184"/>
    </row>
    <row r="212" spans="1:26" ht="15" customHeight="1">
      <c r="A212" s="152"/>
      <c r="L212" s="177"/>
      <c r="M212" s="177"/>
      <c r="T212" s="64"/>
      <c r="U212" s="65"/>
      <c r="V212" s="65"/>
      <c r="W212" s="65"/>
      <c r="X212" s="65"/>
      <c r="Y212" s="65"/>
      <c r="Z212" s="184"/>
    </row>
    <row r="213" spans="1:26" ht="15" customHeight="1">
      <c r="A213" s="152"/>
      <c r="L213" s="177"/>
      <c r="M213" s="177"/>
      <c r="T213" s="64"/>
      <c r="U213" s="65"/>
      <c r="V213" s="65"/>
      <c r="W213" s="65"/>
      <c r="X213" s="65"/>
      <c r="Y213" s="65"/>
      <c r="Z213" s="184"/>
    </row>
    <row r="214" spans="1:26" ht="15" customHeight="1">
      <c r="A214" s="152"/>
      <c r="L214" s="177"/>
      <c r="M214" s="177"/>
      <c r="T214" s="64"/>
      <c r="U214" s="65"/>
      <c r="V214" s="65"/>
      <c r="W214" s="65"/>
      <c r="X214" s="65"/>
      <c r="Y214" s="65"/>
      <c r="Z214" s="184"/>
    </row>
    <row r="215" spans="1:26" ht="15" customHeight="1">
      <c r="A215" s="152"/>
      <c r="L215" s="177"/>
      <c r="M215" s="177"/>
      <c r="T215" s="64"/>
      <c r="U215" s="65"/>
      <c r="V215" s="65"/>
      <c r="W215" s="65"/>
      <c r="X215" s="65"/>
      <c r="Y215" s="65"/>
      <c r="Z215" s="184"/>
    </row>
    <row r="216" spans="1:26" ht="15" customHeight="1">
      <c r="A216" s="152"/>
      <c r="L216" s="177"/>
      <c r="M216" s="177"/>
      <c r="T216" s="64"/>
      <c r="U216" s="65"/>
      <c r="V216" s="65"/>
      <c r="W216" s="65"/>
      <c r="X216" s="65"/>
      <c r="Y216" s="65"/>
      <c r="Z216" s="184"/>
    </row>
    <row r="217" spans="1:26" ht="15" customHeight="1">
      <c r="A217" s="152"/>
      <c r="L217" s="177"/>
      <c r="M217" s="177"/>
      <c r="T217" s="64"/>
      <c r="U217" s="65"/>
      <c r="V217" s="65"/>
      <c r="W217" s="65"/>
      <c r="X217" s="65"/>
      <c r="Y217" s="65"/>
      <c r="Z217" s="184"/>
    </row>
    <row r="218" spans="1:26" ht="15" customHeight="1">
      <c r="A218" s="152"/>
      <c r="L218" s="177"/>
      <c r="M218" s="177"/>
      <c r="T218" s="64"/>
      <c r="U218" s="65"/>
      <c r="V218" s="65"/>
      <c r="W218" s="65"/>
      <c r="X218" s="65"/>
      <c r="Y218" s="65"/>
      <c r="Z218" s="184"/>
    </row>
    <row r="219" spans="1:26" ht="15" customHeight="1">
      <c r="A219" s="152"/>
      <c r="L219" s="177"/>
      <c r="M219" s="177"/>
      <c r="T219" s="64"/>
      <c r="U219" s="65"/>
      <c r="V219" s="65"/>
      <c r="W219" s="65"/>
      <c r="X219" s="65"/>
      <c r="Y219" s="65"/>
      <c r="Z219" s="184"/>
    </row>
    <row r="220" spans="1:26" ht="15" customHeight="1">
      <c r="A220" s="152"/>
      <c r="L220" s="177"/>
      <c r="M220" s="177"/>
      <c r="T220" s="64"/>
      <c r="U220" s="65"/>
      <c r="V220" s="65"/>
      <c r="W220" s="65"/>
      <c r="X220" s="65"/>
      <c r="Y220" s="65"/>
      <c r="Z220" s="184"/>
    </row>
    <row r="221" spans="1:26" ht="15" customHeight="1">
      <c r="A221" s="152"/>
      <c r="L221" s="177"/>
      <c r="M221" s="177"/>
      <c r="T221" s="64"/>
      <c r="U221" s="65"/>
      <c r="V221" s="65"/>
      <c r="W221" s="65"/>
      <c r="X221" s="65"/>
      <c r="Y221" s="65"/>
      <c r="Z221" s="184"/>
    </row>
    <row r="222" spans="1:26" ht="15" customHeight="1">
      <c r="A222" s="152"/>
      <c r="L222" s="177"/>
      <c r="M222" s="177"/>
      <c r="T222" s="64"/>
      <c r="U222" s="65"/>
      <c r="V222" s="65"/>
      <c r="W222" s="65"/>
      <c r="X222" s="65"/>
      <c r="Y222" s="65"/>
      <c r="Z222" s="184"/>
    </row>
    <row r="223" spans="1:26" ht="15" customHeight="1">
      <c r="A223" s="152"/>
      <c r="L223" s="177"/>
      <c r="M223" s="177"/>
      <c r="T223" s="64"/>
      <c r="U223" s="65"/>
      <c r="V223" s="65"/>
      <c r="W223" s="65"/>
      <c r="X223" s="65"/>
      <c r="Y223" s="65"/>
      <c r="Z223" s="184"/>
    </row>
    <row r="224" spans="1:26" ht="15" customHeight="1">
      <c r="A224" s="152"/>
      <c r="L224" s="177"/>
      <c r="M224" s="177"/>
      <c r="T224" s="64"/>
      <c r="U224" s="65"/>
      <c r="V224" s="65"/>
      <c r="W224" s="65"/>
      <c r="X224" s="65"/>
      <c r="Y224" s="65"/>
      <c r="Z224" s="184"/>
    </row>
    <row r="225" spans="1:26" ht="15" customHeight="1">
      <c r="A225" s="152"/>
      <c r="L225" s="177"/>
      <c r="M225" s="177"/>
      <c r="T225" s="64"/>
      <c r="U225" s="65"/>
      <c r="V225" s="65"/>
      <c r="W225" s="65"/>
      <c r="X225" s="65"/>
      <c r="Y225" s="65"/>
      <c r="Z225" s="184"/>
    </row>
    <row r="226" spans="1:26" ht="15" customHeight="1">
      <c r="A226" s="152"/>
      <c r="L226" s="177"/>
      <c r="M226" s="177"/>
      <c r="T226" s="64"/>
      <c r="U226" s="65"/>
      <c r="V226" s="65"/>
      <c r="W226" s="65"/>
      <c r="X226" s="65"/>
      <c r="Y226" s="65"/>
      <c r="Z226" s="184"/>
    </row>
    <row r="227" spans="1:26" ht="15" customHeight="1">
      <c r="A227" s="152"/>
      <c r="L227" s="177"/>
      <c r="M227" s="177"/>
      <c r="T227" s="64"/>
      <c r="U227" s="65"/>
      <c r="V227" s="65"/>
      <c r="W227" s="65"/>
      <c r="X227" s="65"/>
      <c r="Y227" s="65"/>
      <c r="Z227" s="184"/>
    </row>
    <row r="228" spans="1:26" ht="15" customHeight="1">
      <c r="A228" s="152"/>
      <c r="L228" s="177"/>
      <c r="M228" s="177"/>
      <c r="T228" s="64"/>
      <c r="U228" s="65"/>
      <c r="V228" s="65"/>
      <c r="W228" s="65"/>
      <c r="X228" s="65"/>
      <c r="Y228" s="65"/>
      <c r="Z228" s="184"/>
    </row>
    <row r="229" spans="1:26" ht="15" customHeight="1">
      <c r="A229" s="152"/>
      <c r="L229" s="177"/>
      <c r="M229" s="177"/>
      <c r="T229" s="64"/>
      <c r="U229" s="65"/>
      <c r="V229" s="65"/>
      <c r="W229" s="65"/>
      <c r="X229" s="65"/>
      <c r="Y229" s="65"/>
      <c r="Z229" s="184"/>
    </row>
    <row r="230" spans="1:26" ht="15" customHeight="1">
      <c r="A230" s="152"/>
      <c r="L230" s="177"/>
      <c r="M230" s="177"/>
      <c r="T230" s="64"/>
      <c r="U230" s="65"/>
      <c r="V230" s="65"/>
      <c r="W230" s="65"/>
      <c r="X230" s="65"/>
      <c r="Y230" s="65"/>
      <c r="Z230" s="184"/>
    </row>
    <row r="231" spans="1:26" ht="15" customHeight="1">
      <c r="A231" s="152"/>
      <c r="L231" s="177"/>
      <c r="M231" s="177"/>
      <c r="T231" s="64"/>
      <c r="U231" s="65"/>
      <c r="V231" s="65"/>
      <c r="W231" s="65"/>
      <c r="X231" s="65"/>
      <c r="Y231" s="65"/>
      <c r="Z231" s="184"/>
    </row>
    <row r="232" spans="1:26" ht="15" customHeight="1">
      <c r="A232" s="152"/>
      <c r="L232" s="177"/>
      <c r="M232" s="177"/>
      <c r="T232" s="64"/>
      <c r="U232" s="65"/>
      <c r="V232" s="65"/>
      <c r="W232" s="65"/>
      <c r="X232" s="65"/>
      <c r="Y232" s="65"/>
      <c r="Z232" s="184"/>
    </row>
    <row r="233" spans="1:26" ht="15" customHeight="1">
      <c r="A233" s="152"/>
      <c r="L233" s="177"/>
      <c r="M233" s="177"/>
      <c r="T233" s="64"/>
      <c r="U233" s="65"/>
      <c r="V233" s="65"/>
      <c r="W233" s="65"/>
      <c r="X233" s="65"/>
      <c r="Y233" s="65"/>
      <c r="Z233" s="184"/>
    </row>
    <row r="234" spans="1:26" ht="15" customHeight="1">
      <c r="A234" s="152"/>
      <c r="L234" s="177"/>
      <c r="M234" s="177"/>
      <c r="T234" s="64"/>
      <c r="U234" s="65"/>
      <c r="V234" s="65"/>
      <c r="W234" s="65"/>
      <c r="X234" s="65"/>
      <c r="Y234" s="65"/>
      <c r="Z234" s="184"/>
    </row>
    <row r="235" spans="1:26" ht="15" customHeight="1">
      <c r="A235" s="152"/>
      <c r="L235" s="177"/>
      <c r="M235" s="177"/>
      <c r="T235" s="64"/>
      <c r="U235" s="65"/>
      <c r="V235" s="65"/>
      <c r="W235" s="65"/>
      <c r="X235" s="65"/>
      <c r="Y235" s="65"/>
      <c r="Z235" s="184"/>
    </row>
    <row r="236" spans="1:26" ht="15" customHeight="1">
      <c r="A236" s="152"/>
      <c r="L236" s="177"/>
      <c r="M236" s="177"/>
      <c r="T236" s="64"/>
      <c r="U236" s="65"/>
      <c r="V236" s="65"/>
      <c r="W236" s="65"/>
      <c r="X236" s="65"/>
      <c r="Y236" s="65"/>
      <c r="Z236" s="184"/>
    </row>
    <row r="237" spans="1:26" ht="15" customHeight="1">
      <c r="A237" s="152"/>
      <c r="L237" s="177"/>
      <c r="M237" s="177"/>
      <c r="T237" s="64"/>
      <c r="U237" s="65"/>
      <c r="V237" s="65"/>
      <c r="W237" s="65"/>
      <c r="X237" s="65"/>
      <c r="Y237" s="65"/>
      <c r="Z237" s="184"/>
    </row>
    <row r="238" spans="1:26" ht="15" customHeight="1">
      <c r="A238" s="152"/>
      <c r="L238" s="177"/>
      <c r="M238" s="177"/>
      <c r="T238" s="64"/>
      <c r="U238" s="65"/>
      <c r="V238" s="65"/>
      <c r="W238" s="65"/>
      <c r="X238" s="65"/>
      <c r="Y238" s="65"/>
      <c r="Z238" s="184"/>
    </row>
    <row r="239" spans="1:26" ht="15" customHeight="1">
      <c r="A239" s="152"/>
      <c r="L239" s="177"/>
      <c r="M239" s="177"/>
      <c r="T239" s="64"/>
      <c r="U239" s="65"/>
      <c r="V239" s="65"/>
      <c r="W239" s="65"/>
      <c r="X239" s="65"/>
      <c r="Y239" s="65"/>
      <c r="Z239" s="184"/>
    </row>
    <row r="240" spans="1:26" ht="15" customHeight="1">
      <c r="A240" s="152"/>
      <c r="L240" s="177"/>
      <c r="M240" s="177"/>
      <c r="T240" s="64"/>
      <c r="U240" s="65"/>
      <c r="V240" s="65"/>
      <c r="W240" s="65"/>
      <c r="X240" s="65"/>
      <c r="Y240" s="65"/>
      <c r="Z240" s="184"/>
    </row>
    <row r="241" spans="1:26" ht="15" customHeight="1">
      <c r="A241" s="152"/>
      <c r="L241" s="177"/>
      <c r="M241" s="177"/>
      <c r="T241" s="64"/>
      <c r="U241" s="65"/>
      <c r="V241" s="65"/>
      <c r="W241" s="65"/>
      <c r="X241" s="65"/>
      <c r="Y241" s="65"/>
      <c r="Z241" s="184"/>
    </row>
    <row r="242" spans="1:26" ht="15" customHeight="1">
      <c r="A242" s="152"/>
      <c r="L242" s="177"/>
      <c r="M242" s="177"/>
      <c r="T242" s="64"/>
      <c r="U242" s="65"/>
      <c r="V242" s="65"/>
      <c r="W242" s="65"/>
      <c r="X242" s="65"/>
      <c r="Y242" s="65"/>
      <c r="Z242" s="184"/>
    </row>
    <row r="243" spans="1:26" ht="15" customHeight="1">
      <c r="A243" s="152"/>
      <c r="L243" s="177"/>
      <c r="M243" s="177"/>
      <c r="T243" s="64"/>
      <c r="U243" s="65"/>
      <c r="V243" s="65"/>
      <c r="W243" s="65"/>
      <c r="X243" s="65"/>
      <c r="Y243" s="65"/>
      <c r="Z243" s="184"/>
    </row>
    <row r="244" spans="1:26" ht="15" customHeight="1">
      <c r="A244" s="152"/>
      <c r="L244" s="177"/>
      <c r="M244" s="177"/>
      <c r="T244" s="64"/>
      <c r="U244" s="65"/>
      <c r="V244" s="65"/>
      <c r="W244" s="65"/>
      <c r="X244" s="65"/>
      <c r="Y244" s="65"/>
      <c r="Z244" s="184"/>
    </row>
    <row r="245" spans="1:26" ht="15" customHeight="1">
      <c r="A245" s="152"/>
      <c r="L245" s="177"/>
      <c r="M245" s="177"/>
      <c r="T245" s="64"/>
      <c r="U245" s="65"/>
      <c r="V245" s="65"/>
      <c r="W245" s="65"/>
      <c r="X245" s="65"/>
      <c r="Y245" s="65"/>
      <c r="Z245" s="184"/>
    </row>
    <row r="246" spans="1:26" ht="15" customHeight="1">
      <c r="A246" s="152"/>
      <c r="L246" s="177"/>
      <c r="M246" s="177"/>
      <c r="T246" s="64"/>
      <c r="U246" s="65"/>
      <c r="V246" s="65"/>
      <c r="W246" s="65"/>
      <c r="X246" s="65"/>
      <c r="Y246" s="65"/>
      <c r="Z246" s="184"/>
    </row>
    <row r="247" spans="1:26" ht="15" customHeight="1">
      <c r="A247" s="152"/>
      <c r="L247" s="177"/>
      <c r="M247" s="177"/>
      <c r="T247" s="64"/>
      <c r="U247" s="65"/>
      <c r="V247" s="65"/>
      <c r="W247" s="65"/>
      <c r="X247" s="65"/>
      <c r="Y247" s="65"/>
      <c r="Z247" s="184"/>
    </row>
    <row r="248" spans="1:26" ht="15" customHeight="1">
      <c r="A248" s="152"/>
      <c r="L248" s="177"/>
      <c r="M248" s="177"/>
      <c r="T248" s="64"/>
      <c r="U248" s="65"/>
      <c r="V248" s="65"/>
      <c r="W248" s="65"/>
      <c r="X248" s="65"/>
      <c r="Y248" s="65"/>
      <c r="Z248" s="184"/>
    </row>
    <row r="249" spans="1:26" ht="15" customHeight="1">
      <c r="A249" s="152"/>
      <c r="L249" s="177"/>
      <c r="M249" s="177"/>
      <c r="T249" s="64"/>
      <c r="U249" s="65"/>
      <c r="V249" s="65"/>
      <c r="W249" s="65"/>
      <c r="X249" s="65"/>
      <c r="Y249" s="65"/>
      <c r="Z249" s="184"/>
    </row>
    <row r="250" spans="1:26" ht="15" customHeight="1">
      <c r="A250" s="152"/>
      <c r="L250" s="177"/>
      <c r="M250" s="177"/>
      <c r="T250" s="64"/>
      <c r="U250" s="65"/>
      <c r="V250" s="65"/>
      <c r="W250" s="65"/>
      <c r="X250" s="65"/>
      <c r="Y250" s="65"/>
      <c r="Z250" s="184"/>
    </row>
    <row r="251" spans="1:26" ht="15" customHeight="1">
      <c r="A251" s="152"/>
      <c r="L251" s="177"/>
      <c r="M251" s="177"/>
      <c r="T251" s="64"/>
      <c r="U251" s="65"/>
      <c r="V251" s="65"/>
      <c r="W251" s="65"/>
      <c r="X251" s="65"/>
      <c r="Y251" s="65"/>
      <c r="Z251" s="184"/>
    </row>
    <row r="252" spans="1:26" ht="15" customHeight="1">
      <c r="A252" s="152"/>
      <c r="L252" s="177"/>
      <c r="M252" s="177"/>
      <c r="T252" s="64"/>
      <c r="U252" s="65"/>
      <c r="V252" s="65"/>
      <c r="W252" s="65"/>
      <c r="X252" s="65"/>
      <c r="Y252" s="65"/>
      <c r="Z252" s="184"/>
    </row>
    <row r="253" spans="1:26" ht="15" customHeight="1">
      <c r="A253" s="152"/>
      <c r="L253" s="177"/>
      <c r="M253" s="177"/>
      <c r="T253" s="64"/>
      <c r="U253" s="65"/>
      <c r="V253" s="65"/>
      <c r="W253" s="65"/>
      <c r="X253" s="65"/>
      <c r="Y253" s="65"/>
      <c r="Z253" s="184"/>
    </row>
    <row r="254" spans="1:26" ht="15" customHeight="1">
      <c r="A254" s="152"/>
      <c r="L254" s="177"/>
      <c r="M254" s="177"/>
      <c r="T254" s="64"/>
      <c r="U254" s="65"/>
      <c r="V254" s="65"/>
      <c r="W254" s="65"/>
      <c r="X254" s="65"/>
      <c r="Y254" s="65"/>
      <c r="Z254" s="184"/>
    </row>
    <row r="255" spans="1:26" ht="15" customHeight="1">
      <c r="A255" s="152"/>
      <c r="L255" s="177"/>
      <c r="M255" s="177"/>
      <c r="T255" s="64"/>
      <c r="U255" s="65"/>
      <c r="V255" s="65"/>
      <c r="W255" s="65"/>
      <c r="X255" s="65"/>
      <c r="Y255" s="65"/>
      <c r="Z255" s="184"/>
    </row>
    <row r="256" spans="1:26" ht="15" customHeight="1">
      <c r="A256" s="152"/>
      <c r="L256" s="177"/>
      <c r="M256" s="177"/>
      <c r="T256" s="64"/>
      <c r="U256" s="65"/>
      <c r="V256" s="65"/>
      <c r="W256" s="65"/>
      <c r="X256" s="65"/>
      <c r="Y256" s="65"/>
      <c r="Z256" s="184"/>
    </row>
    <row r="257" spans="1:26" ht="15" customHeight="1">
      <c r="A257" s="152"/>
      <c r="L257" s="177"/>
      <c r="M257" s="177"/>
      <c r="T257" s="64"/>
      <c r="U257" s="65"/>
      <c r="V257" s="65"/>
      <c r="W257" s="65"/>
      <c r="X257" s="65"/>
      <c r="Y257" s="65"/>
      <c r="Z257" s="184"/>
    </row>
    <row r="258" spans="1:26" ht="15" customHeight="1">
      <c r="A258" s="152"/>
      <c r="L258" s="177"/>
      <c r="M258" s="177"/>
      <c r="T258" s="64"/>
      <c r="U258" s="65"/>
      <c r="V258" s="65"/>
      <c r="W258" s="65"/>
      <c r="X258" s="65"/>
      <c r="Y258" s="65"/>
      <c r="Z258" s="184"/>
    </row>
    <row r="259" spans="1:26" ht="15" customHeight="1">
      <c r="A259" s="152"/>
      <c r="L259" s="177"/>
      <c r="M259" s="177"/>
      <c r="T259" s="64"/>
      <c r="U259" s="65"/>
      <c r="V259" s="65"/>
      <c r="W259" s="65"/>
      <c r="X259" s="65"/>
      <c r="Y259" s="65"/>
      <c r="Z259" s="184"/>
    </row>
    <row r="260" spans="1:26" ht="15" customHeight="1">
      <c r="A260" s="152"/>
      <c r="L260" s="177"/>
      <c r="M260" s="177"/>
      <c r="T260" s="64"/>
      <c r="U260" s="65"/>
      <c r="V260" s="65"/>
      <c r="W260" s="65"/>
      <c r="X260" s="65"/>
      <c r="Y260" s="65"/>
      <c r="Z260" s="184"/>
    </row>
    <row r="261" spans="1:26" ht="15" customHeight="1">
      <c r="A261" s="152"/>
      <c r="L261" s="177"/>
      <c r="M261" s="177"/>
      <c r="T261" s="64"/>
      <c r="U261" s="65"/>
      <c r="V261" s="65"/>
      <c r="W261" s="65"/>
      <c r="X261" s="65"/>
      <c r="Y261" s="65"/>
      <c r="Z261" s="184"/>
    </row>
    <row r="262" spans="1:26" ht="15" customHeight="1">
      <c r="A262" s="152"/>
      <c r="L262" s="177"/>
      <c r="M262" s="177"/>
      <c r="T262" s="64"/>
      <c r="U262" s="65"/>
      <c r="V262" s="65"/>
      <c r="W262" s="65"/>
      <c r="X262" s="65"/>
      <c r="Y262" s="65"/>
      <c r="Z262" s="184"/>
    </row>
    <row r="263" spans="1:26" ht="15" customHeight="1">
      <c r="A263" s="152"/>
      <c r="L263" s="177"/>
      <c r="M263" s="177"/>
      <c r="T263" s="64"/>
      <c r="U263" s="65"/>
      <c r="V263" s="65"/>
      <c r="W263" s="65"/>
      <c r="X263" s="65"/>
      <c r="Y263" s="65"/>
      <c r="Z263" s="184"/>
    </row>
    <row r="264" spans="1:26" ht="15" customHeight="1">
      <c r="A264" s="152"/>
      <c r="L264" s="177"/>
      <c r="M264" s="177"/>
      <c r="T264" s="64"/>
      <c r="U264" s="65"/>
      <c r="V264" s="65"/>
      <c r="W264" s="65"/>
      <c r="X264" s="65"/>
      <c r="Y264" s="65"/>
      <c r="Z264" s="184"/>
    </row>
    <row r="265" spans="1:26" ht="15" customHeight="1">
      <c r="A265" s="152"/>
      <c r="L265" s="177"/>
      <c r="M265" s="177"/>
      <c r="T265" s="64"/>
      <c r="U265" s="65"/>
      <c r="V265" s="65"/>
      <c r="W265" s="65"/>
      <c r="X265" s="65"/>
      <c r="Y265" s="65"/>
      <c r="Z265" s="184"/>
    </row>
    <row r="266" spans="1:26" ht="15" customHeight="1">
      <c r="A266" s="152"/>
      <c r="L266" s="177"/>
      <c r="M266" s="177"/>
      <c r="T266" s="64"/>
      <c r="U266" s="65"/>
      <c r="V266" s="65"/>
      <c r="W266" s="65"/>
      <c r="X266" s="65"/>
      <c r="Y266" s="65"/>
      <c r="Z266" s="184"/>
    </row>
    <row r="267" spans="1:26" ht="15" customHeight="1">
      <c r="A267" s="152"/>
      <c r="L267" s="177"/>
      <c r="M267" s="177"/>
      <c r="T267" s="64"/>
      <c r="U267" s="65"/>
      <c r="V267" s="65"/>
      <c r="W267" s="65"/>
      <c r="X267" s="65"/>
      <c r="Y267" s="65"/>
      <c r="Z267" s="184"/>
    </row>
    <row r="268" spans="1:26" ht="15" customHeight="1">
      <c r="A268" s="152"/>
      <c r="L268" s="177"/>
      <c r="M268" s="177"/>
      <c r="T268" s="64"/>
      <c r="U268" s="65"/>
      <c r="V268" s="65"/>
      <c r="W268" s="65"/>
      <c r="X268" s="65"/>
      <c r="Y268" s="65"/>
      <c r="Z268" s="184"/>
    </row>
    <row r="269" spans="1:26" ht="15" customHeight="1">
      <c r="A269" s="152"/>
      <c r="L269" s="177"/>
      <c r="M269" s="177"/>
      <c r="T269" s="64"/>
      <c r="U269" s="65"/>
      <c r="V269" s="65"/>
      <c r="W269" s="65"/>
      <c r="X269" s="65"/>
      <c r="Y269" s="65"/>
      <c r="Z269" s="184"/>
    </row>
    <row r="270" spans="1:26" ht="15" customHeight="1">
      <c r="A270" s="152"/>
      <c r="L270" s="177"/>
      <c r="M270" s="177"/>
      <c r="T270" s="64"/>
      <c r="U270" s="65"/>
      <c r="V270" s="65"/>
      <c r="W270" s="65"/>
      <c r="X270" s="65"/>
      <c r="Y270" s="65"/>
      <c r="Z270" s="184"/>
    </row>
    <row r="271" spans="1:26" ht="15" customHeight="1">
      <c r="A271" s="152"/>
      <c r="L271" s="177"/>
      <c r="M271" s="177"/>
      <c r="T271" s="64"/>
      <c r="U271" s="65"/>
      <c r="V271" s="65"/>
      <c r="W271" s="65"/>
      <c r="X271" s="65"/>
      <c r="Y271" s="65"/>
      <c r="Z271" s="184"/>
    </row>
    <row r="272" spans="1:26" ht="15" customHeight="1">
      <c r="A272" s="152"/>
      <c r="L272" s="177"/>
      <c r="M272" s="177"/>
      <c r="T272" s="64"/>
      <c r="U272" s="65"/>
      <c r="V272" s="65"/>
      <c r="W272" s="65"/>
      <c r="X272" s="65"/>
      <c r="Y272" s="65"/>
      <c r="Z272" s="184"/>
    </row>
    <row r="273" spans="1:26" ht="15" customHeight="1">
      <c r="A273" s="152"/>
      <c r="L273" s="177"/>
      <c r="M273" s="177"/>
      <c r="T273" s="64"/>
      <c r="U273" s="65"/>
      <c r="V273" s="65"/>
      <c r="W273" s="65"/>
      <c r="X273" s="65"/>
      <c r="Y273" s="65"/>
      <c r="Z273" s="184"/>
    </row>
    <row r="274" spans="1:26" ht="15" customHeight="1">
      <c r="A274" s="152"/>
      <c r="L274" s="177"/>
      <c r="M274" s="177"/>
      <c r="T274" s="64"/>
      <c r="U274" s="65"/>
      <c r="V274" s="65"/>
      <c r="W274" s="65"/>
      <c r="X274" s="65"/>
      <c r="Y274" s="65"/>
      <c r="Z274" s="184"/>
    </row>
    <row r="275" spans="1:26" ht="15" customHeight="1">
      <c r="A275" s="152"/>
      <c r="L275" s="177"/>
      <c r="M275" s="177"/>
      <c r="T275" s="64"/>
      <c r="U275" s="65"/>
      <c r="V275" s="65"/>
      <c r="W275" s="65"/>
      <c r="X275" s="65"/>
      <c r="Y275" s="65"/>
      <c r="Z275" s="184"/>
    </row>
    <row r="276" spans="1:26" ht="15" customHeight="1">
      <c r="A276" s="152"/>
      <c r="L276" s="177"/>
      <c r="M276" s="177"/>
      <c r="T276" s="64"/>
      <c r="U276" s="65"/>
      <c r="V276" s="65"/>
      <c r="W276" s="65"/>
      <c r="X276" s="65"/>
      <c r="Y276" s="65"/>
      <c r="Z276" s="184"/>
    </row>
    <row r="277" spans="1:26" ht="15" customHeight="1">
      <c r="A277" s="152"/>
      <c r="L277" s="177"/>
      <c r="M277" s="177"/>
      <c r="T277" s="64"/>
      <c r="U277" s="65"/>
      <c r="V277" s="65"/>
      <c r="W277" s="65"/>
      <c r="X277" s="65"/>
      <c r="Y277" s="65"/>
      <c r="Z277" s="184"/>
    </row>
    <row r="278" spans="1:26" ht="15" customHeight="1">
      <c r="A278" s="152"/>
      <c r="L278" s="177"/>
      <c r="M278" s="177"/>
      <c r="T278" s="64"/>
      <c r="U278" s="65"/>
      <c r="V278" s="65"/>
      <c r="W278" s="65"/>
      <c r="X278" s="65"/>
      <c r="Y278" s="65"/>
      <c r="Z278" s="184"/>
    </row>
    <row r="279" spans="1:26" ht="15" customHeight="1">
      <c r="A279" s="152"/>
      <c r="L279" s="177"/>
      <c r="M279" s="177"/>
      <c r="T279" s="64"/>
      <c r="U279" s="65"/>
      <c r="V279" s="65"/>
      <c r="W279" s="65"/>
      <c r="X279" s="65"/>
      <c r="Y279" s="65"/>
      <c r="Z279" s="184"/>
    </row>
    <row r="280" spans="1:26" ht="15" customHeight="1">
      <c r="A280" s="152"/>
      <c r="L280" s="177"/>
      <c r="M280" s="177"/>
      <c r="T280" s="64"/>
      <c r="U280" s="65"/>
      <c r="V280" s="65"/>
      <c r="W280" s="65"/>
      <c r="X280" s="65"/>
      <c r="Y280" s="65"/>
      <c r="Z280" s="184"/>
    </row>
    <row r="281" spans="1:26" ht="15" customHeight="1">
      <c r="A281" s="152"/>
      <c r="L281" s="177"/>
      <c r="M281" s="177"/>
      <c r="T281" s="64"/>
      <c r="U281" s="65"/>
      <c r="V281" s="65"/>
      <c r="W281" s="65"/>
      <c r="X281" s="65"/>
      <c r="Y281" s="65"/>
      <c r="Z281" s="184"/>
    </row>
    <row r="282" spans="1:26" ht="15" customHeight="1">
      <c r="A282" s="152"/>
      <c r="L282" s="177"/>
      <c r="M282" s="177"/>
      <c r="T282" s="64"/>
      <c r="U282" s="65"/>
      <c r="V282" s="65"/>
      <c r="W282" s="65"/>
      <c r="X282" s="65"/>
      <c r="Y282" s="65"/>
      <c r="Z282" s="184"/>
    </row>
    <row r="283" spans="1:26" ht="15" customHeight="1">
      <c r="A283" s="152"/>
      <c r="L283" s="177"/>
      <c r="M283" s="177"/>
      <c r="T283" s="64"/>
      <c r="U283" s="65"/>
      <c r="V283" s="65"/>
      <c r="W283" s="65"/>
      <c r="X283" s="65"/>
      <c r="Y283" s="65"/>
      <c r="Z283" s="184"/>
    </row>
    <row r="284" spans="1:26" ht="15" customHeight="1">
      <c r="A284" s="152"/>
      <c r="L284" s="177"/>
      <c r="M284" s="177"/>
      <c r="T284" s="64"/>
      <c r="U284" s="65"/>
      <c r="V284" s="65"/>
      <c r="W284" s="65"/>
      <c r="X284" s="65"/>
      <c r="Y284" s="65"/>
      <c r="Z284" s="184"/>
    </row>
    <row r="285" spans="1:26" ht="15" customHeight="1">
      <c r="A285" s="152"/>
      <c r="L285" s="177"/>
      <c r="M285" s="177"/>
      <c r="T285" s="64"/>
      <c r="U285" s="65"/>
      <c r="V285" s="65"/>
      <c r="W285" s="65"/>
      <c r="X285" s="65"/>
      <c r="Y285" s="65"/>
      <c r="Z285" s="184"/>
    </row>
    <row r="286" spans="1:26" ht="15" customHeight="1">
      <c r="A286" s="152"/>
      <c r="L286" s="177"/>
      <c r="M286" s="177"/>
      <c r="T286" s="64"/>
      <c r="U286" s="65"/>
      <c r="V286" s="65"/>
      <c r="W286" s="65"/>
      <c r="X286" s="65"/>
      <c r="Y286" s="65"/>
      <c r="Z286" s="184"/>
    </row>
    <row r="287" spans="1:26" ht="15" customHeight="1">
      <c r="A287" s="152"/>
      <c r="L287" s="177"/>
      <c r="M287" s="177"/>
      <c r="T287" s="64"/>
      <c r="U287" s="65"/>
      <c r="V287" s="65"/>
      <c r="W287" s="65"/>
      <c r="X287" s="65"/>
      <c r="Y287" s="65"/>
      <c r="Z287" s="184"/>
    </row>
    <row r="288" spans="1:26" ht="15" customHeight="1">
      <c r="A288" s="152"/>
      <c r="L288" s="177"/>
      <c r="M288" s="177"/>
      <c r="T288" s="64"/>
      <c r="U288" s="65"/>
      <c r="V288" s="65"/>
      <c r="W288" s="65"/>
      <c r="X288" s="65"/>
      <c r="Y288" s="65"/>
      <c r="Z288" s="184"/>
    </row>
    <row r="289" spans="1:26" ht="15" customHeight="1">
      <c r="A289" s="152"/>
      <c r="L289" s="177"/>
      <c r="M289" s="177"/>
      <c r="T289" s="64"/>
      <c r="U289" s="65"/>
      <c r="V289" s="65"/>
      <c r="W289" s="65"/>
      <c r="X289" s="65"/>
      <c r="Y289" s="65"/>
      <c r="Z289" s="184"/>
    </row>
    <row r="290" spans="1:26" ht="15" customHeight="1">
      <c r="A290" s="152"/>
      <c r="L290" s="177"/>
      <c r="M290" s="177"/>
      <c r="T290" s="64"/>
      <c r="U290" s="65"/>
      <c r="V290" s="65"/>
      <c r="W290" s="65"/>
      <c r="X290" s="65"/>
      <c r="Y290" s="65"/>
      <c r="Z290" s="184"/>
    </row>
    <row r="291" spans="1:26" ht="15" customHeight="1">
      <c r="A291" s="152"/>
      <c r="L291" s="177"/>
      <c r="M291" s="177"/>
      <c r="T291" s="64"/>
      <c r="U291" s="65"/>
      <c r="V291" s="65"/>
      <c r="W291" s="65"/>
      <c r="X291" s="65"/>
      <c r="Y291" s="65"/>
      <c r="Z291" s="184"/>
    </row>
    <row r="292" spans="1:26" ht="15" customHeight="1">
      <c r="A292" s="152"/>
      <c r="L292" s="177"/>
      <c r="M292" s="177"/>
      <c r="T292" s="64"/>
      <c r="U292" s="65"/>
      <c r="V292" s="65"/>
      <c r="W292" s="65"/>
      <c r="X292" s="65"/>
      <c r="Y292" s="65"/>
      <c r="Z292" s="184"/>
    </row>
    <row r="293" spans="1:26" ht="15" customHeight="1">
      <c r="A293" s="152"/>
      <c r="L293" s="177"/>
      <c r="M293" s="177"/>
      <c r="T293" s="64"/>
      <c r="U293" s="65"/>
      <c r="V293" s="65"/>
      <c r="W293" s="65"/>
      <c r="X293" s="65"/>
      <c r="Y293" s="65"/>
      <c r="Z293" s="184"/>
    </row>
    <row r="294" spans="1:26" ht="15" customHeight="1">
      <c r="A294" s="152"/>
      <c r="L294" s="177"/>
      <c r="M294" s="177"/>
      <c r="T294" s="64"/>
      <c r="U294" s="65"/>
      <c r="V294" s="65"/>
      <c r="W294" s="65"/>
      <c r="X294" s="65"/>
      <c r="Y294" s="65"/>
      <c r="Z294" s="184"/>
    </row>
    <row r="295" spans="1:26" ht="15" customHeight="1">
      <c r="A295" s="152"/>
      <c r="L295" s="177"/>
      <c r="M295" s="177"/>
      <c r="T295" s="64"/>
      <c r="U295" s="65"/>
      <c r="V295" s="65"/>
      <c r="W295" s="65"/>
      <c r="X295" s="65"/>
      <c r="Y295" s="65"/>
      <c r="Z295" s="184"/>
    </row>
    <row r="296" spans="1:26" ht="15" customHeight="1">
      <c r="A296" s="152"/>
      <c r="L296" s="177"/>
      <c r="M296" s="177"/>
      <c r="T296" s="64"/>
      <c r="U296" s="65"/>
      <c r="V296" s="65"/>
      <c r="W296" s="65"/>
      <c r="X296" s="65"/>
      <c r="Y296" s="65"/>
      <c r="Z296" s="184"/>
    </row>
    <row r="297" spans="1:26" ht="15" customHeight="1">
      <c r="A297" s="152"/>
      <c r="L297" s="177"/>
      <c r="M297" s="177"/>
      <c r="T297" s="64"/>
      <c r="U297" s="65"/>
      <c r="V297" s="65"/>
      <c r="W297" s="65"/>
      <c r="X297" s="65"/>
      <c r="Y297" s="65"/>
      <c r="Z297" s="184"/>
    </row>
    <row r="298" spans="1:26" ht="15" customHeight="1">
      <c r="A298" s="152"/>
      <c r="L298" s="177"/>
      <c r="M298" s="177"/>
      <c r="T298" s="64"/>
      <c r="U298" s="65"/>
      <c r="V298" s="65"/>
      <c r="W298" s="65"/>
      <c r="X298" s="65"/>
      <c r="Y298" s="65"/>
      <c r="Z298" s="184"/>
    </row>
    <row r="299" spans="1:26" ht="15" customHeight="1">
      <c r="A299" s="152"/>
      <c r="L299" s="177"/>
      <c r="M299" s="177"/>
      <c r="T299" s="64"/>
      <c r="U299" s="65"/>
      <c r="V299" s="65"/>
      <c r="W299" s="65"/>
      <c r="X299" s="65"/>
      <c r="Y299" s="65"/>
      <c r="Z299" s="184"/>
    </row>
    <row r="300" spans="1:26" ht="15" customHeight="1">
      <c r="A300" s="152"/>
      <c r="L300" s="177"/>
      <c r="M300" s="177"/>
      <c r="T300" s="64"/>
      <c r="U300" s="65"/>
      <c r="V300" s="65"/>
      <c r="W300" s="65"/>
      <c r="X300" s="65"/>
      <c r="Y300" s="65"/>
      <c r="Z300" s="184"/>
    </row>
    <row r="301" spans="1:26" ht="15" customHeight="1">
      <c r="A301" s="152"/>
      <c r="L301" s="177"/>
      <c r="M301" s="177"/>
      <c r="T301" s="64"/>
      <c r="U301" s="65"/>
      <c r="V301" s="65"/>
      <c r="W301" s="65"/>
      <c r="X301" s="65"/>
      <c r="Y301" s="65"/>
      <c r="Z301" s="184"/>
    </row>
    <row r="302" spans="1:26" ht="15" customHeight="1">
      <c r="A302" s="152"/>
      <c r="L302" s="177"/>
      <c r="M302" s="177"/>
      <c r="T302" s="64"/>
      <c r="U302" s="65"/>
      <c r="V302" s="65"/>
      <c r="W302" s="65"/>
      <c r="X302" s="65"/>
      <c r="Y302" s="65"/>
      <c r="Z302" s="184"/>
    </row>
    <row r="303" spans="1:26" ht="15" customHeight="1">
      <c r="A303" s="152"/>
      <c r="L303" s="177"/>
      <c r="M303" s="177"/>
      <c r="T303" s="64"/>
      <c r="U303" s="65"/>
      <c r="V303" s="65"/>
      <c r="W303" s="65"/>
      <c r="X303" s="65"/>
      <c r="Y303" s="65"/>
      <c r="Z303" s="184"/>
    </row>
    <row r="304" spans="1:26" ht="15" customHeight="1">
      <c r="A304" s="152"/>
      <c r="L304" s="177"/>
      <c r="M304" s="177"/>
      <c r="T304" s="64"/>
      <c r="U304" s="65"/>
      <c r="V304" s="65"/>
      <c r="W304" s="65"/>
      <c r="X304" s="65"/>
      <c r="Y304" s="65"/>
      <c r="Z304" s="184"/>
    </row>
    <row r="305" spans="1:26" ht="15" customHeight="1">
      <c r="A305" s="152"/>
      <c r="L305" s="177"/>
      <c r="M305" s="177"/>
      <c r="T305" s="64"/>
      <c r="U305" s="65"/>
      <c r="V305" s="65"/>
      <c r="W305" s="65"/>
      <c r="X305" s="65"/>
      <c r="Y305" s="65"/>
      <c r="Z305" s="184"/>
    </row>
    <row r="306" spans="1:26" ht="15" customHeight="1">
      <c r="A306" s="152"/>
      <c r="L306" s="177"/>
      <c r="M306" s="177"/>
      <c r="T306" s="64"/>
      <c r="U306" s="65"/>
      <c r="V306" s="65"/>
      <c r="W306" s="65"/>
      <c r="X306" s="65"/>
      <c r="Y306" s="65"/>
      <c r="Z306" s="184"/>
    </row>
    <row r="307" spans="1:26" ht="15" customHeight="1">
      <c r="A307" s="152"/>
      <c r="L307" s="177"/>
      <c r="M307" s="177"/>
      <c r="T307" s="64"/>
      <c r="U307" s="65"/>
      <c r="V307" s="65"/>
      <c r="W307" s="65"/>
      <c r="X307" s="65"/>
      <c r="Y307" s="65"/>
      <c r="Z307" s="184"/>
    </row>
    <row r="308" spans="1:26" ht="15" customHeight="1">
      <c r="A308" s="152"/>
      <c r="L308" s="177"/>
      <c r="M308" s="177"/>
      <c r="T308" s="64"/>
      <c r="U308" s="65"/>
      <c r="V308" s="65"/>
      <c r="W308" s="65"/>
      <c r="X308" s="65"/>
      <c r="Y308" s="65"/>
      <c r="Z308" s="184"/>
    </row>
    <row r="309" spans="1:26" ht="15" customHeight="1">
      <c r="A309" s="152"/>
      <c r="L309" s="177"/>
      <c r="M309" s="177"/>
      <c r="T309" s="64"/>
      <c r="U309" s="65"/>
      <c r="V309" s="65"/>
      <c r="W309" s="65"/>
      <c r="X309" s="65"/>
      <c r="Y309" s="65"/>
      <c r="Z309" s="184"/>
    </row>
    <row r="310" spans="1:26" ht="15" customHeight="1">
      <c r="A310" s="152"/>
      <c r="L310" s="177"/>
      <c r="M310" s="177"/>
      <c r="T310" s="64"/>
      <c r="U310" s="65"/>
      <c r="V310" s="65"/>
      <c r="W310" s="65"/>
      <c r="X310" s="65"/>
      <c r="Y310" s="65"/>
      <c r="Z310" s="184"/>
    </row>
    <row r="311" spans="1:26" ht="15" customHeight="1">
      <c r="A311" s="152"/>
      <c r="L311" s="177"/>
      <c r="M311" s="177"/>
      <c r="T311" s="64"/>
      <c r="U311" s="65"/>
      <c r="V311" s="65"/>
      <c r="W311" s="65"/>
      <c r="X311" s="65"/>
      <c r="Y311" s="65"/>
      <c r="Z311" s="184"/>
    </row>
    <row r="312" spans="1:26" ht="15" customHeight="1">
      <c r="A312" s="152"/>
      <c r="L312" s="177"/>
      <c r="M312" s="177"/>
      <c r="T312" s="64"/>
      <c r="U312" s="65"/>
      <c r="V312" s="65"/>
      <c r="W312" s="65"/>
      <c r="X312" s="65"/>
      <c r="Y312" s="65"/>
      <c r="Z312" s="184"/>
    </row>
    <row r="313" spans="1:26" ht="15" customHeight="1">
      <c r="A313" s="152"/>
      <c r="L313" s="177"/>
      <c r="M313" s="177"/>
      <c r="T313" s="64"/>
      <c r="U313" s="65"/>
      <c r="V313" s="65"/>
      <c r="W313" s="65"/>
      <c r="X313" s="65"/>
      <c r="Y313" s="65"/>
      <c r="Z313" s="184"/>
    </row>
    <row r="314" spans="1:26" ht="15" customHeight="1">
      <c r="A314" s="152"/>
      <c r="L314" s="177"/>
      <c r="M314" s="177"/>
      <c r="T314" s="64"/>
      <c r="U314" s="65"/>
      <c r="V314" s="65"/>
      <c r="W314" s="65"/>
      <c r="X314" s="65"/>
      <c r="Y314" s="65"/>
      <c r="Z314" s="184"/>
    </row>
    <row r="315" spans="1:26" ht="15" customHeight="1">
      <c r="A315" s="152"/>
      <c r="L315" s="177"/>
      <c r="M315" s="177"/>
      <c r="T315" s="64"/>
      <c r="U315" s="65"/>
      <c r="V315" s="65"/>
      <c r="W315" s="65"/>
      <c r="X315" s="65"/>
      <c r="Y315" s="65"/>
      <c r="Z315" s="184"/>
    </row>
    <row r="316" spans="1:26" ht="15" customHeight="1">
      <c r="A316" s="152"/>
      <c r="L316" s="177"/>
      <c r="M316" s="177"/>
      <c r="T316" s="64"/>
      <c r="U316" s="65"/>
      <c r="V316" s="65"/>
      <c r="W316" s="65"/>
      <c r="X316" s="65"/>
      <c r="Y316" s="65"/>
      <c r="Z316" s="184"/>
    </row>
    <row r="317" spans="1:26" ht="15" customHeight="1">
      <c r="A317" s="152"/>
      <c r="L317" s="177"/>
      <c r="M317" s="177"/>
      <c r="T317" s="64"/>
      <c r="U317" s="65"/>
      <c r="V317" s="65"/>
      <c r="W317" s="65"/>
      <c r="X317" s="65"/>
      <c r="Y317" s="65"/>
      <c r="Z317" s="184"/>
    </row>
    <row r="318" spans="1:26" ht="15" customHeight="1">
      <c r="A318" s="152"/>
      <c r="L318" s="177"/>
      <c r="M318" s="177"/>
      <c r="T318" s="64"/>
      <c r="U318" s="65"/>
      <c r="V318" s="65"/>
      <c r="W318" s="65"/>
      <c r="X318" s="65"/>
      <c r="Y318" s="65"/>
      <c r="Z318" s="184"/>
    </row>
    <row r="319" spans="1:26" ht="15" customHeight="1">
      <c r="A319" s="152"/>
      <c r="L319" s="177"/>
      <c r="M319" s="177"/>
      <c r="T319" s="64"/>
      <c r="U319" s="65"/>
      <c r="V319" s="65"/>
      <c r="W319" s="65"/>
      <c r="X319" s="65"/>
      <c r="Y319" s="65"/>
      <c r="Z319" s="184"/>
    </row>
    <row r="320" spans="1:26" ht="15" customHeight="1">
      <c r="A320" s="152"/>
      <c r="L320" s="177"/>
      <c r="M320" s="177"/>
      <c r="T320" s="64"/>
      <c r="U320" s="65"/>
      <c r="V320" s="65"/>
      <c r="W320" s="65"/>
      <c r="X320" s="65"/>
      <c r="Y320" s="65"/>
      <c r="Z320" s="184"/>
    </row>
    <row r="321" spans="1:26" ht="15" customHeight="1">
      <c r="A321" s="152"/>
      <c r="L321" s="177"/>
      <c r="M321" s="177"/>
      <c r="T321" s="64"/>
      <c r="U321" s="65"/>
      <c r="V321" s="65"/>
      <c r="W321" s="65"/>
      <c r="X321" s="65"/>
      <c r="Y321" s="65"/>
      <c r="Z321" s="184"/>
    </row>
    <row r="322" spans="1:26" ht="15" customHeight="1">
      <c r="A322" s="152"/>
      <c r="L322" s="177"/>
      <c r="M322" s="177"/>
      <c r="T322" s="64"/>
      <c r="U322" s="65"/>
      <c r="V322" s="65"/>
      <c r="W322" s="65"/>
      <c r="X322" s="65"/>
      <c r="Y322" s="65"/>
      <c r="Z322" s="184"/>
    </row>
    <row r="323" spans="1:26" ht="15" customHeight="1">
      <c r="A323" s="152"/>
      <c r="L323" s="177"/>
      <c r="M323" s="177"/>
      <c r="T323" s="64"/>
      <c r="U323" s="65"/>
      <c r="V323" s="65"/>
      <c r="W323" s="65"/>
      <c r="X323" s="65"/>
      <c r="Y323" s="65"/>
      <c r="Z323" s="184"/>
    </row>
    <row r="324" spans="1:26" ht="15" customHeight="1">
      <c r="A324" s="152"/>
      <c r="L324" s="177"/>
      <c r="M324" s="177"/>
      <c r="T324" s="64"/>
      <c r="U324" s="65"/>
      <c r="V324" s="65"/>
      <c r="W324" s="65"/>
      <c r="X324" s="65"/>
      <c r="Y324" s="65"/>
      <c r="Z324" s="184"/>
    </row>
    <row r="325" spans="1:26" ht="15" customHeight="1">
      <c r="A325" s="152"/>
      <c r="L325" s="177"/>
      <c r="M325" s="177"/>
      <c r="T325" s="64"/>
      <c r="U325" s="65"/>
      <c r="V325" s="65"/>
      <c r="W325" s="65"/>
      <c r="X325" s="65"/>
      <c r="Y325" s="65"/>
      <c r="Z325" s="184"/>
    </row>
    <row r="326" spans="1:26" ht="15" customHeight="1">
      <c r="A326" s="152"/>
      <c r="L326" s="177"/>
      <c r="M326" s="177"/>
      <c r="T326" s="64"/>
      <c r="U326" s="65"/>
      <c r="V326" s="65"/>
      <c r="W326" s="65"/>
      <c r="X326" s="65"/>
      <c r="Y326" s="65"/>
      <c r="Z326" s="184"/>
    </row>
    <row r="327" spans="1:26" ht="15" customHeight="1">
      <c r="A327" s="152"/>
      <c r="L327" s="177"/>
      <c r="M327" s="177"/>
      <c r="T327" s="64"/>
      <c r="U327" s="65"/>
      <c r="V327" s="65"/>
      <c r="W327" s="65"/>
      <c r="X327" s="65"/>
      <c r="Y327" s="65"/>
      <c r="Z327" s="184"/>
    </row>
    <row r="328" spans="1:26" ht="15" customHeight="1">
      <c r="A328" s="152"/>
      <c r="L328" s="177"/>
      <c r="M328" s="177"/>
      <c r="T328" s="64"/>
      <c r="U328" s="65"/>
      <c r="V328" s="65"/>
      <c r="W328" s="65"/>
      <c r="X328" s="65"/>
      <c r="Y328" s="65"/>
      <c r="Z328" s="184"/>
    </row>
    <row r="329" spans="1:26" ht="15" customHeight="1">
      <c r="A329" s="152"/>
      <c r="L329" s="177"/>
      <c r="M329" s="177"/>
      <c r="T329" s="64"/>
      <c r="U329" s="65"/>
      <c r="V329" s="65"/>
      <c r="W329" s="65"/>
      <c r="X329" s="65"/>
      <c r="Y329" s="65"/>
      <c r="Z329" s="184"/>
    </row>
    <row r="330" spans="1:26" ht="15" customHeight="1">
      <c r="A330" s="152"/>
      <c r="L330" s="177"/>
      <c r="M330" s="177"/>
      <c r="T330" s="64"/>
      <c r="U330" s="65"/>
      <c r="V330" s="65"/>
      <c r="W330" s="65"/>
      <c r="X330" s="65"/>
      <c r="Y330" s="65"/>
      <c r="Z330" s="184"/>
    </row>
    <row r="331" spans="1:26" ht="15" customHeight="1">
      <c r="A331" s="152"/>
      <c r="L331" s="177"/>
      <c r="M331" s="177"/>
      <c r="T331" s="64"/>
      <c r="U331" s="65"/>
      <c r="V331" s="65"/>
      <c r="W331" s="65"/>
      <c r="X331" s="65"/>
      <c r="Y331" s="65"/>
      <c r="Z331" s="184"/>
    </row>
    <row r="332" spans="1:26" ht="15" customHeight="1">
      <c r="A332" s="152"/>
      <c r="L332" s="177"/>
      <c r="M332" s="177"/>
      <c r="T332" s="64"/>
      <c r="U332" s="65"/>
      <c r="V332" s="65"/>
      <c r="W332" s="65"/>
      <c r="X332" s="65"/>
      <c r="Y332" s="65"/>
      <c r="Z332" s="184"/>
    </row>
    <row r="333" spans="1:26" ht="15" customHeight="1">
      <c r="A333" s="152"/>
      <c r="L333" s="177"/>
      <c r="M333" s="177"/>
      <c r="T333" s="64"/>
      <c r="U333" s="65"/>
      <c r="V333" s="65"/>
      <c r="W333" s="65"/>
      <c r="X333" s="65"/>
      <c r="Y333" s="65"/>
      <c r="Z333" s="184"/>
    </row>
    <row r="334" spans="1:26" ht="15" customHeight="1">
      <c r="A334" s="152"/>
      <c r="L334" s="177"/>
      <c r="M334" s="177"/>
      <c r="T334" s="64"/>
      <c r="U334" s="65"/>
      <c r="V334" s="65"/>
      <c r="W334" s="65"/>
      <c r="X334" s="65"/>
      <c r="Y334" s="65"/>
      <c r="Z334" s="184"/>
    </row>
    <row r="335" spans="1:26" ht="15" customHeight="1">
      <c r="A335" s="152"/>
      <c r="L335" s="177"/>
      <c r="M335" s="177"/>
      <c r="T335" s="64"/>
      <c r="U335" s="65"/>
      <c r="V335" s="65"/>
      <c r="W335" s="65"/>
      <c r="X335" s="65"/>
      <c r="Y335" s="65"/>
      <c r="Z335" s="184"/>
    </row>
    <row r="336" spans="1:26" ht="15" customHeight="1">
      <c r="A336" s="152"/>
      <c r="L336" s="177"/>
      <c r="M336" s="177"/>
      <c r="T336" s="64"/>
      <c r="U336" s="65"/>
      <c r="V336" s="65"/>
      <c r="W336" s="65"/>
      <c r="X336" s="65"/>
      <c r="Y336" s="65"/>
      <c r="Z336" s="184"/>
    </row>
    <row r="337" spans="1:26" ht="15" customHeight="1">
      <c r="A337" s="152"/>
      <c r="L337" s="177"/>
      <c r="M337" s="177"/>
      <c r="T337" s="64"/>
      <c r="U337" s="65"/>
      <c r="V337" s="65"/>
      <c r="W337" s="65"/>
      <c r="X337" s="65"/>
      <c r="Y337" s="65"/>
      <c r="Z337" s="184"/>
    </row>
    <row r="338" spans="1:26" ht="15" customHeight="1">
      <c r="A338" s="152"/>
      <c r="L338" s="177"/>
      <c r="M338" s="177"/>
      <c r="T338" s="64"/>
      <c r="U338" s="65"/>
      <c r="V338" s="65"/>
      <c r="W338" s="65"/>
      <c r="X338" s="65"/>
      <c r="Y338" s="65"/>
      <c r="Z338" s="184"/>
    </row>
    <row r="339" spans="1:26" ht="15" customHeight="1">
      <c r="A339" s="152"/>
      <c r="L339" s="177"/>
      <c r="M339" s="177"/>
      <c r="T339" s="64"/>
      <c r="U339" s="65"/>
      <c r="V339" s="65"/>
      <c r="W339" s="65"/>
      <c r="X339" s="65"/>
      <c r="Y339" s="65"/>
      <c r="Z339" s="184"/>
    </row>
    <row r="340" spans="1:26" ht="15" customHeight="1">
      <c r="A340" s="152"/>
      <c r="L340" s="177"/>
      <c r="M340" s="177"/>
      <c r="T340" s="64"/>
      <c r="U340" s="65"/>
      <c r="V340" s="65"/>
      <c r="W340" s="65"/>
      <c r="X340" s="65"/>
      <c r="Y340" s="65"/>
      <c r="Z340" s="184"/>
    </row>
    <row r="341" spans="1:26" ht="15" customHeight="1">
      <c r="A341" s="152"/>
      <c r="L341" s="177"/>
      <c r="M341" s="177"/>
      <c r="T341" s="64"/>
      <c r="U341" s="65"/>
      <c r="V341" s="65"/>
      <c r="W341" s="65"/>
      <c r="X341" s="65"/>
      <c r="Y341" s="65"/>
      <c r="Z341" s="184"/>
    </row>
    <row r="342" spans="1:26" ht="15" customHeight="1">
      <c r="A342" s="152"/>
      <c r="L342" s="177"/>
      <c r="M342" s="177"/>
      <c r="T342" s="64"/>
      <c r="U342" s="65"/>
      <c r="V342" s="65"/>
      <c r="W342" s="65"/>
      <c r="X342" s="65"/>
      <c r="Y342" s="65"/>
      <c r="Z342" s="184"/>
    </row>
    <row r="343" spans="1:26" ht="15" customHeight="1">
      <c r="A343" s="152"/>
      <c r="L343" s="177"/>
      <c r="M343" s="177"/>
      <c r="T343" s="64"/>
      <c r="U343" s="65"/>
      <c r="V343" s="65"/>
      <c r="W343" s="65"/>
      <c r="X343" s="65"/>
      <c r="Y343" s="65"/>
      <c r="Z343" s="184"/>
    </row>
    <row r="344" spans="1:26" ht="15" customHeight="1">
      <c r="A344" s="152"/>
      <c r="L344" s="177"/>
      <c r="M344" s="177"/>
      <c r="T344" s="64"/>
      <c r="U344" s="65"/>
      <c r="V344" s="65"/>
      <c r="W344" s="65"/>
      <c r="X344" s="65"/>
      <c r="Y344" s="65"/>
      <c r="Z344" s="184"/>
    </row>
    <row r="345" spans="1:26" ht="15" customHeight="1">
      <c r="A345" s="152"/>
      <c r="L345" s="177"/>
      <c r="M345" s="177"/>
      <c r="T345" s="64"/>
      <c r="U345" s="65"/>
      <c r="V345" s="65"/>
      <c r="W345" s="65"/>
      <c r="X345" s="65"/>
      <c r="Y345" s="65"/>
      <c r="Z345" s="184"/>
    </row>
    <row r="346" spans="1:26" ht="15" customHeight="1">
      <c r="A346" s="152"/>
      <c r="L346" s="177"/>
      <c r="M346" s="177"/>
      <c r="T346" s="64"/>
      <c r="U346" s="65"/>
      <c r="V346" s="65"/>
      <c r="W346" s="65"/>
      <c r="X346" s="65"/>
      <c r="Y346" s="65"/>
      <c r="Z346" s="184"/>
    </row>
    <row r="347" spans="1:26" ht="15" customHeight="1">
      <c r="A347" s="152"/>
      <c r="L347" s="177"/>
      <c r="M347" s="177"/>
      <c r="T347" s="64"/>
      <c r="U347" s="65"/>
      <c r="V347" s="65"/>
      <c r="W347" s="65"/>
      <c r="X347" s="65"/>
      <c r="Y347" s="65"/>
      <c r="Z347" s="184"/>
    </row>
    <row r="348" spans="1:26" ht="15" customHeight="1">
      <c r="A348" s="152"/>
      <c r="L348" s="177"/>
      <c r="M348" s="177"/>
      <c r="T348" s="64"/>
      <c r="U348" s="65"/>
      <c r="V348" s="65"/>
      <c r="W348" s="65"/>
      <c r="X348" s="65"/>
      <c r="Y348" s="65"/>
      <c r="Z348" s="184"/>
    </row>
    <row r="349" spans="1:26" ht="15" customHeight="1">
      <c r="A349" s="152"/>
      <c r="L349" s="177"/>
      <c r="M349" s="177"/>
      <c r="T349" s="64"/>
      <c r="U349" s="65"/>
      <c r="V349" s="65"/>
      <c r="W349" s="65"/>
      <c r="X349" s="65"/>
      <c r="Y349" s="65"/>
      <c r="Z349" s="184"/>
    </row>
    <row r="350" spans="1:26" ht="15" customHeight="1">
      <c r="A350" s="152"/>
      <c r="L350" s="177"/>
      <c r="M350" s="177"/>
      <c r="T350" s="64"/>
      <c r="U350" s="65"/>
      <c r="V350" s="65"/>
      <c r="W350" s="65"/>
      <c r="X350" s="65"/>
      <c r="Y350" s="65"/>
      <c r="Z350" s="184"/>
    </row>
    <row r="351" spans="1:26" ht="15" customHeight="1">
      <c r="A351" s="152"/>
      <c r="L351" s="177"/>
      <c r="M351" s="177"/>
      <c r="T351" s="64"/>
      <c r="U351" s="65"/>
      <c r="V351" s="65"/>
      <c r="W351" s="65"/>
      <c r="X351" s="65"/>
      <c r="Y351" s="65"/>
      <c r="Z351" s="184"/>
    </row>
    <row r="352" spans="1:26" ht="15" customHeight="1">
      <c r="A352" s="152"/>
      <c r="L352" s="177"/>
      <c r="M352" s="177"/>
      <c r="T352" s="64"/>
      <c r="U352" s="65"/>
      <c r="V352" s="65"/>
      <c r="W352" s="65"/>
      <c r="X352" s="65"/>
      <c r="Y352" s="65"/>
      <c r="Z352" s="184"/>
    </row>
    <row r="353" spans="1:26" ht="15" customHeight="1">
      <c r="A353" s="152"/>
      <c r="L353" s="177"/>
      <c r="M353" s="177"/>
      <c r="T353" s="64"/>
      <c r="U353" s="65"/>
      <c r="V353" s="65"/>
      <c r="W353" s="65"/>
      <c r="X353" s="65"/>
      <c r="Y353" s="65"/>
      <c r="Z353" s="184"/>
    </row>
    <row r="354" spans="1:26" ht="15" customHeight="1">
      <c r="A354" s="152"/>
      <c r="L354" s="177"/>
      <c r="M354" s="177"/>
      <c r="T354" s="64"/>
      <c r="U354" s="65"/>
      <c r="V354" s="65"/>
      <c r="W354" s="65"/>
      <c r="X354" s="65"/>
      <c r="Y354" s="65"/>
      <c r="Z354" s="184"/>
    </row>
    <row r="355" spans="1:26" ht="15" customHeight="1">
      <c r="A355" s="152"/>
      <c r="L355" s="177"/>
      <c r="M355" s="177"/>
      <c r="T355" s="64"/>
      <c r="U355" s="65"/>
      <c r="V355" s="65"/>
      <c r="W355" s="65"/>
      <c r="X355" s="65"/>
      <c r="Y355" s="65"/>
      <c r="Z355" s="184"/>
    </row>
    <row r="356" spans="1:26" ht="15" customHeight="1">
      <c r="A356" s="152"/>
      <c r="L356" s="177"/>
      <c r="M356" s="177"/>
      <c r="T356" s="64"/>
      <c r="U356" s="65"/>
      <c r="V356" s="65"/>
      <c r="W356" s="65"/>
      <c r="X356" s="65"/>
      <c r="Y356" s="65"/>
      <c r="Z356" s="184"/>
    </row>
    <row r="357" spans="1:26" ht="15" customHeight="1">
      <c r="A357" s="152"/>
      <c r="L357" s="177"/>
      <c r="M357" s="177"/>
      <c r="T357" s="64"/>
      <c r="U357" s="65"/>
      <c r="V357" s="65"/>
      <c r="W357" s="65"/>
      <c r="X357" s="65"/>
      <c r="Y357" s="65"/>
      <c r="Z357" s="184"/>
    </row>
    <row r="358" spans="1:26" ht="15" customHeight="1">
      <c r="A358" s="152"/>
      <c r="L358" s="177"/>
      <c r="M358" s="177"/>
      <c r="T358" s="64"/>
      <c r="U358" s="65"/>
      <c r="V358" s="65"/>
      <c r="W358" s="65"/>
      <c r="X358" s="65"/>
      <c r="Y358" s="65"/>
      <c r="Z358" s="184"/>
    </row>
    <row r="359" spans="1:26" ht="15" customHeight="1">
      <c r="A359" s="152"/>
      <c r="L359" s="177"/>
      <c r="M359" s="177"/>
      <c r="T359" s="64"/>
      <c r="U359" s="65"/>
      <c r="V359" s="65"/>
      <c r="W359" s="65"/>
      <c r="X359" s="65"/>
      <c r="Y359" s="65"/>
      <c r="Z359" s="184"/>
    </row>
    <row r="360" spans="1:26" ht="15" customHeight="1">
      <c r="A360" s="152"/>
      <c r="L360" s="177"/>
      <c r="M360" s="177"/>
      <c r="T360" s="64"/>
      <c r="U360" s="65"/>
      <c r="V360" s="65"/>
      <c r="W360" s="65"/>
      <c r="X360" s="65"/>
      <c r="Y360" s="65"/>
      <c r="Z360" s="184"/>
    </row>
    <row r="361" spans="1:26" ht="15" customHeight="1">
      <c r="A361" s="152"/>
      <c r="L361" s="177"/>
      <c r="M361" s="177"/>
      <c r="T361" s="64"/>
      <c r="U361" s="65"/>
      <c r="V361" s="65"/>
      <c r="W361" s="65"/>
      <c r="X361" s="65"/>
      <c r="Y361" s="65"/>
      <c r="Z361" s="184"/>
    </row>
    <row r="362" spans="1:26" ht="15" customHeight="1">
      <c r="A362" s="152"/>
      <c r="L362" s="177"/>
      <c r="M362" s="177"/>
      <c r="T362" s="64"/>
      <c r="U362" s="65"/>
      <c r="V362" s="65"/>
      <c r="W362" s="65"/>
      <c r="X362" s="65"/>
      <c r="Y362" s="65"/>
      <c r="Z362" s="184"/>
    </row>
    <row r="363" spans="1:26" ht="15" customHeight="1">
      <c r="A363" s="152"/>
      <c r="L363" s="177"/>
      <c r="M363" s="177"/>
      <c r="T363" s="64"/>
      <c r="U363" s="65"/>
      <c r="V363" s="65"/>
      <c r="W363" s="65"/>
      <c r="X363" s="65"/>
      <c r="Y363" s="65"/>
      <c r="Z363" s="184"/>
    </row>
    <row r="364" spans="1:26" ht="15" customHeight="1">
      <c r="A364" s="152"/>
      <c r="L364" s="177"/>
      <c r="M364" s="177"/>
      <c r="T364" s="64"/>
      <c r="U364" s="65"/>
      <c r="V364" s="65"/>
      <c r="W364" s="65"/>
      <c r="X364" s="65"/>
      <c r="Y364" s="65"/>
      <c r="Z364" s="184"/>
    </row>
    <row r="365" spans="1:26" ht="15" customHeight="1">
      <c r="A365" s="152"/>
      <c r="L365" s="177"/>
      <c r="M365" s="177"/>
      <c r="T365" s="64"/>
      <c r="U365" s="65"/>
      <c r="V365" s="65"/>
      <c r="W365" s="65"/>
      <c r="X365" s="65"/>
      <c r="Y365" s="65"/>
      <c r="Z365" s="184"/>
    </row>
    <row r="366" spans="1:26" ht="15" customHeight="1">
      <c r="A366" s="152"/>
      <c r="L366" s="177"/>
      <c r="M366" s="177"/>
      <c r="T366" s="64"/>
      <c r="U366" s="65"/>
      <c r="V366" s="65"/>
      <c r="W366" s="65"/>
      <c r="X366" s="65"/>
      <c r="Y366" s="65"/>
      <c r="Z366" s="184"/>
    </row>
    <row r="367" spans="1:26" ht="15" customHeight="1">
      <c r="A367" s="152"/>
      <c r="L367" s="177"/>
      <c r="M367" s="177"/>
      <c r="T367" s="64"/>
      <c r="U367" s="65"/>
      <c r="V367" s="65"/>
      <c r="W367" s="65"/>
      <c r="X367" s="65"/>
      <c r="Y367" s="65"/>
      <c r="Z367" s="184"/>
    </row>
    <row r="368" spans="1:26" ht="15" customHeight="1">
      <c r="A368" s="152"/>
      <c r="L368" s="177"/>
      <c r="M368" s="177"/>
      <c r="T368" s="64"/>
      <c r="U368" s="65"/>
      <c r="V368" s="65"/>
      <c r="W368" s="65"/>
      <c r="X368" s="65"/>
      <c r="Y368" s="65"/>
      <c r="Z368" s="184"/>
    </row>
    <row r="369" spans="1:26" ht="15" customHeight="1">
      <c r="A369" s="152"/>
      <c r="L369" s="177"/>
      <c r="M369" s="177"/>
      <c r="T369" s="64"/>
      <c r="U369" s="65"/>
      <c r="V369" s="65"/>
      <c r="W369" s="65"/>
      <c r="X369" s="65"/>
      <c r="Y369" s="65"/>
      <c r="Z369" s="184"/>
    </row>
    <row r="370" spans="1:26" ht="15" customHeight="1">
      <c r="A370" s="152"/>
      <c r="L370" s="177"/>
      <c r="M370" s="177"/>
      <c r="T370" s="64"/>
      <c r="U370" s="65"/>
      <c r="V370" s="65"/>
      <c r="W370" s="65"/>
      <c r="X370" s="65"/>
      <c r="Y370" s="65"/>
      <c r="Z370" s="184"/>
    </row>
    <row r="371" spans="1:26" ht="15" customHeight="1">
      <c r="A371" s="152"/>
      <c r="L371" s="177"/>
      <c r="M371" s="177"/>
      <c r="T371" s="64"/>
      <c r="U371" s="65"/>
      <c r="V371" s="65"/>
      <c r="W371" s="65"/>
      <c r="X371" s="65"/>
      <c r="Y371" s="65"/>
      <c r="Z371" s="184"/>
    </row>
    <row r="372" spans="1:26" ht="15" customHeight="1">
      <c r="A372" s="152"/>
      <c r="L372" s="177"/>
      <c r="M372" s="177"/>
      <c r="T372" s="64"/>
      <c r="U372" s="65"/>
      <c r="V372" s="65"/>
      <c r="W372" s="65"/>
      <c r="X372" s="65"/>
      <c r="Y372" s="65"/>
      <c r="Z372" s="184"/>
    </row>
    <row r="373" spans="1:26" ht="15" customHeight="1">
      <c r="A373" s="152"/>
      <c r="L373" s="177"/>
      <c r="M373" s="177"/>
      <c r="T373" s="64"/>
      <c r="U373" s="65"/>
      <c r="V373" s="65"/>
      <c r="W373" s="65"/>
      <c r="X373" s="65"/>
      <c r="Y373" s="65"/>
      <c r="Z373" s="184"/>
    </row>
    <row r="374" spans="1:26" ht="15" customHeight="1">
      <c r="A374" s="152"/>
      <c r="L374" s="177"/>
      <c r="M374" s="177"/>
      <c r="T374" s="64"/>
      <c r="U374" s="65"/>
      <c r="V374" s="65"/>
      <c r="W374" s="65"/>
      <c r="X374" s="65"/>
      <c r="Y374" s="65"/>
      <c r="Z374" s="184"/>
    </row>
    <row r="375" spans="1:26" ht="15" customHeight="1">
      <c r="A375" s="152"/>
      <c r="L375" s="177"/>
      <c r="M375" s="177"/>
      <c r="T375" s="64"/>
      <c r="U375" s="65"/>
      <c r="V375" s="65"/>
      <c r="W375" s="65"/>
      <c r="X375" s="65"/>
      <c r="Y375" s="65"/>
      <c r="Z375" s="184"/>
    </row>
    <row r="376" spans="1:26" ht="15" customHeight="1">
      <c r="A376" s="152"/>
      <c r="L376" s="177"/>
      <c r="M376" s="177"/>
      <c r="T376" s="64"/>
      <c r="U376" s="65"/>
      <c r="V376" s="65"/>
      <c r="W376" s="65"/>
      <c r="X376" s="65"/>
      <c r="Y376" s="65"/>
      <c r="Z376" s="184"/>
    </row>
    <row r="377" spans="1:26" ht="15" customHeight="1">
      <c r="A377" s="152"/>
      <c r="L377" s="177"/>
      <c r="M377" s="177"/>
      <c r="T377" s="64"/>
      <c r="U377" s="65"/>
      <c r="V377" s="65"/>
      <c r="W377" s="65"/>
      <c r="X377" s="65"/>
      <c r="Y377" s="65"/>
      <c r="Z377" s="184"/>
    </row>
    <row r="378" spans="1:26" ht="15" customHeight="1">
      <c r="A378" s="152"/>
      <c r="L378" s="177"/>
      <c r="M378" s="177"/>
      <c r="T378" s="64"/>
      <c r="U378" s="65"/>
      <c r="V378" s="65"/>
      <c r="W378" s="65"/>
      <c r="X378" s="65"/>
      <c r="Y378" s="65"/>
      <c r="Z378" s="184"/>
    </row>
    <row r="379" spans="1:26" ht="15" customHeight="1">
      <c r="A379" s="152"/>
      <c r="L379" s="177"/>
      <c r="M379" s="177"/>
      <c r="T379" s="64"/>
      <c r="U379" s="65"/>
      <c r="V379" s="65"/>
      <c r="W379" s="65"/>
      <c r="X379" s="65"/>
      <c r="Y379" s="65"/>
      <c r="Z379" s="184"/>
    </row>
    <row r="380" spans="1:26" ht="15" customHeight="1">
      <c r="A380" s="152"/>
      <c r="L380" s="177"/>
      <c r="M380" s="177"/>
      <c r="T380" s="64"/>
      <c r="U380" s="65"/>
      <c r="V380" s="65"/>
      <c r="W380" s="65"/>
      <c r="X380" s="65"/>
      <c r="Y380" s="65"/>
      <c r="Z380" s="184"/>
    </row>
    <row r="381" spans="1:26" ht="15" customHeight="1">
      <c r="A381" s="152"/>
      <c r="L381" s="177"/>
      <c r="M381" s="177"/>
      <c r="T381" s="64"/>
      <c r="U381" s="65"/>
      <c r="V381" s="65"/>
      <c r="W381" s="65"/>
      <c r="X381" s="65"/>
      <c r="Y381" s="65"/>
      <c r="Z381" s="184"/>
    </row>
    <row r="382" spans="1:26" ht="15" customHeight="1">
      <c r="A382" s="152"/>
      <c r="L382" s="177"/>
      <c r="M382" s="177"/>
      <c r="T382" s="64"/>
      <c r="U382" s="65"/>
      <c r="V382" s="65"/>
      <c r="W382" s="65"/>
      <c r="X382" s="65"/>
      <c r="Y382" s="65"/>
      <c r="Z382" s="184"/>
    </row>
    <row r="383" spans="1:26" ht="15" customHeight="1">
      <c r="A383" s="152"/>
      <c r="L383" s="177"/>
      <c r="M383" s="177"/>
      <c r="T383" s="64"/>
      <c r="U383" s="65"/>
      <c r="V383" s="65"/>
      <c r="W383" s="65"/>
      <c r="X383" s="65"/>
      <c r="Y383" s="65"/>
      <c r="Z383" s="184"/>
    </row>
    <row r="384" spans="1:26" ht="15" customHeight="1">
      <c r="A384" s="152"/>
      <c r="L384" s="177"/>
      <c r="M384" s="177"/>
      <c r="T384" s="64"/>
      <c r="U384" s="65"/>
      <c r="V384" s="65"/>
      <c r="W384" s="65"/>
      <c r="X384" s="65"/>
      <c r="Y384" s="65"/>
      <c r="Z384" s="184"/>
    </row>
    <row r="385" spans="1:26" ht="15" customHeight="1">
      <c r="A385" s="152"/>
      <c r="L385" s="177"/>
      <c r="M385" s="177"/>
      <c r="T385" s="64"/>
      <c r="U385" s="65"/>
      <c r="V385" s="65"/>
      <c r="W385" s="65"/>
      <c r="X385" s="65"/>
      <c r="Y385" s="65"/>
      <c r="Z385" s="184"/>
    </row>
    <row r="386" spans="1:26" ht="15" customHeight="1">
      <c r="A386" s="152"/>
      <c r="L386" s="177"/>
      <c r="M386" s="177"/>
      <c r="T386" s="64"/>
      <c r="U386" s="65"/>
      <c r="V386" s="65"/>
      <c r="W386" s="65"/>
      <c r="X386" s="65"/>
      <c r="Y386" s="65"/>
      <c r="Z386" s="184"/>
    </row>
    <row r="387" spans="1:26" ht="15" customHeight="1">
      <c r="A387" s="152"/>
      <c r="L387" s="177"/>
      <c r="M387" s="177"/>
      <c r="T387" s="64"/>
      <c r="U387" s="65"/>
      <c r="V387" s="65"/>
      <c r="W387" s="65"/>
      <c r="X387" s="65"/>
      <c r="Y387" s="65"/>
      <c r="Z387" s="184"/>
    </row>
    <row r="388" spans="1:26" ht="15" customHeight="1">
      <c r="A388" s="152"/>
      <c r="L388" s="177"/>
      <c r="M388" s="177"/>
      <c r="T388" s="64"/>
      <c r="U388" s="65"/>
      <c r="V388" s="65"/>
      <c r="W388" s="65"/>
      <c r="X388" s="65"/>
      <c r="Y388" s="65"/>
      <c r="Z388" s="184"/>
    </row>
    <row r="389" spans="1:26" ht="15" customHeight="1">
      <c r="A389" s="152"/>
      <c r="L389" s="177"/>
      <c r="M389" s="177"/>
      <c r="T389" s="64"/>
      <c r="U389" s="65"/>
      <c r="V389" s="65"/>
      <c r="W389" s="65"/>
      <c r="X389" s="65"/>
      <c r="Y389" s="65"/>
      <c r="Z389" s="184"/>
    </row>
    <row r="390" spans="1:26" ht="15" customHeight="1">
      <c r="A390" s="152"/>
      <c r="L390" s="177"/>
      <c r="M390" s="177"/>
      <c r="T390" s="64"/>
      <c r="U390" s="65"/>
      <c r="V390" s="65"/>
      <c r="W390" s="65"/>
      <c r="X390" s="65"/>
      <c r="Y390" s="65"/>
      <c r="Z390" s="184"/>
    </row>
    <row r="391" spans="1:26" ht="15" customHeight="1">
      <c r="A391" s="152"/>
      <c r="L391" s="177"/>
      <c r="M391" s="177"/>
      <c r="T391" s="64"/>
      <c r="U391" s="65"/>
      <c r="V391" s="65"/>
      <c r="W391" s="65"/>
      <c r="X391" s="65"/>
      <c r="Y391" s="65"/>
      <c r="Z391" s="184"/>
    </row>
    <row r="392" spans="1:26" ht="15" customHeight="1">
      <c r="A392" s="152"/>
      <c r="L392" s="177"/>
      <c r="M392" s="177"/>
      <c r="T392" s="64"/>
      <c r="U392" s="65"/>
      <c r="V392" s="65"/>
      <c r="W392" s="65"/>
      <c r="X392" s="65"/>
      <c r="Y392" s="65"/>
      <c r="Z392" s="184"/>
    </row>
    <row r="393" spans="1:26" ht="15" customHeight="1">
      <c r="A393" s="152"/>
      <c r="L393" s="177"/>
      <c r="M393" s="177"/>
      <c r="T393" s="64"/>
      <c r="U393" s="65"/>
      <c r="V393" s="65"/>
      <c r="W393" s="65"/>
      <c r="X393" s="65"/>
      <c r="Y393" s="65"/>
      <c r="Z393" s="184"/>
    </row>
    <row r="394" spans="1:26" ht="15" customHeight="1">
      <c r="A394" s="152"/>
      <c r="L394" s="177"/>
      <c r="M394" s="177"/>
      <c r="T394" s="64"/>
      <c r="U394" s="65"/>
      <c r="V394" s="65"/>
      <c r="W394" s="65"/>
      <c r="X394" s="65"/>
      <c r="Y394" s="65"/>
      <c r="Z394" s="184"/>
    </row>
    <row r="395" spans="1:26" ht="15" customHeight="1">
      <c r="A395" s="152"/>
      <c r="L395" s="177"/>
      <c r="M395" s="177"/>
      <c r="T395" s="64"/>
      <c r="U395" s="65"/>
      <c r="V395" s="65"/>
      <c r="W395" s="65"/>
      <c r="X395" s="65"/>
      <c r="Y395" s="65"/>
      <c r="Z395" s="184"/>
    </row>
    <row r="396" spans="1:26" ht="15" customHeight="1">
      <c r="A396" s="152"/>
      <c r="L396" s="177"/>
      <c r="M396" s="177"/>
      <c r="T396" s="64"/>
      <c r="U396" s="65"/>
      <c r="V396" s="65"/>
      <c r="W396" s="65"/>
      <c r="X396" s="65"/>
      <c r="Y396" s="65"/>
      <c r="Z396" s="184"/>
    </row>
    <row r="397" spans="1:26" ht="15" customHeight="1">
      <c r="A397" s="152"/>
      <c r="L397" s="177"/>
      <c r="M397" s="177"/>
      <c r="T397" s="64"/>
      <c r="U397" s="65"/>
      <c r="V397" s="65"/>
      <c r="W397" s="65"/>
      <c r="X397" s="65"/>
      <c r="Y397" s="65"/>
      <c r="Z397" s="184"/>
    </row>
    <row r="398" spans="1:26" ht="15" customHeight="1">
      <c r="A398" s="152"/>
      <c r="L398" s="177"/>
      <c r="M398" s="177"/>
      <c r="T398" s="64"/>
      <c r="U398" s="65"/>
      <c r="V398" s="65"/>
      <c r="W398" s="65"/>
      <c r="X398" s="65"/>
      <c r="Y398" s="65"/>
      <c r="Z398" s="184"/>
    </row>
    <row r="399" spans="1:26" ht="15" customHeight="1">
      <c r="A399" s="152"/>
      <c r="L399" s="177"/>
      <c r="M399" s="177"/>
      <c r="T399" s="64"/>
      <c r="U399" s="65"/>
      <c r="V399" s="65"/>
      <c r="W399" s="65"/>
      <c r="X399" s="65"/>
      <c r="Y399" s="65"/>
      <c r="Z399" s="184"/>
    </row>
    <row r="400" spans="1:26" ht="15" customHeight="1">
      <c r="A400" s="152"/>
      <c r="L400" s="177"/>
      <c r="M400" s="177"/>
      <c r="T400" s="64"/>
      <c r="U400" s="65"/>
      <c r="V400" s="65"/>
      <c r="W400" s="65"/>
      <c r="X400" s="65"/>
      <c r="Y400" s="65"/>
      <c r="Z400" s="184"/>
    </row>
    <row r="401" spans="1:26" ht="15" customHeight="1">
      <c r="A401" s="152"/>
      <c r="L401" s="177"/>
      <c r="M401" s="177"/>
      <c r="T401" s="64"/>
      <c r="U401" s="65"/>
      <c r="V401" s="65"/>
      <c r="W401" s="65"/>
      <c r="X401" s="65"/>
      <c r="Y401" s="65"/>
      <c r="Z401" s="184"/>
    </row>
    <row r="402" spans="1:26" ht="15" customHeight="1">
      <c r="A402" s="152"/>
      <c r="L402" s="177"/>
      <c r="M402" s="177"/>
      <c r="T402" s="64"/>
      <c r="U402" s="65"/>
      <c r="V402" s="65"/>
      <c r="W402" s="65"/>
      <c r="X402" s="65"/>
      <c r="Y402" s="65"/>
      <c r="Z402" s="184"/>
    </row>
    <row r="403" spans="1:26" ht="15" customHeight="1">
      <c r="A403" s="152"/>
      <c r="L403" s="177"/>
      <c r="M403" s="177"/>
      <c r="T403" s="64"/>
      <c r="U403" s="65"/>
      <c r="V403" s="65"/>
      <c r="W403" s="65"/>
      <c r="X403" s="65"/>
      <c r="Y403" s="65"/>
      <c r="Z403" s="184"/>
    </row>
    <row r="404" spans="1:26" ht="15" customHeight="1">
      <c r="A404" s="152"/>
      <c r="L404" s="177"/>
      <c r="M404" s="177"/>
      <c r="T404" s="64"/>
      <c r="U404" s="65"/>
      <c r="V404" s="65"/>
      <c r="W404" s="65"/>
      <c r="X404" s="65"/>
      <c r="Y404" s="65"/>
      <c r="Z404" s="184"/>
    </row>
    <row r="405" spans="1:26" ht="15" customHeight="1">
      <c r="A405" s="152"/>
      <c r="L405" s="177"/>
      <c r="M405" s="177"/>
      <c r="T405" s="64"/>
      <c r="U405" s="65"/>
      <c r="V405" s="65"/>
      <c r="W405" s="65"/>
      <c r="X405" s="65"/>
      <c r="Y405" s="65"/>
      <c r="Z405" s="184"/>
    </row>
    <row r="406" spans="1:26" ht="15" customHeight="1">
      <c r="A406" s="152"/>
      <c r="L406" s="177"/>
      <c r="M406" s="177"/>
      <c r="T406" s="64"/>
      <c r="U406" s="65"/>
      <c r="V406" s="65"/>
      <c r="W406" s="65"/>
      <c r="X406" s="65"/>
      <c r="Y406" s="65"/>
      <c r="Z406" s="184"/>
    </row>
    <row r="407" spans="1:26" ht="15" customHeight="1">
      <c r="A407" s="152"/>
      <c r="L407" s="177"/>
      <c r="M407" s="177"/>
      <c r="T407" s="64"/>
      <c r="U407" s="65"/>
      <c r="V407" s="65"/>
      <c r="W407" s="65"/>
      <c r="X407" s="65"/>
      <c r="Y407" s="65"/>
      <c r="Z407" s="184"/>
    </row>
    <row r="408" spans="1:26" ht="15" customHeight="1">
      <c r="A408" s="152"/>
      <c r="L408" s="177"/>
      <c r="M408" s="177"/>
      <c r="T408" s="64"/>
      <c r="U408" s="65"/>
      <c r="V408" s="65"/>
      <c r="W408" s="65"/>
      <c r="X408" s="65"/>
      <c r="Y408" s="65"/>
      <c r="Z408" s="184"/>
    </row>
    <row r="409" spans="1:26" ht="15" customHeight="1">
      <c r="A409" s="152"/>
      <c r="L409" s="177"/>
      <c r="M409" s="177"/>
      <c r="T409" s="64"/>
      <c r="U409" s="65"/>
      <c r="V409" s="65"/>
      <c r="W409" s="65"/>
      <c r="X409" s="65"/>
      <c r="Y409" s="65"/>
      <c r="Z409" s="184"/>
    </row>
    <row r="410" spans="1:26" ht="15" customHeight="1">
      <c r="A410" s="152"/>
      <c r="L410" s="177"/>
      <c r="M410" s="177"/>
      <c r="T410" s="64"/>
      <c r="U410" s="65"/>
      <c r="V410" s="65"/>
      <c r="W410" s="65"/>
      <c r="X410" s="65"/>
      <c r="Y410" s="65"/>
      <c r="Z410" s="184"/>
    </row>
    <row r="411" spans="1:26" ht="15" customHeight="1">
      <c r="A411" s="152"/>
      <c r="L411" s="177"/>
      <c r="M411" s="177"/>
      <c r="T411" s="64"/>
      <c r="U411" s="65"/>
      <c r="V411" s="65"/>
      <c r="W411" s="65"/>
      <c r="X411" s="65"/>
      <c r="Y411" s="65"/>
      <c r="Z411" s="184"/>
    </row>
    <row r="412" spans="1:26" ht="15" customHeight="1">
      <c r="A412" s="152"/>
      <c r="L412" s="177"/>
      <c r="M412" s="177"/>
      <c r="T412" s="64"/>
      <c r="U412" s="65"/>
      <c r="V412" s="65"/>
      <c r="W412" s="65"/>
      <c r="X412" s="65"/>
      <c r="Y412" s="65"/>
      <c r="Z412" s="184"/>
    </row>
    <row r="413" spans="1:26" ht="15" customHeight="1">
      <c r="A413" s="152"/>
      <c r="L413" s="177"/>
      <c r="M413" s="177"/>
      <c r="T413" s="64"/>
      <c r="U413" s="65"/>
      <c r="V413" s="65"/>
      <c r="W413" s="65"/>
      <c r="X413" s="65"/>
      <c r="Y413" s="65"/>
      <c r="Z413" s="184"/>
    </row>
    <row r="414" spans="1:26" ht="15" customHeight="1">
      <c r="A414" s="152"/>
      <c r="L414" s="177"/>
      <c r="M414" s="177"/>
      <c r="T414" s="64"/>
      <c r="U414" s="65"/>
      <c r="V414" s="65"/>
      <c r="W414" s="65"/>
      <c r="X414" s="65"/>
      <c r="Y414" s="65"/>
      <c r="Z414" s="184"/>
    </row>
    <row r="415" spans="1:26" ht="15" customHeight="1">
      <c r="A415" s="152"/>
      <c r="L415" s="177"/>
      <c r="M415" s="177"/>
      <c r="T415" s="64"/>
      <c r="U415" s="65"/>
      <c r="V415" s="65"/>
      <c r="W415" s="65"/>
      <c r="X415" s="65"/>
      <c r="Y415" s="65"/>
      <c r="Z415" s="184"/>
    </row>
    <row r="416" spans="1:26" ht="15" customHeight="1">
      <c r="A416" s="152"/>
      <c r="L416" s="177"/>
      <c r="M416" s="177"/>
      <c r="T416" s="64"/>
      <c r="U416" s="65"/>
      <c r="V416" s="65"/>
      <c r="W416" s="65"/>
      <c r="X416" s="65"/>
      <c r="Y416" s="65"/>
      <c r="Z416" s="184"/>
    </row>
    <row r="417" spans="1:26" ht="15" customHeight="1">
      <c r="A417" s="152"/>
      <c r="L417" s="177"/>
      <c r="M417" s="177"/>
      <c r="T417" s="64"/>
      <c r="U417" s="65"/>
      <c r="V417" s="65"/>
      <c r="W417" s="65"/>
      <c r="X417" s="65"/>
      <c r="Y417" s="65"/>
      <c r="Z417" s="184"/>
    </row>
    <row r="418" spans="1:26" ht="15" customHeight="1">
      <c r="A418" s="152"/>
      <c r="L418" s="177"/>
      <c r="M418" s="177"/>
      <c r="T418" s="64"/>
      <c r="U418" s="65"/>
      <c r="V418" s="65"/>
      <c r="W418" s="65"/>
      <c r="X418" s="65"/>
      <c r="Y418" s="65"/>
      <c r="Z418" s="184"/>
    </row>
    <row r="419" spans="1:26" ht="15" customHeight="1">
      <c r="A419" s="152"/>
      <c r="L419" s="177"/>
      <c r="M419" s="177"/>
      <c r="T419" s="64"/>
      <c r="U419" s="65"/>
      <c r="V419" s="65"/>
      <c r="W419" s="65"/>
      <c r="X419" s="65"/>
      <c r="Y419" s="65"/>
      <c r="Z419" s="184"/>
    </row>
    <row r="420" spans="1:26" ht="15" customHeight="1">
      <c r="A420" s="152"/>
      <c r="L420" s="177"/>
      <c r="M420" s="177"/>
      <c r="T420" s="64"/>
      <c r="U420" s="65"/>
      <c r="V420" s="65"/>
      <c r="W420" s="65"/>
      <c r="X420" s="65"/>
      <c r="Y420" s="65"/>
      <c r="Z420" s="184"/>
    </row>
    <row r="421" spans="1:26" ht="15" customHeight="1">
      <c r="A421" s="152"/>
      <c r="L421" s="177"/>
      <c r="M421" s="177"/>
      <c r="T421" s="64"/>
      <c r="U421" s="65"/>
      <c r="V421" s="65"/>
      <c r="W421" s="65"/>
      <c r="X421" s="65"/>
      <c r="Y421" s="65"/>
      <c r="Z421" s="184"/>
    </row>
    <row r="422" spans="1:26" ht="15" customHeight="1">
      <c r="A422" s="152"/>
      <c r="L422" s="177"/>
      <c r="M422" s="177"/>
      <c r="T422" s="64"/>
      <c r="U422" s="65"/>
      <c r="V422" s="65"/>
      <c r="W422" s="65"/>
      <c r="X422" s="65"/>
      <c r="Y422" s="65"/>
      <c r="Z422" s="184"/>
    </row>
    <row r="423" spans="1:26" ht="15" customHeight="1">
      <c r="A423" s="152"/>
      <c r="L423" s="177"/>
      <c r="M423" s="177"/>
      <c r="T423" s="64"/>
      <c r="U423" s="65"/>
      <c r="V423" s="65"/>
      <c r="W423" s="65"/>
      <c r="X423" s="65"/>
      <c r="Y423" s="65"/>
      <c r="Z423" s="184"/>
    </row>
    <row r="424" spans="1:26" ht="15" customHeight="1">
      <c r="A424" s="152"/>
      <c r="L424" s="177"/>
      <c r="M424" s="177"/>
      <c r="T424" s="64"/>
      <c r="U424" s="65"/>
      <c r="V424" s="65"/>
      <c r="W424" s="65"/>
      <c r="X424" s="65"/>
      <c r="Y424" s="65"/>
      <c r="Z424" s="184"/>
    </row>
    <row r="425" spans="1:26" ht="15" customHeight="1">
      <c r="A425" s="152"/>
      <c r="L425" s="177"/>
      <c r="M425" s="177"/>
      <c r="T425" s="64"/>
      <c r="U425" s="65"/>
      <c r="V425" s="65"/>
      <c r="W425" s="65"/>
      <c r="X425" s="65"/>
      <c r="Y425" s="65"/>
      <c r="Z425" s="184"/>
    </row>
    <row r="426" spans="1:26" ht="15" customHeight="1">
      <c r="A426" s="152"/>
      <c r="L426" s="177"/>
      <c r="M426" s="177"/>
      <c r="T426" s="64"/>
      <c r="U426" s="65"/>
      <c r="V426" s="65"/>
      <c r="W426" s="65"/>
      <c r="X426" s="65"/>
      <c r="Y426" s="65"/>
      <c r="Z426" s="184"/>
    </row>
    <row r="427" spans="1:26" ht="15" customHeight="1">
      <c r="A427" s="152"/>
      <c r="L427" s="177"/>
      <c r="M427" s="177"/>
      <c r="T427" s="64"/>
      <c r="U427" s="65"/>
      <c r="V427" s="65"/>
      <c r="W427" s="65"/>
      <c r="X427" s="65"/>
      <c r="Y427" s="65"/>
      <c r="Z427" s="184"/>
    </row>
    <row r="428" spans="1:26" ht="15" customHeight="1">
      <c r="A428" s="152"/>
      <c r="L428" s="177"/>
      <c r="M428" s="177"/>
      <c r="T428" s="64"/>
      <c r="U428" s="65"/>
      <c r="V428" s="65"/>
      <c r="W428" s="65"/>
      <c r="X428" s="65"/>
      <c r="Y428" s="65"/>
      <c r="Z428" s="184"/>
    </row>
    <row r="429" spans="1:26" ht="15" customHeight="1">
      <c r="A429" s="152"/>
      <c r="L429" s="177"/>
      <c r="M429" s="177"/>
      <c r="T429" s="64"/>
      <c r="U429" s="65"/>
      <c r="V429" s="65"/>
      <c r="W429" s="65"/>
      <c r="X429" s="65"/>
      <c r="Y429" s="65"/>
      <c r="Z429" s="184"/>
    </row>
    <row r="430" spans="1:26" ht="15" customHeight="1">
      <c r="A430" s="152"/>
      <c r="L430" s="177"/>
      <c r="M430" s="177"/>
      <c r="T430" s="64"/>
      <c r="U430" s="65"/>
      <c r="V430" s="65"/>
      <c r="W430" s="65"/>
      <c r="X430" s="65"/>
      <c r="Y430" s="65"/>
      <c r="Z430" s="184"/>
    </row>
    <row r="431" spans="1:26" ht="15" customHeight="1">
      <c r="A431" s="152"/>
      <c r="L431" s="177"/>
      <c r="M431" s="177"/>
      <c r="T431" s="64"/>
      <c r="U431" s="65"/>
      <c r="V431" s="65"/>
      <c r="W431" s="65"/>
      <c r="X431" s="65"/>
      <c r="Y431" s="65"/>
      <c r="Z431" s="184"/>
    </row>
    <row r="432" spans="1:26" ht="15" customHeight="1">
      <c r="A432" s="152"/>
      <c r="L432" s="177"/>
      <c r="M432" s="177"/>
      <c r="T432" s="64"/>
      <c r="U432" s="65"/>
      <c r="V432" s="65"/>
      <c r="W432" s="65"/>
      <c r="X432" s="65"/>
      <c r="Y432" s="65"/>
      <c r="Z432" s="184"/>
    </row>
    <row r="433" spans="1:26" ht="15" customHeight="1">
      <c r="A433" s="152"/>
      <c r="L433" s="177"/>
      <c r="M433" s="177"/>
      <c r="T433" s="64"/>
      <c r="U433" s="65"/>
      <c r="V433" s="65"/>
      <c r="W433" s="65"/>
      <c r="X433" s="65"/>
      <c r="Y433" s="65"/>
      <c r="Z433" s="184"/>
    </row>
    <row r="434" spans="1:26" ht="15" customHeight="1">
      <c r="A434" s="152"/>
      <c r="L434" s="177"/>
      <c r="M434" s="177"/>
      <c r="T434" s="64"/>
      <c r="U434" s="65"/>
      <c r="V434" s="65"/>
      <c r="W434" s="65"/>
      <c r="X434" s="65"/>
      <c r="Y434" s="65"/>
      <c r="Z434" s="184"/>
    </row>
    <row r="435" spans="1:26" ht="15" customHeight="1">
      <c r="A435" s="152"/>
      <c r="L435" s="177"/>
      <c r="M435" s="177"/>
      <c r="T435" s="64"/>
      <c r="U435" s="65"/>
      <c r="V435" s="65"/>
      <c r="W435" s="65"/>
      <c r="X435" s="65"/>
      <c r="Y435" s="65"/>
      <c r="Z435" s="184"/>
    </row>
    <row r="436" spans="1:26" ht="15" customHeight="1">
      <c r="A436" s="152"/>
      <c r="L436" s="177"/>
      <c r="M436" s="177"/>
      <c r="T436" s="64"/>
      <c r="U436" s="65"/>
      <c r="V436" s="65"/>
      <c r="W436" s="65"/>
      <c r="X436" s="65"/>
      <c r="Y436" s="65"/>
      <c r="Z436" s="184"/>
    </row>
    <row r="437" spans="1:26" ht="15" customHeight="1">
      <c r="A437" s="152"/>
      <c r="L437" s="177"/>
      <c r="M437" s="177"/>
      <c r="T437" s="64"/>
      <c r="U437" s="65"/>
      <c r="V437" s="65"/>
      <c r="W437" s="65"/>
      <c r="X437" s="65"/>
      <c r="Y437" s="65"/>
      <c r="Z437" s="184"/>
    </row>
    <row r="438" spans="1:26" ht="15" customHeight="1">
      <c r="A438" s="152"/>
      <c r="L438" s="177"/>
      <c r="M438" s="177"/>
      <c r="T438" s="64"/>
      <c r="U438" s="65"/>
      <c r="V438" s="65"/>
      <c r="W438" s="65"/>
      <c r="X438" s="65"/>
      <c r="Y438" s="65"/>
      <c r="Z438" s="184"/>
    </row>
    <row r="439" spans="1:26" ht="15" customHeight="1">
      <c r="A439" s="152"/>
      <c r="L439" s="177"/>
      <c r="M439" s="177"/>
      <c r="T439" s="64"/>
      <c r="U439" s="65"/>
      <c r="V439" s="65"/>
      <c r="W439" s="65"/>
      <c r="X439" s="65"/>
      <c r="Y439" s="65"/>
      <c r="Z439" s="184"/>
    </row>
    <row r="440" spans="1:26" ht="15" customHeight="1">
      <c r="A440" s="152"/>
      <c r="L440" s="177"/>
      <c r="M440" s="177"/>
      <c r="T440" s="64"/>
      <c r="U440" s="65"/>
      <c r="V440" s="65"/>
      <c r="W440" s="65"/>
      <c r="X440" s="65"/>
      <c r="Y440" s="65"/>
      <c r="Z440" s="184"/>
    </row>
    <row r="441" spans="1:26" ht="15" customHeight="1">
      <c r="A441" s="152"/>
      <c r="L441" s="177"/>
      <c r="M441" s="177"/>
      <c r="T441" s="64"/>
      <c r="U441" s="65"/>
      <c r="V441" s="65"/>
      <c r="W441" s="65"/>
      <c r="X441" s="65"/>
      <c r="Y441" s="65"/>
      <c r="Z441" s="184"/>
    </row>
    <row r="442" spans="1:26" ht="15" customHeight="1">
      <c r="A442" s="152"/>
      <c r="L442" s="177"/>
      <c r="M442" s="177"/>
      <c r="T442" s="64"/>
      <c r="U442" s="65"/>
      <c r="V442" s="65"/>
      <c r="W442" s="65"/>
      <c r="X442" s="65"/>
      <c r="Y442" s="65"/>
      <c r="Z442" s="184"/>
    </row>
    <row r="443" spans="1:26" ht="15" customHeight="1">
      <c r="A443" s="152"/>
      <c r="L443" s="177"/>
      <c r="M443" s="177"/>
      <c r="T443" s="64"/>
      <c r="U443" s="65"/>
      <c r="V443" s="65"/>
      <c r="W443" s="65"/>
      <c r="X443" s="65"/>
      <c r="Y443" s="65"/>
      <c r="Z443" s="184"/>
    </row>
    <row r="444" spans="1:26" ht="15" customHeight="1">
      <c r="A444" s="152"/>
      <c r="L444" s="177"/>
      <c r="M444" s="177"/>
      <c r="T444" s="64"/>
      <c r="U444" s="65"/>
      <c r="V444" s="65"/>
      <c r="W444" s="65"/>
      <c r="X444" s="65"/>
      <c r="Y444" s="65"/>
      <c r="Z444" s="184"/>
    </row>
    <row r="445" spans="1:26" ht="15" customHeight="1">
      <c r="A445" s="152"/>
      <c r="L445" s="177"/>
      <c r="M445" s="177"/>
      <c r="T445" s="64"/>
      <c r="U445" s="65"/>
      <c r="V445" s="65"/>
      <c r="W445" s="65"/>
      <c r="X445" s="65"/>
      <c r="Y445" s="65"/>
      <c r="Z445" s="184"/>
    </row>
    <row r="446" spans="1:26" ht="15" customHeight="1">
      <c r="A446" s="152"/>
      <c r="L446" s="177"/>
      <c r="M446" s="177"/>
      <c r="T446" s="64"/>
      <c r="U446" s="65"/>
      <c r="V446" s="65"/>
      <c r="W446" s="65"/>
      <c r="X446" s="65"/>
      <c r="Y446" s="65"/>
      <c r="Z446" s="184"/>
    </row>
    <row r="447" spans="1:26" ht="15" customHeight="1">
      <c r="A447" s="152"/>
      <c r="L447" s="177"/>
      <c r="M447" s="177"/>
      <c r="T447" s="64"/>
      <c r="U447" s="65"/>
      <c r="V447" s="65"/>
      <c r="W447" s="65"/>
      <c r="X447" s="65"/>
      <c r="Y447" s="65"/>
      <c r="Z447" s="184"/>
    </row>
    <row r="448" spans="1:26" ht="15" customHeight="1">
      <c r="A448" s="152"/>
      <c r="L448" s="177"/>
      <c r="M448" s="177"/>
      <c r="T448" s="64"/>
      <c r="U448" s="65"/>
      <c r="V448" s="65"/>
      <c r="W448" s="65"/>
      <c r="X448" s="65"/>
      <c r="Y448" s="65"/>
      <c r="Z448" s="184"/>
    </row>
    <row r="449" spans="1:26" ht="15" customHeight="1">
      <c r="A449" s="152"/>
      <c r="L449" s="177"/>
      <c r="M449" s="177"/>
      <c r="T449" s="64"/>
      <c r="U449" s="65"/>
      <c r="V449" s="65"/>
      <c r="W449" s="65"/>
      <c r="X449" s="65"/>
      <c r="Y449" s="65"/>
      <c r="Z449" s="184"/>
    </row>
    <row r="450" spans="1:26" ht="15" customHeight="1">
      <c r="A450" s="152"/>
      <c r="L450" s="177"/>
      <c r="M450" s="177"/>
      <c r="T450" s="64"/>
      <c r="U450" s="65"/>
      <c r="V450" s="65"/>
      <c r="W450" s="65"/>
      <c r="X450" s="65"/>
      <c r="Y450" s="65"/>
      <c r="Z450" s="184"/>
    </row>
    <row r="451" spans="1:26" ht="15" customHeight="1">
      <c r="A451" s="152"/>
      <c r="L451" s="177"/>
      <c r="M451" s="177"/>
      <c r="T451" s="64"/>
      <c r="U451" s="65"/>
      <c r="V451" s="65"/>
      <c r="W451" s="65"/>
      <c r="X451" s="65"/>
      <c r="Y451" s="65"/>
      <c r="Z451" s="184"/>
    </row>
    <row r="452" spans="1:26" ht="15" customHeight="1">
      <c r="A452" s="152"/>
      <c r="L452" s="177"/>
      <c r="M452" s="177"/>
      <c r="T452" s="64"/>
      <c r="U452" s="65"/>
      <c r="V452" s="65"/>
      <c r="W452" s="65"/>
      <c r="X452" s="65"/>
      <c r="Y452" s="65"/>
      <c r="Z452" s="184"/>
    </row>
    <row r="453" spans="1:26" ht="15" customHeight="1">
      <c r="A453" s="152"/>
      <c r="L453" s="177"/>
      <c r="M453" s="177"/>
      <c r="T453" s="64"/>
      <c r="U453" s="65"/>
      <c r="V453" s="65"/>
      <c r="W453" s="65"/>
      <c r="X453" s="65"/>
      <c r="Y453" s="65"/>
      <c r="Z453" s="184"/>
    </row>
    <row r="454" spans="1:26" ht="15" customHeight="1">
      <c r="A454" s="152"/>
      <c r="L454" s="177"/>
      <c r="M454" s="177"/>
      <c r="T454" s="64"/>
      <c r="U454" s="65"/>
      <c r="V454" s="65"/>
      <c r="W454" s="65"/>
      <c r="X454" s="65"/>
      <c r="Y454" s="65"/>
      <c r="Z454" s="184"/>
    </row>
    <row r="455" spans="1:26" ht="15" customHeight="1">
      <c r="A455" s="152"/>
      <c r="L455" s="177"/>
      <c r="M455" s="177"/>
      <c r="T455" s="64"/>
      <c r="U455" s="65"/>
      <c r="V455" s="65"/>
      <c r="W455" s="65"/>
      <c r="X455" s="65"/>
      <c r="Y455" s="65"/>
      <c r="Z455" s="184"/>
    </row>
    <row r="456" spans="1:26" ht="15" customHeight="1">
      <c r="A456" s="152"/>
      <c r="L456" s="177"/>
      <c r="M456" s="177"/>
      <c r="T456" s="64"/>
      <c r="U456" s="65"/>
      <c r="V456" s="65"/>
      <c r="W456" s="65"/>
      <c r="X456" s="65"/>
      <c r="Y456" s="65"/>
      <c r="Z456" s="184"/>
    </row>
    <row r="457" spans="1:26" ht="15" customHeight="1">
      <c r="A457" s="152"/>
      <c r="L457" s="177"/>
      <c r="M457" s="177"/>
      <c r="T457" s="64"/>
      <c r="U457" s="65"/>
      <c r="V457" s="65"/>
      <c r="W457" s="65"/>
      <c r="X457" s="65"/>
      <c r="Y457" s="65"/>
      <c r="Z457" s="184"/>
    </row>
    <row r="458" spans="1:26" ht="15" customHeight="1">
      <c r="A458" s="152"/>
      <c r="L458" s="177"/>
      <c r="M458" s="177"/>
      <c r="T458" s="64"/>
      <c r="U458" s="65"/>
      <c r="V458" s="65"/>
      <c r="W458" s="65"/>
      <c r="X458" s="65"/>
      <c r="Y458" s="65"/>
      <c r="Z458" s="184"/>
    </row>
    <row r="459" spans="1:26" ht="15" customHeight="1">
      <c r="A459" s="152"/>
      <c r="L459" s="177"/>
      <c r="M459" s="177"/>
      <c r="T459" s="64"/>
      <c r="U459" s="65"/>
      <c r="V459" s="65"/>
      <c r="W459" s="65"/>
      <c r="X459" s="65"/>
      <c r="Y459" s="65"/>
      <c r="Z459" s="184"/>
    </row>
    <row r="460" spans="1:26" ht="15" customHeight="1">
      <c r="A460" s="152"/>
      <c r="L460" s="177"/>
      <c r="M460" s="177"/>
      <c r="T460" s="64"/>
      <c r="U460" s="65"/>
      <c r="V460" s="65"/>
      <c r="W460" s="65"/>
      <c r="X460" s="65"/>
      <c r="Y460" s="65"/>
      <c r="Z460" s="184"/>
    </row>
    <row r="461" spans="1:26" ht="15" customHeight="1">
      <c r="A461" s="152"/>
      <c r="L461" s="177"/>
      <c r="M461" s="177"/>
      <c r="T461" s="64"/>
      <c r="U461" s="65"/>
      <c r="V461" s="65"/>
      <c r="W461" s="65"/>
      <c r="X461" s="65"/>
      <c r="Y461" s="65"/>
      <c r="Z461" s="184"/>
    </row>
    <row r="462" spans="1:26" ht="15" customHeight="1">
      <c r="A462" s="152"/>
      <c r="L462" s="177"/>
      <c r="M462" s="177"/>
      <c r="T462" s="64"/>
      <c r="U462" s="65"/>
      <c r="V462" s="65"/>
      <c r="W462" s="65"/>
      <c r="X462" s="65"/>
      <c r="Y462" s="65"/>
      <c r="Z462" s="184"/>
    </row>
    <row r="463" spans="1:26" ht="15" customHeight="1">
      <c r="A463" s="152"/>
      <c r="L463" s="177"/>
      <c r="M463" s="177"/>
      <c r="T463" s="64"/>
      <c r="U463" s="65"/>
      <c r="V463" s="65"/>
      <c r="W463" s="65"/>
      <c r="X463" s="65"/>
      <c r="Y463" s="65"/>
      <c r="Z463" s="184"/>
    </row>
    <row r="464" spans="1:26" ht="15" customHeight="1">
      <c r="A464" s="152"/>
      <c r="L464" s="177"/>
      <c r="M464" s="177"/>
      <c r="T464" s="64"/>
      <c r="U464" s="65"/>
      <c r="V464" s="65"/>
      <c r="W464" s="65"/>
      <c r="X464" s="65"/>
      <c r="Y464" s="65"/>
      <c r="Z464" s="184"/>
    </row>
    <row r="465" spans="1:26" ht="15" customHeight="1">
      <c r="A465" s="152"/>
      <c r="L465" s="177"/>
      <c r="M465" s="177"/>
      <c r="T465" s="64"/>
      <c r="U465" s="65"/>
      <c r="V465" s="65"/>
      <c r="W465" s="65"/>
      <c r="X465" s="65"/>
      <c r="Y465" s="65"/>
      <c r="Z465" s="184"/>
    </row>
    <row r="466" spans="1:26" ht="15" customHeight="1">
      <c r="A466" s="152"/>
      <c r="L466" s="177"/>
      <c r="M466" s="177"/>
      <c r="T466" s="64"/>
      <c r="U466" s="65"/>
      <c r="V466" s="65"/>
      <c r="W466" s="65"/>
      <c r="X466" s="65"/>
      <c r="Y466" s="65"/>
      <c r="Z466" s="184"/>
    </row>
    <row r="467" spans="1:26" ht="15" customHeight="1">
      <c r="A467" s="152"/>
      <c r="L467" s="177"/>
      <c r="M467" s="177"/>
      <c r="T467" s="64"/>
      <c r="U467" s="65"/>
      <c r="V467" s="65"/>
      <c r="W467" s="65"/>
      <c r="X467" s="65"/>
      <c r="Y467" s="65"/>
      <c r="Z467" s="184"/>
    </row>
    <row r="468" spans="1:26" ht="15" customHeight="1">
      <c r="A468" s="152"/>
      <c r="L468" s="177"/>
      <c r="M468" s="177"/>
      <c r="T468" s="64"/>
      <c r="U468" s="65"/>
      <c r="V468" s="65"/>
      <c r="W468" s="65"/>
      <c r="X468" s="65"/>
      <c r="Y468" s="65"/>
      <c r="Z468" s="184"/>
    </row>
    <row r="469" spans="1:26" ht="15" customHeight="1">
      <c r="A469" s="152"/>
      <c r="L469" s="177"/>
      <c r="M469" s="177"/>
      <c r="T469" s="64"/>
      <c r="U469" s="65"/>
      <c r="V469" s="65"/>
      <c r="W469" s="65"/>
      <c r="X469" s="65"/>
      <c r="Y469" s="65"/>
      <c r="Z469" s="184"/>
    </row>
    <row r="470" spans="1:26" ht="15" customHeight="1">
      <c r="A470" s="152"/>
      <c r="L470" s="177"/>
      <c r="M470" s="177"/>
      <c r="T470" s="64"/>
      <c r="U470" s="65"/>
      <c r="V470" s="65"/>
      <c r="W470" s="65"/>
      <c r="X470" s="65"/>
      <c r="Y470" s="65"/>
      <c r="Z470" s="184"/>
    </row>
    <row r="471" spans="1:26" ht="15" customHeight="1">
      <c r="A471" s="152"/>
      <c r="L471" s="177"/>
      <c r="M471" s="177"/>
      <c r="T471" s="64"/>
      <c r="U471" s="65"/>
      <c r="V471" s="65"/>
      <c r="W471" s="65"/>
      <c r="X471" s="65"/>
      <c r="Y471" s="65"/>
      <c r="Z471" s="184"/>
    </row>
    <row r="472" spans="1:26" ht="15" customHeight="1">
      <c r="A472" s="152"/>
      <c r="L472" s="177"/>
      <c r="M472" s="177"/>
      <c r="T472" s="64"/>
      <c r="U472" s="65"/>
      <c r="V472" s="65"/>
      <c r="W472" s="65"/>
      <c r="X472" s="65"/>
      <c r="Y472" s="65"/>
      <c r="Z472" s="184"/>
    </row>
    <row r="473" spans="1:26" ht="15" customHeight="1">
      <c r="A473" s="152"/>
      <c r="L473" s="177"/>
      <c r="M473" s="177"/>
      <c r="T473" s="64"/>
      <c r="U473" s="65"/>
      <c r="V473" s="65"/>
      <c r="W473" s="65"/>
      <c r="X473" s="65"/>
      <c r="Y473" s="65"/>
      <c r="Z473" s="184"/>
    </row>
    <row r="474" spans="1:26" ht="15" customHeight="1">
      <c r="A474" s="152"/>
      <c r="L474" s="177"/>
      <c r="M474" s="177"/>
      <c r="T474" s="64"/>
      <c r="U474" s="65"/>
      <c r="V474" s="65"/>
      <c r="W474" s="65"/>
      <c r="X474" s="65"/>
      <c r="Y474" s="65"/>
      <c r="Z474" s="184"/>
    </row>
    <row r="475" spans="1:26" ht="15" customHeight="1">
      <c r="A475" s="152"/>
      <c r="L475" s="177"/>
      <c r="M475" s="177"/>
      <c r="T475" s="64"/>
      <c r="U475" s="65"/>
      <c r="V475" s="65"/>
      <c r="W475" s="65"/>
      <c r="X475" s="65"/>
      <c r="Y475" s="65"/>
      <c r="Z475" s="184"/>
    </row>
    <row r="476" spans="1:26" ht="15" customHeight="1">
      <c r="A476" s="152"/>
      <c r="L476" s="177"/>
      <c r="M476" s="177"/>
      <c r="T476" s="64"/>
      <c r="U476" s="65"/>
      <c r="V476" s="65"/>
      <c r="W476" s="65"/>
      <c r="X476" s="65"/>
      <c r="Y476" s="65"/>
      <c r="Z476" s="184"/>
    </row>
    <row r="477" spans="1:26" ht="15" customHeight="1">
      <c r="A477" s="152"/>
      <c r="L477" s="177"/>
      <c r="M477" s="177"/>
      <c r="T477" s="64"/>
      <c r="U477" s="65"/>
      <c r="V477" s="65"/>
      <c r="W477" s="65"/>
      <c r="X477" s="65"/>
      <c r="Y477" s="65"/>
      <c r="Z477" s="184"/>
    </row>
    <row r="478" spans="1:26" ht="15" customHeight="1">
      <c r="A478" s="152"/>
      <c r="L478" s="177"/>
      <c r="M478" s="177"/>
      <c r="T478" s="64"/>
      <c r="U478" s="65"/>
      <c r="V478" s="65"/>
      <c r="W478" s="65"/>
      <c r="X478" s="65"/>
      <c r="Y478" s="65"/>
      <c r="Z478" s="184"/>
    </row>
    <row r="479" spans="1:26" ht="15" customHeight="1">
      <c r="A479" s="152"/>
      <c r="L479" s="177"/>
      <c r="M479" s="177"/>
      <c r="T479" s="64"/>
      <c r="U479" s="65"/>
      <c r="V479" s="65"/>
      <c r="W479" s="65"/>
      <c r="X479" s="65"/>
      <c r="Y479" s="65"/>
      <c r="Z479" s="184"/>
    </row>
    <row r="480" spans="1:26" ht="15" customHeight="1">
      <c r="A480" s="152"/>
      <c r="L480" s="177"/>
      <c r="M480" s="177"/>
      <c r="T480" s="64"/>
      <c r="U480" s="65"/>
      <c r="V480" s="65"/>
      <c r="W480" s="65"/>
      <c r="X480" s="65"/>
      <c r="Y480" s="65"/>
      <c r="Z480" s="184"/>
    </row>
    <row r="481" spans="1:26" ht="15" customHeight="1">
      <c r="A481" s="152"/>
      <c r="L481" s="177"/>
      <c r="M481" s="177"/>
      <c r="T481" s="64"/>
      <c r="U481" s="65"/>
      <c r="V481" s="65"/>
      <c r="W481" s="65"/>
      <c r="X481" s="65"/>
      <c r="Y481" s="65"/>
      <c r="Z481" s="184"/>
    </row>
    <row r="482" spans="1:26" ht="15" customHeight="1">
      <c r="A482" s="152"/>
      <c r="L482" s="177"/>
      <c r="M482" s="177"/>
      <c r="T482" s="64"/>
      <c r="U482" s="65"/>
      <c r="V482" s="65"/>
      <c r="W482" s="65"/>
      <c r="X482" s="65"/>
      <c r="Y482" s="65"/>
      <c r="Z482" s="184"/>
    </row>
    <row r="483" spans="1:26" ht="15" customHeight="1">
      <c r="A483" s="152"/>
      <c r="L483" s="177"/>
      <c r="M483" s="177"/>
      <c r="T483" s="64"/>
      <c r="U483" s="65"/>
      <c r="V483" s="65"/>
      <c r="W483" s="65"/>
      <c r="X483" s="65"/>
      <c r="Y483" s="65"/>
      <c r="Z483" s="184"/>
    </row>
    <row r="484" spans="1:26" ht="15" customHeight="1">
      <c r="A484" s="152"/>
      <c r="L484" s="177"/>
      <c r="M484" s="177"/>
      <c r="T484" s="64"/>
      <c r="U484" s="65"/>
      <c r="V484" s="65"/>
      <c r="W484" s="65"/>
      <c r="X484" s="65"/>
      <c r="Y484" s="65"/>
      <c r="Z484" s="184"/>
    </row>
    <row r="485" spans="1:26" ht="15" customHeight="1">
      <c r="A485" s="152"/>
      <c r="L485" s="177"/>
      <c r="M485" s="177"/>
      <c r="T485" s="64"/>
      <c r="U485" s="65"/>
      <c r="V485" s="65"/>
      <c r="W485" s="65"/>
      <c r="X485" s="65"/>
      <c r="Y485" s="65"/>
      <c r="Z485" s="184"/>
    </row>
    <row r="486" spans="1:26" ht="15" customHeight="1">
      <c r="A486" s="152"/>
      <c r="L486" s="177"/>
      <c r="M486" s="177"/>
      <c r="T486" s="64"/>
      <c r="U486" s="65"/>
      <c r="V486" s="65"/>
      <c r="W486" s="65"/>
      <c r="X486" s="65"/>
      <c r="Y486" s="65"/>
      <c r="Z486" s="184"/>
    </row>
    <row r="487" spans="1:26" ht="15" customHeight="1">
      <c r="A487" s="152"/>
      <c r="L487" s="177"/>
      <c r="M487" s="177"/>
      <c r="T487" s="64"/>
      <c r="U487" s="65"/>
      <c r="V487" s="65"/>
      <c r="W487" s="65"/>
      <c r="X487" s="65"/>
      <c r="Y487" s="65"/>
      <c r="Z487" s="184"/>
    </row>
    <row r="488" spans="1:26" ht="15" customHeight="1">
      <c r="A488" s="152"/>
      <c r="L488" s="177"/>
      <c r="M488" s="177"/>
      <c r="T488" s="64"/>
      <c r="U488" s="65"/>
      <c r="V488" s="65"/>
      <c r="W488" s="65"/>
      <c r="X488" s="65"/>
      <c r="Y488" s="65"/>
      <c r="Z488" s="184"/>
    </row>
    <row r="489" spans="1:26" ht="15" customHeight="1">
      <c r="A489" s="152"/>
      <c r="L489" s="177"/>
      <c r="M489" s="177"/>
      <c r="T489" s="64"/>
      <c r="U489" s="65"/>
      <c r="V489" s="65"/>
      <c r="W489" s="65"/>
      <c r="X489" s="65"/>
      <c r="Y489" s="65"/>
      <c r="Z489" s="184"/>
    </row>
    <row r="490" spans="1:26" ht="15" customHeight="1">
      <c r="A490" s="152"/>
      <c r="L490" s="177"/>
      <c r="M490" s="177"/>
      <c r="T490" s="64"/>
      <c r="U490" s="65"/>
      <c r="V490" s="65"/>
      <c r="W490" s="65"/>
      <c r="X490" s="65"/>
      <c r="Y490" s="65"/>
      <c r="Z490" s="184"/>
    </row>
    <row r="491" spans="1:26" ht="15" customHeight="1">
      <c r="A491" s="152"/>
      <c r="L491" s="177"/>
      <c r="M491" s="177"/>
      <c r="T491" s="64"/>
      <c r="U491" s="65"/>
      <c r="V491" s="65"/>
      <c r="W491" s="65"/>
      <c r="X491" s="65"/>
      <c r="Y491" s="65"/>
      <c r="Z491" s="184"/>
    </row>
    <row r="492" spans="1:26" ht="15" customHeight="1">
      <c r="A492" s="152"/>
      <c r="L492" s="177"/>
      <c r="M492" s="177"/>
      <c r="T492" s="64"/>
      <c r="U492" s="65"/>
      <c r="V492" s="65"/>
      <c r="W492" s="65"/>
      <c r="X492" s="65"/>
      <c r="Y492" s="65"/>
      <c r="Z492" s="184"/>
    </row>
    <row r="493" spans="1:26" ht="15" customHeight="1">
      <c r="A493" s="152"/>
      <c r="L493" s="177"/>
      <c r="M493" s="177"/>
      <c r="T493" s="64"/>
      <c r="U493" s="65"/>
      <c r="V493" s="65"/>
      <c r="W493" s="65"/>
      <c r="X493" s="65"/>
      <c r="Y493" s="65"/>
      <c r="Z493" s="184"/>
    </row>
    <row r="494" spans="1:26" ht="15" customHeight="1">
      <c r="A494" s="152"/>
      <c r="L494" s="177"/>
      <c r="M494" s="177"/>
      <c r="T494" s="64"/>
      <c r="U494" s="65"/>
      <c r="V494" s="65"/>
      <c r="W494" s="65"/>
      <c r="X494" s="65"/>
      <c r="Y494" s="65"/>
      <c r="Z494" s="184"/>
    </row>
    <row r="495" spans="1:26" ht="15" customHeight="1">
      <c r="A495" s="152"/>
      <c r="L495" s="177"/>
      <c r="M495" s="177"/>
      <c r="T495" s="64"/>
      <c r="U495" s="65"/>
      <c r="V495" s="65"/>
      <c r="W495" s="65"/>
      <c r="X495" s="65"/>
      <c r="Y495" s="65"/>
      <c r="Z495" s="184"/>
    </row>
    <row r="496" spans="1:26" ht="15" customHeight="1">
      <c r="A496" s="152"/>
      <c r="L496" s="177"/>
      <c r="M496" s="177"/>
      <c r="T496" s="64"/>
      <c r="U496" s="65"/>
      <c r="V496" s="65"/>
      <c r="W496" s="65"/>
      <c r="X496" s="65"/>
      <c r="Y496" s="65"/>
      <c r="Z496" s="184"/>
    </row>
    <row r="497" spans="1:26" ht="15" customHeight="1">
      <c r="A497" s="152"/>
      <c r="L497" s="177"/>
      <c r="M497" s="177"/>
      <c r="T497" s="64"/>
      <c r="U497" s="65"/>
      <c r="V497" s="65"/>
      <c r="W497" s="65"/>
      <c r="X497" s="65"/>
      <c r="Y497" s="65"/>
      <c r="Z497" s="184"/>
    </row>
    <row r="498" spans="1:26" ht="15" customHeight="1">
      <c r="A498" s="152"/>
      <c r="L498" s="177"/>
      <c r="M498" s="177"/>
      <c r="T498" s="64"/>
      <c r="U498" s="65"/>
      <c r="V498" s="65"/>
      <c r="W498" s="65"/>
      <c r="X498" s="65"/>
      <c r="Y498" s="65"/>
      <c r="Z498" s="184"/>
    </row>
    <row r="499" spans="1:26" ht="15" customHeight="1">
      <c r="A499" s="152"/>
      <c r="L499" s="177"/>
      <c r="M499" s="177"/>
      <c r="T499" s="64"/>
      <c r="U499" s="65"/>
      <c r="V499" s="65"/>
      <c r="W499" s="65"/>
      <c r="X499" s="65"/>
      <c r="Y499" s="65"/>
      <c r="Z499" s="184"/>
    </row>
    <row r="500" spans="1:26" ht="15" customHeight="1">
      <c r="A500" s="152"/>
      <c r="L500" s="177"/>
      <c r="M500" s="177"/>
      <c r="T500" s="64"/>
      <c r="U500" s="65"/>
      <c r="V500" s="65"/>
      <c r="W500" s="65"/>
      <c r="X500" s="65"/>
      <c r="Y500" s="65"/>
      <c r="Z500" s="184"/>
    </row>
    <row r="501" spans="1:26" ht="15" customHeight="1">
      <c r="A501" s="152"/>
      <c r="L501" s="177"/>
      <c r="M501" s="177"/>
      <c r="T501" s="64"/>
      <c r="U501" s="65"/>
      <c r="V501" s="65"/>
      <c r="W501" s="65"/>
      <c r="X501" s="65"/>
      <c r="Y501" s="65"/>
      <c r="Z501" s="184"/>
    </row>
    <row r="502" spans="1:26" ht="15" customHeight="1">
      <c r="A502" s="152"/>
      <c r="L502" s="177"/>
      <c r="M502" s="177"/>
      <c r="T502" s="64"/>
      <c r="U502" s="65"/>
      <c r="V502" s="65"/>
      <c r="W502" s="65"/>
      <c r="X502" s="65"/>
      <c r="Y502" s="65"/>
      <c r="Z502" s="184"/>
    </row>
    <row r="503" spans="1:26" ht="15" customHeight="1">
      <c r="A503" s="152"/>
      <c r="L503" s="177"/>
      <c r="M503" s="177"/>
      <c r="T503" s="64"/>
      <c r="U503" s="65"/>
      <c r="V503" s="65"/>
      <c r="W503" s="65"/>
      <c r="X503" s="65"/>
      <c r="Y503" s="65"/>
      <c r="Z503" s="184"/>
    </row>
    <row r="504" spans="1:26" ht="15" customHeight="1">
      <c r="A504" s="152"/>
      <c r="L504" s="177"/>
      <c r="M504" s="177"/>
      <c r="T504" s="64"/>
      <c r="U504" s="65"/>
      <c r="V504" s="65"/>
      <c r="W504" s="65"/>
      <c r="X504" s="65"/>
      <c r="Y504" s="65"/>
      <c r="Z504" s="184"/>
    </row>
    <row r="505" spans="1:26" ht="15" customHeight="1">
      <c r="A505" s="152"/>
      <c r="L505" s="177"/>
      <c r="M505" s="177"/>
      <c r="T505" s="64"/>
      <c r="U505" s="65"/>
      <c r="V505" s="65"/>
      <c r="W505" s="65"/>
      <c r="X505" s="65"/>
      <c r="Y505" s="65"/>
      <c r="Z505" s="184"/>
    </row>
    <row r="506" spans="1:26" ht="15" customHeight="1">
      <c r="A506" s="152"/>
      <c r="L506" s="177"/>
      <c r="M506" s="177"/>
      <c r="T506" s="64"/>
      <c r="U506" s="65"/>
      <c r="V506" s="65"/>
      <c r="W506" s="65"/>
      <c r="X506" s="65"/>
      <c r="Y506" s="65"/>
      <c r="Z506" s="184"/>
    </row>
    <row r="507" spans="1:26" ht="15" customHeight="1">
      <c r="A507" s="152"/>
      <c r="L507" s="177"/>
      <c r="M507" s="177"/>
      <c r="T507" s="64"/>
      <c r="U507" s="65"/>
      <c r="V507" s="65"/>
      <c r="W507" s="65"/>
      <c r="X507" s="65"/>
      <c r="Y507" s="65"/>
      <c r="Z507" s="184"/>
    </row>
    <row r="508" spans="1:26" ht="15" customHeight="1">
      <c r="A508" s="152"/>
      <c r="L508" s="177"/>
      <c r="M508" s="177"/>
      <c r="T508" s="64"/>
      <c r="U508" s="65"/>
      <c r="V508" s="65"/>
      <c r="W508" s="65"/>
      <c r="X508" s="65"/>
      <c r="Y508" s="65"/>
      <c r="Z508" s="184"/>
    </row>
    <row r="509" spans="1:26" ht="15" customHeight="1">
      <c r="A509" s="152"/>
      <c r="L509" s="177"/>
      <c r="M509" s="177"/>
      <c r="T509" s="64"/>
      <c r="U509" s="65"/>
      <c r="V509" s="65"/>
      <c r="W509" s="65"/>
      <c r="X509" s="65"/>
      <c r="Y509" s="65"/>
      <c r="Z509" s="184"/>
    </row>
    <row r="510" spans="1:26" ht="15" customHeight="1">
      <c r="A510" s="152"/>
      <c r="L510" s="177"/>
      <c r="M510" s="177"/>
      <c r="T510" s="64"/>
      <c r="U510" s="65"/>
      <c r="V510" s="65"/>
      <c r="W510" s="65"/>
      <c r="X510" s="65"/>
      <c r="Y510" s="65"/>
      <c r="Z510" s="184"/>
    </row>
    <row r="511" spans="1:26" ht="15" customHeight="1">
      <c r="A511" s="152"/>
      <c r="L511" s="177"/>
      <c r="M511" s="177"/>
      <c r="T511" s="64"/>
      <c r="U511" s="65"/>
      <c r="V511" s="65"/>
      <c r="W511" s="65"/>
      <c r="X511" s="65"/>
      <c r="Y511" s="65"/>
      <c r="Z511" s="184"/>
    </row>
    <row r="512" spans="1:26" ht="15" customHeight="1">
      <c r="A512" s="152"/>
      <c r="L512" s="177"/>
      <c r="M512" s="177"/>
      <c r="T512" s="64"/>
      <c r="U512" s="65"/>
      <c r="V512" s="65"/>
      <c r="W512" s="65"/>
      <c r="X512" s="65"/>
      <c r="Y512" s="65"/>
      <c r="Z512" s="184"/>
    </row>
    <row r="513" spans="1:26" ht="15" customHeight="1">
      <c r="A513" s="152"/>
      <c r="L513" s="177"/>
      <c r="M513" s="177"/>
      <c r="T513" s="64"/>
      <c r="U513" s="65"/>
      <c r="V513" s="65"/>
      <c r="W513" s="65"/>
      <c r="X513" s="65"/>
      <c r="Y513" s="65"/>
      <c r="Z513" s="184"/>
    </row>
    <row r="514" spans="1:26" ht="15" customHeight="1">
      <c r="A514" s="152"/>
      <c r="L514" s="177"/>
      <c r="M514" s="177"/>
      <c r="T514" s="64"/>
      <c r="U514" s="65"/>
      <c r="V514" s="65"/>
      <c r="W514" s="65"/>
      <c r="X514" s="65"/>
      <c r="Y514" s="65"/>
      <c r="Z514" s="184"/>
    </row>
    <row r="515" spans="1:26" ht="15" customHeight="1">
      <c r="A515" s="152"/>
      <c r="L515" s="177"/>
      <c r="M515" s="177"/>
      <c r="T515" s="64"/>
      <c r="U515" s="65"/>
      <c r="V515" s="65"/>
      <c r="W515" s="65"/>
      <c r="X515" s="65"/>
      <c r="Y515" s="65"/>
      <c r="Z515" s="184"/>
    </row>
    <row r="516" spans="1:26" ht="15" customHeight="1">
      <c r="A516" s="152"/>
      <c r="L516" s="177"/>
      <c r="M516" s="177"/>
      <c r="T516" s="64"/>
      <c r="U516" s="65"/>
      <c r="V516" s="65"/>
      <c r="W516" s="65"/>
      <c r="X516" s="65"/>
      <c r="Y516" s="65"/>
      <c r="Z516" s="184"/>
    </row>
    <row r="517" spans="1:26" ht="15" customHeight="1">
      <c r="A517" s="152"/>
      <c r="L517" s="177"/>
      <c r="M517" s="177"/>
      <c r="T517" s="64"/>
      <c r="U517" s="65"/>
      <c r="V517" s="65"/>
      <c r="W517" s="65"/>
      <c r="X517" s="65"/>
      <c r="Y517" s="65"/>
      <c r="Z517" s="184"/>
    </row>
    <row r="518" spans="1:26" ht="15" customHeight="1">
      <c r="A518" s="152"/>
      <c r="L518" s="177"/>
      <c r="M518" s="177"/>
      <c r="T518" s="64"/>
      <c r="U518" s="65"/>
      <c r="V518" s="65"/>
      <c r="W518" s="65"/>
      <c r="X518" s="65"/>
      <c r="Y518" s="65"/>
      <c r="Z518" s="184"/>
    </row>
    <row r="519" spans="1:26" ht="15" customHeight="1">
      <c r="A519" s="152"/>
      <c r="L519" s="177"/>
      <c r="M519" s="177"/>
      <c r="T519" s="64"/>
      <c r="U519" s="65"/>
      <c r="V519" s="65"/>
      <c r="W519" s="65"/>
      <c r="X519" s="65"/>
      <c r="Y519" s="65"/>
      <c r="Z519" s="184"/>
    </row>
    <row r="520" spans="1:26" ht="15" customHeight="1">
      <c r="A520" s="152"/>
      <c r="L520" s="177"/>
      <c r="M520" s="177"/>
      <c r="T520" s="64"/>
      <c r="U520" s="65"/>
      <c r="V520" s="65"/>
      <c r="W520" s="65"/>
      <c r="X520" s="65"/>
      <c r="Y520" s="65"/>
      <c r="Z520" s="184"/>
    </row>
    <row r="521" spans="1:26" ht="15" customHeight="1">
      <c r="A521" s="152"/>
      <c r="L521" s="177"/>
      <c r="M521" s="177"/>
      <c r="T521" s="64"/>
      <c r="U521" s="65"/>
      <c r="V521" s="65"/>
      <c r="W521" s="65"/>
      <c r="X521" s="65"/>
      <c r="Y521" s="65"/>
      <c r="Z521" s="184"/>
    </row>
    <row r="522" spans="1:26" ht="15" customHeight="1">
      <c r="A522" s="152"/>
      <c r="L522" s="177"/>
      <c r="M522" s="177"/>
      <c r="T522" s="64"/>
      <c r="U522" s="65"/>
      <c r="V522" s="65"/>
      <c r="W522" s="65"/>
      <c r="X522" s="65"/>
      <c r="Y522" s="65"/>
      <c r="Z522" s="184"/>
    </row>
    <row r="523" spans="1:26" ht="15" customHeight="1">
      <c r="A523" s="152"/>
      <c r="L523" s="177"/>
      <c r="M523" s="177"/>
      <c r="T523" s="64"/>
      <c r="U523" s="65"/>
      <c r="V523" s="65"/>
      <c r="W523" s="65"/>
      <c r="X523" s="65"/>
      <c r="Y523" s="65"/>
      <c r="Z523" s="184"/>
    </row>
    <row r="524" spans="1:26" ht="15" customHeight="1">
      <c r="A524" s="152"/>
      <c r="L524" s="177"/>
      <c r="M524" s="177"/>
      <c r="T524" s="64"/>
      <c r="U524" s="65"/>
      <c r="V524" s="65"/>
      <c r="W524" s="65"/>
      <c r="X524" s="65"/>
      <c r="Y524" s="65"/>
      <c r="Z524" s="184"/>
    </row>
    <row r="525" spans="1:26" ht="15" customHeight="1">
      <c r="A525" s="152"/>
      <c r="L525" s="177"/>
      <c r="M525" s="177"/>
      <c r="T525" s="64"/>
      <c r="U525" s="65"/>
      <c r="V525" s="65"/>
      <c r="W525" s="65"/>
      <c r="X525" s="65"/>
      <c r="Y525" s="65"/>
      <c r="Z525" s="184"/>
    </row>
    <row r="526" spans="1:26" ht="15" customHeight="1">
      <c r="A526" s="152"/>
      <c r="L526" s="177"/>
      <c r="M526" s="177"/>
      <c r="T526" s="64"/>
      <c r="U526" s="65"/>
      <c r="V526" s="65"/>
      <c r="W526" s="65"/>
      <c r="X526" s="65"/>
      <c r="Y526" s="65"/>
      <c r="Z526" s="184"/>
    </row>
    <row r="527" spans="1:26" ht="15" customHeight="1">
      <c r="A527" s="152"/>
      <c r="L527" s="177"/>
      <c r="M527" s="177"/>
      <c r="T527" s="64"/>
      <c r="U527" s="65"/>
      <c r="V527" s="65"/>
      <c r="W527" s="65"/>
      <c r="X527" s="65"/>
      <c r="Y527" s="65"/>
      <c r="Z527" s="184"/>
    </row>
    <row r="528" spans="1:26" ht="15" customHeight="1">
      <c r="A528" s="152"/>
      <c r="L528" s="177"/>
      <c r="M528" s="177"/>
      <c r="T528" s="64"/>
      <c r="U528" s="65"/>
      <c r="V528" s="65"/>
      <c r="W528" s="65"/>
      <c r="X528" s="65"/>
      <c r="Y528" s="65"/>
      <c r="Z528" s="184"/>
    </row>
    <row r="529" spans="1:26" ht="15" customHeight="1">
      <c r="A529" s="152"/>
      <c r="L529" s="177"/>
      <c r="M529" s="177"/>
      <c r="T529" s="64"/>
      <c r="U529" s="65"/>
      <c r="V529" s="65"/>
      <c r="W529" s="65"/>
      <c r="X529" s="65"/>
      <c r="Y529" s="65"/>
      <c r="Z529" s="184"/>
    </row>
    <row r="530" spans="1:26" ht="15" customHeight="1">
      <c r="A530" s="152"/>
      <c r="L530" s="177"/>
      <c r="M530" s="177"/>
      <c r="T530" s="64"/>
      <c r="U530" s="65"/>
      <c r="V530" s="65"/>
      <c r="W530" s="65"/>
      <c r="X530" s="65"/>
      <c r="Y530" s="65"/>
      <c r="Z530" s="184"/>
    </row>
    <row r="531" spans="1:26" ht="15" customHeight="1">
      <c r="A531" s="152"/>
      <c r="L531" s="177"/>
      <c r="M531" s="177"/>
      <c r="T531" s="64"/>
      <c r="U531" s="65"/>
      <c r="V531" s="65"/>
      <c r="W531" s="65"/>
      <c r="X531" s="65"/>
      <c r="Y531" s="65"/>
      <c r="Z531" s="184"/>
    </row>
    <row r="532" spans="1:26" ht="15" customHeight="1">
      <c r="A532" s="152"/>
      <c r="L532" s="177"/>
      <c r="M532" s="177"/>
      <c r="T532" s="64"/>
      <c r="U532" s="65"/>
      <c r="V532" s="65"/>
      <c r="W532" s="65"/>
      <c r="X532" s="65"/>
      <c r="Y532" s="65"/>
      <c r="Z532" s="184"/>
    </row>
    <row r="533" spans="1:26" ht="15" customHeight="1">
      <c r="A533" s="152"/>
      <c r="L533" s="177"/>
      <c r="M533" s="177"/>
      <c r="T533" s="64"/>
      <c r="U533" s="65"/>
      <c r="V533" s="65"/>
      <c r="W533" s="65"/>
      <c r="X533" s="65"/>
      <c r="Y533" s="65"/>
      <c r="Z533" s="184"/>
    </row>
    <row r="534" spans="1:26" ht="15" customHeight="1">
      <c r="A534" s="152"/>
      <c r="L534" s="177"/>
      <c r="M534" s="177"/>
      <c r="T534" s="64"/>
      <c r="U534" s="65"/>
      <c r="V534" s="65"/>
      <c r="W534" s="65"/>
      <c r="X534" s="65"/>
      <c r="Y534" s="65"/>
      <c r="Z534" s="184"/>
    </row>
    <row r="535" spans="1:26" ht="15" customHeight="1">
      <c r="A535" s="152"/>
      <c r="L535" s="177"/>
      <c r="M535" s="177"/>
      <c r="T535" s="64"/>
      <c r="U535" s="65"/>
      <c r="V535" s="65"/>
      <c r="W535" s="65"/>
      <c r="X535" s="65"/>
      <c r="Y535" s="65"/>
      <c r="Z535" s="184"/>
    </row>
    <row r="536" spans="1:26" ht="15" customHeight="1">
      <c r="A536" s="152"/>
      <c r="L536" s="177"/>
      <c r="M536" s="177"/>
      <c r="T536" s="64"/>
      <c r="U536" s="65"/>
      <c r="V536" s="65"/>
      <c r="W536" s="65"/>
      <c r="X536" s="65"/>
      <c r="Y536" s="65"/>
      <c r="Z536" s="184"/>
    </row>
    <row r="537" spans="1:26" ht="15" customHeight="1">
      <c r="A537" s="152"/>
      <c r="L537" s="177"/>
      <c r="M537" s="177"/>
      <c r="T537" s="64"/>
      <c r="U537" s="65"/>
      <c r="V537" s="65"/>
      <c r="W537" s="65"/>
      <c r="X537" s="65"/>
      <c r="Y537" s="65"/>
      <c r="Z537" s="184"/>
    </row>
    <row r="538" spans="1:26" ht="15" customHeight="1">
      <c r="A538" s="152"/>
      <c r="L538" s="177"/>
      <c r="M538" s="177"/>
      <c r="T538" s="64"/>
      <c r="U538" s="65"/>
      <c r="V538" s="65"/>
      <c r="W538" s="65"/>
      <c r="X538" s="65"/>
      <c r="Y538" s="65"/>
      <c r="Z538" s="184"/>
    </row>
    <row r="539" spans="1:26" ht="15" customHeight="1">
      <c r="A539" s="152"/>
      <c r="L539" s="177"/>
      <c r="M539" s="177"/>
      <c r="T539" s="64"/>
      <c r="U539" s="65"/>
      <c r="V539" s="65"/>
      <c r="W539" s="65"/>
      <c r="X539" s="65"/>
      <c r="Y539" s="65"/>
      <c r="Z539" s="184"/>
    </row>
    <row r="540" spans="1:26" ht="15" customHeight="1">
      <c r="A540" s="152"/>
      <c r="L540" s="177"/>
      <c r="M540" s="177"/>
      <c r="T540" s="64"/>
      <c r="U540" s="65"/>
      <c r="V540" s="65"/>
      <c r="W540" s="65"/>
      <c r="X540" s="65"/>
      <c r="Y540" s="65"/>
      <c r="Z540" s="184"/>
    </row>
    <row r="541" spans="1:26" ht="15" customHeight="1">
      <c r="A541" s="152"/>
      <c r="L541" s="177"/>
      <c r="M541" s="177"/>
      <c r="T541" s="64"/>
      <c r="U541" s="65"/>
      <c r="V541" s="65"/>
      <c r="W541" s="65"/>
      <c r="X541" s="65"/>
      <c r="Y541" s="65"/>
      <c r="Z541" s="184"/>
    </row>
    <row r="542" spans="1:26" ht="15" customHeight="1">
      <c r="A542" s="152"/>
      <c r="L542" s="177"/>
      <c r="M542" s="177"/>
      <c r="T542" s="64"/>
      <c r="U542" s="65"/>
      <c r="V542" s="65"/>
      <c r="W542" s="65"/>
      <c r="X542" s="65"/>
      <c r="Y542" s="65"/>
      <c r="Z542" s="184"/>
    </row>
    <row r="543" spans="1:26" ht="15" customHeight="1">
      <c r="A543" s="152"/>
      <c r="L543" s="177"/>
      <c r="M543" s="177"/>
      <c r="T543" s="64"/>
      <c r="U543" s="65"/>
      <c r="V543" s="65"/>
      <c r="W543" s="65"/>
      <c r="X543" s="65"/>
      <c r="Y543" s="65"/>
      <c r="Z543" s="184"/>
    </row>
    <row r="544" spans="1:26" ht="15" customHeight="1">
      <c r="A544" s="152"/>
      <c r="L544" s="177"/>
      <c r="M544" s="177"/>
      <c r="T544" s="64"/>
      <c r="U544" s="65"/>
      <c r="V544" s="65"/>
      <c r="W544" s="65"/>
      <c r="X544" s="65"/>
      <c r="Y544" s="65"/>
      <c r="Z544" s="184"/>
    </row>
    <row r="545" spans="1:26" ht="15" customHeight="1">
      <c r="A545" s="152"/>
      <c r="L545" s="177"/>
      <c r="M545" s="177"/>
      <c r="T545" s="64"/>
      <c r="U545" s="65"/>
      <c r="V545" s="65"/>
      <c r="W545" s="65"/>
      <c r="X545" s="65"/>
      <c r="Y545" s="65"/>
      <c r="Z545" s="184"/>
    </row>
    <row r="546" spans="1:26" ht="15" customHeight="1">
      <c r="A546" s="152"/>
      <c r="L546" s="177"/>
      <c r="M546" s="177"/>
      <c r="T546" s="64"/>
      <c r="U546" s="65"/>
      <c r="V546" s="65"/>
      <c r="W546" s="65"/>
      <c r="X546" s="65"/>
      <c r="Y546" s="65"/>
      <c r="Z546" s="184"/>
    </row>
    <row r="547" spans="1:26" ht="15" customHeight="1">
      <c r="A547" s="152"/>
      <c r="L547" s="177"/>
      <c r="M547" s="177"/>
      <c r="T547" s="64"/>
      <c r="U547" s="65"/>
      <c r="V547" s="65"/>
      <c r="W547" s="65"/>
      <c r="X547" s="65"/>
      <c r="Y547" s="65"/>
      <c r="Z547" s="184"/>
    </row>
    <row r="548" spans="1:26" ht="15" customHeight="1">
      <c r="A548" s="152"/>
      <c r="L548" s="177"/>
      <c r="M548" s="177"/>
      <c r="T548" s="64"/>
      <c r="U548" s="65"/>
      <c r="V548" s="65"/>
      <c r="W548" s="65"/>
      <c r="X548" s="65"/>
      <c r="Y548" s="65"/>
      <c r="Z548" s="184"/>
    </row>
    <row r="549" spans="1:26" ht="15" customHeight="1">
      <c r="A549" s="152"/>
      <c r="L549" s="177"/>
      <c r="M549" s="177"/>
      <c r="T549" s="64"/>
      <c r="U549" s="65"/>
      <c r="V549" s="65"/>
      <c r="W549" s="65"/>
      <c r="X549" s="65"/>
      <c r="Y549" s="65"/>
      <c r="Z549" s="184"/>
    </row>
    <row r="550" spans="1:26" ht="15" customHeight="1">
      <c r="A550" s="152"/>
      <c r="L550" s="177"/>
      <c r="M550" s="177"/>
      <c r="T550" s="64"/>
      <c r="U550" s="65"/>
      <c r="V550" s="65"/>
      <c r="W550" s="65"/>
      <c r="X550" s="65"/>
      <c r="Y550" s="65"/>
      <c r="Z550" s="184"/>
    </row>
    <row r="551" spans="1:26" ht="15" customHeight="1">
      <c r="A551" s="152"/>
      <c r="L551" s="177"/>
      <c r="M551" s="177"/>
      <c r="T551" s="64"/>
      <c r="U551" s="65"/>
      <c r="V551" s="65"/>
      <c r="W551" s="65"/>
      <c r="X551" s="65"/>
      <c r="Y551" s="65"/>
      <c r="Z551" s="184"/>
    </row>
    <row r="552" spans="1:26" ht="15" customHeight="1">
      <c r="A552" s="152"/>
      <c r="L552" s="177"/>
      <c r="M552" s="177"/>
      <c r="T552" s="64"/>
      <c r="U552" s="65"/>
      <c r="V552" s="65"/>
      <c r="W552" s="65"/>
      <c r="X552" s="65"/>
      <c r="Y552" s="65"/>
      <c r="Z552" s="184"/>
    </row>
    <row r="553" spans="1:26" ht="15" customHeight="1">
      <c r="A553" s="152"/>
      <c r="L553" s="177"/>
      <c r="M553" s="177"/>
      <c r="T553" s="64"/>
      <c r="U553" s="65"/>
      <c r="V553" s="65"/>
      <c r="W553" s="65"/>
      <c r="X553" s="65"/>
      <c r="Y553" s="65"/>
      <c r="Z553" s="184"/>
    </row>
    <row r="554" spans="1:26" ht="15" customHeight="1">
      <c r="A554" s="152"/>
      <c r="L554" s="177"/>
      <c r="M554" s="177"/>
      <c r="T554" s="64"/>
      <c r="U554" s="65"/>
      <c r="V554" s="65"/>
      <c r="W554" s="65"/>
      <c r="X554" s="65"/>
      <c r="Y554" s="65"/>
      <c r="Z554" s="184"/>
    </row>
    <row r="555" spans="1:26" ht="15" customHeight="1">
      <c r="A555" s="152"/>
      <c r="L555" s="177"/>
      <c r="M555" s="177"/>
      <c r="T555" s="64"/>
      <c r="U555" s="65"/>
      <c r="V555" s="65"/>
      <c r="W555" s="65"/>
      <c r="X555" s="65"/>
      <c r="Y555" s="65"/>
      <c r="Z555" s="184"/>
    </row>
    <row r="556" spans="1:26" ht="15" customHeight="1">
      <c r="A556" s="152"/>
      <c r="L556" s="177"/>
      <c r="M556" s="177"/>
      <c r="T556" s="64"/>
      <c r="U556" s="65"/>
      <c r="V556" s="65"/>
      <c r="W556" s="65"/>
      <c r="X556" s="65"/>
      <c r="Y556" s="65"/>
      <c r="Z556" s="184"/>
    </row>
    <row r="557" spans="1:26" ht="15" customHeight="1">
      <c r="A557" s="152"/>
      <c r="L557" s="177"/>
      <c r="M557" s="177"/>
      <c r="T557" s="64"/>
      <c r="U557" s="65"/>
      <c r="V557" s="65"/>
      <c r="W557" s="65"/>
      <c r="X557" s="65"/>
      <c r="Y557" s="65"/>
      <c r="Z557" s="184"/>
    </row>
    <row r="558" spans="1:26" ht="15" customHeight="1">
      <c r="A558" s="152"/>
      <c r="L558" s="177"/>
      <c r="M558" s="177"/>
      <c r="T558" s="64"/>
      <c r="U558" s="65"/>
      <c r="V558" s="65"/>
      <c r="W558" s="65"/>
      <c r="X558" s="65"/>
      <c r="Y558" s="65"/>
      <c r="Z558" s="184"/>
    </row>
    <row r="559" spans="1:26" ht="15" customHeight="1">
      <c r="A559" s="152"/>
      <c r="L559" s="177"/>
      <c r="M559" s="177"/>
      <c r="T559" s="64"/>
      <c r="U559" s="65"/>
      <c r="V559" s="65"/>
      <c r="W559" s="65"/>
      <c r="X559" s="65"/>
      <c r="Y559" s="65"/>
      <c r="Z559" s="184"/>
    </row>
    <row r="560" spans="1:26" ht="15" customHeight="1">
      <c r="A560" s="152"/>
      <c r="L560" s="177"/>
      <c r="M560" s="177"/>
      <c r="T560" s="64"/>
      <c r="U560" s="65"/>
      <c r="V560" s="65"/>
      <c r="W560" s="65"/>
      <c r="X560" s="65"/>
      <c r="Y560" s="65"/>
      <c r="Z560" s="184"/>
    </row>
    <row r="561" spans="1:26" ht="15" customHeight="1">
      <c r="A561" s="152"/>
      <c r="L561" s="177"/>
      <c r="M561" s="177"/>
      <c r="T561" s="64"/>
      <c r="U561" s="65"/>
      <c r="V561" s="65"/>
      <c r="W561" s="65"/>
      <c r="X561" s="65"/>
      <c r="Y561" s="65"/>
      <c r="Z561" s="184"/>
    </row>
    <row r="562" spans="1:26" ht="15" customHeight="1">
      <c r="A562" s="152"/>
      <c r="L562" s="177"/>
      <c r="M562" s="177"/>
      <c r="T562" s="64"/>
      <c r="U562" s="65"/>
      <c r="V562" s="65"/>
      <c r="W562" s="65"/>
      <c r="X562" s="65"/>
      <c r="Y562" s="65"/>
      <c r="Z562" s="184"/>
    </row>
    <row r="563" spans="1:26" ht="15" customHeight="1">
      <c r="A563" s="152"/>
      <c r="L563" s="177"/>
      <c r="M563" s="177"/>
      <c r="T563" s="64"/>
      <c r="U563" s="65"/>
      <c r="V563" s="65"/>
      <c r="W563" s="65"/>
      <c r="X563" s="65"/>
      <c r="Y563" s="65"/>
      <c r="Z563" s="184"/>
    </row>
    <row r="564" spans="1:26" ht="15" customHeight="1">
      <c r="A564" s="152"/>
      <c r="L564" s="177"/>
      <c r="M564" s="177"/>
      <c r="T564" s="64"/>
      <c r="U564" s="65"/>
      <c r="V564" s="65"/>
      <c r="W564" s="65"/>
      <c r="X564" s="65"/>
      <c r="Y564" s="65"/>
      <c r="Z564" s="184"/>
    </row>
    <row r="565" spans="1:26" ht="15" customHeight="1">
      <c r="A565" s="152"/>
      <c r="L565" s="177"/>
      <c r="M565" s="177"/>
      <c r="T565" s="64"/>
      <c r="U565" s="65"/>
      <c r="V565" s="65"/>
      <c r="W565" s="65"/>
      <c r="X565" s="65"/>
      <c r="Y565" s="65"/>
      <c r="Z565" s="184"/>
    </row>
    <row r="566" spans="1:26" ht="15" customHeight="1">
      <c r="A566" s="152"/>
      <c r="L566" s="177"/>
      <c r="M566" s="177"/>
      <c r="T566" s="64"/>
      <c r="U566" s="65"/>
      <c r="V566" s="65"/>
      <c r="W566" s="65"/>
      <c r="X566" s="65"/>
      <c r="Y566" s="65"/>
      <c r="Z566" s="184"/>
    </row>
    <row r="567" spans="1:26" ht="15" customHeight="1">
      <c r="A567" s="152"/>
      <c r="L567" s="177"/>
      <c r="M567" s="177"/>
      <c r="T567" s="64"/>
      <c r="U567" s="65"/>
      <c r="V567" s="65"/>
      <c r="W567" s="65"/>
      <c r="X567" s="65"/>
      <c r="Y567" s="65"/>
      <c r="Z567" s="184"/>
    </row>
    <row r="568" spans="1:26" ht="15" customHeight="1">
      <c r="A568" s="152"/>
      <c r="L568" s="177"/>
      <c r="M568" s="177"/>
      <c r="T568" s="64"/>
      <c r="U568" s="65"/>
      <c r="V568" s="65"/>
      <c r="W568" s="65"/>
      <c r="X568" s="65"/>
      <c r="Y568" s="65"/>
      <c r="Z568" s="184"/>
    </row>
    <row r="569" spans="1:26" ht="15" customHeight="1">
      <c r="A569" s="152"/>
      <c r="L569" s="177"/>
      <c r="M569" s="177"/>
      <c r="T569" s="64"/>
      <c r="U569" s="65"/>
      <c r="V569" s="65"/>
      <c r="W569" s="65"/>
      <c r="X569" s="65"/>
      <c r="Y569" s="65"/>
      <c r="Z569" s="184"/>
    </row>
    <row r="570" spans="1:26" ht="15" customHeight="1">
      <c r="A570" s="152"/>
      <c r="L570" s="177"/>
      <c r="M570" s="177"/>
      <c r="T570" s="64"/>
      <c r="U570" s="65"/>
      <c r="V570" s="65"/>
      <c r="W570" s="65"/>
      <c r="X570" s="65"/>
      <c r="Y570" s="65"/>
      <c r="Z570" s="184"/>
    </row>
    <row r="571" spans="1:26" ht="15" customHeight="1">
      <c r="A571" s="152"/>
      <c r="L571" s="177"/>
      <c r="M571" s="177"/>
      <c r="T571" s="64"/>
      <c r="U571" s="65"/>
      <c r="V571" s="65"/>
      <c r="W571" s="65"/>
      <c r="X571" s="65"/>
      <c r="Y571" s="65"/>
      <c r="Z571" s="184"/>
    </row>
    <row r="572" spans="1:26" ht="15" customHeight="1">
      <c r="A572" s="152"/>
      <c r="L572" s="177"/>
      <c r="M572" s="177"/>
      <c r="T572" s="64"/>
      <c r="U572" s="65"/>
      <c r="V572" s="65"/>
      <c r="W572" s="65"/>
      <c r="X572" s="65"/>
      <c r="Y572" s="65"/>
      <c r="Z572" s="184"/>
    </row>
    <row r="573" spans="1:26" ht="15" customHeight="1">
      <c r="A573" s="152"/>
      <c r="L573" s="177"/>
      <c r="M573" s="177"/>
      <c r="T573" s="64"/>
      <c r="U573" s="65"/>
      <c r="V573" s="65"/>
      <c r="W573" s="65"/>
      <c r="X573" s="65"/>
      <c r="Y573" s="65"/>
      <c r="Z573" s="184"/>
    </row>
    <row r="574" spans="1:26" ht="15" customHeight="1">
      <c r="A574" s="152"/>
      <c r="L574" s="177"/>
      <c r="M574" s="177"/>
      <c r="T574" s="64"/>
      <c r="U574" s="65"/>
      <c r="V574" s="65"/>
      <c r="W574" s="65"/>
      <c r="X574" s="65"/>
      <c r="Y574" s="65"/>
      <c r="Z574" s="184"/>
    </row>
    <row r="575" spans="1:26" ht="15" customHeight="1">
      <c r="A575" s="152"/>
      <c r="L575" s="177"/>
      <c r="M575" s="177"/>
      <c r="T575" s="64"/>
      <c r="U575" s="65"/>
      <c r="V575" s="65"/>
      <c r="W575" s="65"/>
      <c r="X575" s="65"/>
      <c r="Y575" s="65"/>
      <c r="Z575" s="184"/>
    </row>
    <row r="576" spans="1:26" ht="15" customHeight="1">
      <c r="A576" s="152"/>
      <c r="L576" s="177"/>
      <c r="M576" s="177"/>
      <c r="T576" s="64"/>
      <c r="U576" s="65"/>
      <c r="V576" s="65"/>
      <c r="W576" s="65"/>
      <c r="X576" s="65"/>
      <c r="Y576" s="65"/>
      <c r="Z576" s="184"/>
    </row>
    <row r="577" spans="1:26" ht="15" customHeight="1">
      <c r="A577" s="152"/>
      <c r="L577" s="177"/>
      <c r="M577" s="177"/>
      <c r="T577" s="64"/>
      <c r="U577" s="65"/>
      <c r="V577" s="65"/>
      <c r="W577" s="65"/>
      <c r="X577" s="65"/>
      <c r="Y577" s="65"/>
      <c r="Z577" s="184"/>
    </row>
    <row r="578" spans="1:26" ht="15" customHeight="1">
      <c r="A578" s="152"/>
      <c r="L578" s="177"/>
      <c r="M578" s="177"/>
      <c r="T578" s="64"/>
      <c r="U578" s="65"/>
      <c r="V578" s="65"/>
      <c r="W578" s="65"/>
      <c r="X578" s="65"/>
      <c r="Y578" s="65"/>
      <c r="Z578" s="184"/>
    </row>
    <row r="579" spans="1:26" ht="15" customHeight="1">
      <c r="A579" s="152"/>
      <c r="L579" s="177"/>
      <c r="M579" s="177"/>
      <c r="T579" s="64"/>
      <c r="U579" s="65"/>
      <c r="V579" s="65"/>
      <c r="W579" s="65"/>
      <c r="X579" s="65"/>
      <c r="Y579" s="65"/>
      <c r="Z579" s="184"/>
    </row>
    <row r="580" spans="1:26" ht="15" customHeight="1">
      <c r="A580" s="152"/>
      <c r="L580" s="177"/>
      <c r="M580" s="177"/>
      <c r="T580" s="64"/>
      <c r="U580" s="65"/>
      <c r="V580" s="65"/>
      <c r="W580" s="65"/>
      <c r="X580" s="65"/>
      <c r="Y580" s="65"/>
      <c r="Z580" s="184"/>
    </row>
    <row r="581" spans="1:26" ht="15" customHeight="1">
      <c r="A581" s="152"/>
      <c r="L581" s="177"/>
      <c r="M581" s="177"/>
      <c r="T581" s="64"/>
      <c r="U581" s="65"/>
      <c r="V581" s="65"/>
      <c r="W581" s="65"/>
      <c r="X581" s="65"/>
      <c r="Y581" s="65"/>
      <c r="Z581" s="184"/>
    </row>
    <row r="582" spans="1:26" ht="15" customHeight="1">
      <c r="A582" s="152"/>
      <c r="L582" s="177"/>
      <c r="M582" s="177"/>
      <c r="T582" s="64"/>
      <c r="U582" s="65"/>
      <c r="V582" s="65"/>
      <c r="W582" s="65"/>
      <c r="X582" s="65"/>
      <c r="Y582" s="65"/>
      <c r="Z582" s="184"/>
    </row>
    <row r="583" spans="1:26" ht="15" customHeight="1">
      <c r="A583" s="152"/>
      <c r="L583" s="177"/>
      <c r="M583" s="177"/>
      <c r="T583" s="64"/>
      <c r="U583" s="65"/>
      <c r="V583" s="65"/>
      <c r="W583" s="65"/>
      <c r="X583" s="65"/>
      <c r="Y583" s="65"/>
      <c r="Z583" s="184"/>
    </row>
    <row r="584" spans="1:26" ht="15" customHeight="1">
      <c r="A584" s="152"/>
      <c r="L584" s="177"/>
      <c r="M584" s="177"/>
      <c r="T584" s="64"/>
      <c r="U584" s="65"/>
      <c r="V584" s="65"/>
      <c r="W584" s="65"/>
      <c r="X584" s="65"/>
      <c r="Y584" s="65"/>
      <c r="Z584" s="184"/>
    </row>
    <row r="585" spans="1:26" ht="15" customHeight="1">
      <c r="A585" s="152"/>
      <c r="L585" s="177"/>
      <c r="M585" s="177"/>
      <c r="T585" s="64"/>
      <c r="U585" s="65"/>
      <c r="V585" s="65"/>
      <c r="W585" s="65"/>
      <c r="X585" s="65"/>
      <c r="Y585" s="65"/>
      <c r="Z585" s="184"/>
    </row>
    <row r="586" spans="1:26" ht="15" customHeight="1">
      <c r="A586" s="152"/>
      <c r="L586" s="177"/>
      <c r="M586" s="177"/>
      <c r="T586" s="64"/>
      <c r="U586" s="65"/>
      <c r="V586" s="65"/>
      <c r="W586" s="65"/>
      <c r="X586" s="65"/>
      <c r="Y586" s="65"/>
      <c r="Z586" s="184"/>
    </row>
    <row r="587" spans="1:26" ht="15" customHeight="1">
      <c r="A587" s="152"/>
      <c r="L587" s="177"/>
      <c r="M587" s="177"/>
      <c r="T587" s="64"/>
      <c r="U587" s="65"/>
      <c r="V587" s="65"/>
      <c r="W587" s="65"/>
      <c r="X587" s="65"/>
      <c r="Y587" s="65"/>
      <c r="Z587" s="184"/>
    </row>
    <row r="588" spans="1:26" ht="15" customHeight="1">
      <c r="A588" s="152"/>
      <c r="L588" s="177"/>
      <c r="M588" s="177"/>
      <c r="T588" s="64"/>
      <c r="U588" s="65"/>
      <c r="V588" s="65"/>
      <c r="W588" s="65"/>
      <c r="X588" s="65"/>
      <c r="Y588" s="65"/>
      <c r="Z588" s="184"/>
    </row>
    <row r="589" spans="1:26" ht="15" customHeight="1">
      <c r="A589" s="152"/>
      <c r="L589" s="177"/>
      <c r="M589" s="177"/>
      <c r="T589" s="64"/>
      <c r="U589" s="65"/>
      <c r="V589" s="65"/>
      <c r="W589" s="65"/>
      <c r="X589" s="65"/>
      <c r="Y589" s="65"/>
      <c r="Z589" s="184"/>
    </row>
    <row r="590" spans="1:26" ht="15" customHeight="1">
      <c r="A590" s="152"/>
      <c r="L590" s="177"/>
      <c r="M590" s="177"/>
      <c r="T590" s="64"/>
      <c r="U590" s="65"/>
      <c r="V590" s="65"/>
      <c r="W590" s="65"/>
      <c r="X590" s="65"/>
      <c r="Y590" s="65"/>
      <c r="Z590" s="184"/>
    </row>
    <row r="591" spans="1:26" ht="15" customHeight="1">
      <c r="A591" s="152"/>
      <c r="L591" s="177"/>
      <c r="M591" s="177"/>
      <c r="T591" s="64"/>
      <c r="U591" s="65"/>
      <c r="V591" s="65"/>
      <c r="W591" s="65"/>
      <c r="X591" s="65"/>
      <c r="Y591" s="65"/>
      <c r="Z591" s="184"/>
    </row>
    <row r="592" spans="1:26" ht="15" customHeight="1">
      <c r="A592" s="152"/>
      <c r="L592" s="177"/>
      <c r="M592" s="177"/>
      <c r="T592" s="64"/>
      <c r="U592" s="65"/>
      <c r="V592" s="65"/>
      <c r="W592" s="65"/>
      <c r="X592" s="65"/>
      <c r="Y592" s="65"/>
      <c r="Z592" s="184"/>
    </row>
    <row r="593" spans="1:26" ht="15" customHeight="1">
      <c r="A593" s="152"/>
      <c r="L593" s="177"/>
      <c r="M593" s="177"/>
      <c r="T593" s="64"/>
      <c r="U593" s="65"/>
      <c r="V593" s="65"/>
      <c r="W593" s="65"/>
      <c r="X593" s="65"/>
      <c r="Y593" s="65"/>
      <c r="Z593" s="184"/>
    </row>
    <row r="594" spans="1:26" ht="15" customHeight="1">
      <c r="A594" s="152"/>
      <c r="L594" s="177"/>
      <c r="M594" s="177"/>
      <c r="T594" s="64"/>
      <c r="U594" s="65"/>
      <c r="V594" s="65"/>
      <c r="W594" s="65"/>
      <c r="X594" s="65"/>
      <c r="Y594" s="65"/>
      <c r="Z594" s="184"/>
    </row>
    <row r="595" spans="1:26" ht="15" customHeight="1">
      <c r="A595" s="152"/>
      <c r="L595" s="177"/>
      <c r="M595" s="177"/>
      <c r="T595" s="64"/>
      <c r="U595" s="65"/>
      <c r="V595" s="65"/>
      <c r="W595" s="65"/>
      <c r="X595" s="65"/>
      <c r="Y595" s="65"/>
      <c r="Z595" s="184"/>
    </row>
    <row r="596" spans="1:26" ht="15" customHeight="1">
      <c r="A596" s="152"/>
      <c r="L596" s="177"/>
      <c r="M596" s="177"/>
      <c r="T596" s="64"/>
      <c r="U596" s="65"/>
      <c r="V596" s="65"/>
      <c r="W596" s="65"/>
      <c r="X596" s="65"/>
      <c r="Y596" s="65"/>
      <c r="Z596" s="184"/>
    </row>
    <row r="597" spans="1:26" ht="15" customHeight="1">
      <c r="A597" s="152"/>
      <c r="L597" s="177"/>
      <c r="M597" s="177"/>
      <c r="T597" s="64"/>
      <c r="U597" s="65"/>
      <c r="V597" s="65"/>
      <c r="W597" s="65"/>
      <c r="X597" s="65"/>
      <c r="Y597" s="65"/>
      <c r="Z597" s="184"/>
    </row>
    <row r="598" spans="1:26" ht="15" customHeight="1">
      <c r="A598" s="152"/>
      <c r="L598" s="177"/>
      <c r="M598" s="177"/>
      <c r="T598" s="64"/>
      <c r="U598" s="65"/>
      <c r="V598" s="65"/>
      <c r="W598" s="65"/>
      <c r="X598" s="65"/>
      <c r="Y598" s="65"/>
      <c r="Z598" s="184"/>
    </row>
    <row r="599" spans="1:26" ht="15" customHeight="1">
      <c r="A599" s="152"/>
      <c r="L599" s="177"/>
      <c r="M599" s="177"/>
      <c r="T599" s="64"/>
      <c r="U599" s="65"/>
      <c r="V599" s="65"/>
      <c r="W599" s="65"/>
      <c r="X599" s="65"/>
      <c r="Y599" s="65"/>
      <c r="Z599" s="184"/>
    </row>
    <row r="600" spans="1:26" ht="15" customHeight="1">
      <c r="A600" s="152"/>
      <c r="L600" s="177"/>
      <c r="M600" s="177"/>
      <c r="T600" s="64"/>
      <c r="U600" s="65"/>
      <c r="V600" s="65"/>
      <c r="W600" s="65"/>
      <c r="X600" s="65"/>
      <c r="Y600" s="65"/>
      <c r="Z600" s="184"/>
    </row>
    <row r="601" spans="1:26" ht="15" customHeight="1">
      <c r="A601" s="152"/>
      <c r="L601" s="177"/>
      <c r="M601" s="177"/>
      <c r="T601" s="64"/>
      <c r="U601" s="65"/>
      <c r="V601" s="65"/>
      <c r="W601" s="65"/>
      <c r="X601" s="65"/>
      <c r="Y601" s="65"/>
      <c r="Z601" s="184"/>
    </row>
    <row r="602" spans="1:26" ht="15" customHeight="1">
      <c r="A602" s="152"/>
      <c r="L602" s="177"/>
      <c r="M602" s="177"/>
      <c r="T602" s="64"/>
      <c r="U602" s="65"/>
      <c r="V602" s="65"/>
      <c r="W602" s="65"/>
      <c r="X602" s="65"/>
      <c r="Y602" s="65"/>
      <c r="Z602" s="184"/>
    </row>
    <row r="603" spans="1:26" ht="15" customHeight="1">
      <c r="A603" s="152"/>
      <c r="L603" s="177"/>
      <c r="M603" s="177"/>
      <c r="T603" s="64"/>
      <c r="U603" s="65"/>
      <c r="V603" s="65"/>
      <c r="W603" s="65"/>
      <c r="X603" s="65"/>
      <c r="Y603" s="65"/>
      <c r="Z603" s="184"/>
    </row>
    <row r="604" spans="1:26" ht="15" customHeight="1">
      <c r="A604" s="152"/>
      <c r="L604" s="177"/>
      <c r="M604" s="177"/>
      <c r="T604" s="64"/>
      <c r="U604" s="65"/>
      <c r="V604" s="65"/>
      <c r="W604" s="65"/>
      <c r="X604" s="65"/>
      <c r="Y604" s="65"/>
      <c r="Z604" s="184"/>
    </row>
    <row r="605" spans="1:26" ht="15" customHeight="1">
      <c r="A605" s="152"/>
      <c r="L605" s="177"/>
      <c r="M605" s="177"/>
      <c r="T605" s="64"/>
      <c r="U605" s="65"/>
      <c r="V605" s="65"/>
      <c r="W605" s="65"/>
      <c r="X605" s="65"/>
      <c r="Y605" s="65"/>
      <c r="Z605" s="184"/>
    </row>
    <row r="606" spans="1:26" ht="15" customHeight="1">
      <c r="A606" s="152"/>
      <c r="L606" s="177"/>
      <c r="M606" s="177"/>
      <c r="T606" s="64"/>
      <c r="U606" s="65"/>
      <c r="V606" s="65"/>
      <c r="W606" s="65"/>
      <c r="X606" s="65"/>
      <c r="Y606" s="65"/>
      <c r="Z606" s="184"/>
    </row>
    <row r="607" spans="1:26" ht="15" customHeight="1">
      <c r="A607" s="152"/>
      <c r="L607" s="177"/>
      <c r="M607" s="177"/>
      <c r="T607" s="64"/>
      <c r="U607" s="65"/>
      <c r="V607" s="65"/>
      <c r="W607" s="65"/>
      <c r="X607" s="65"/>
      <c r="Y607" s="65"/>
      <c r="Z607" s="184"/>
    </row>
    <row r="608" spans="1:26" ht="15" customHeight="1">
      <c r="A608" s="152"/>
      <c r="L608" s="177"/>
      <c r="M608" s="177"/>
      <c r="T608" s="64"/>
      <c r="U608" s="65"/>
      <c r="V608" s="65"/>
      <c r="W608" s="65"/>
      <c r="X608" s="65"/>
      <c r="Y608" s="65"/>
      <c r="Z608" s="184"/>
    </row>
    <row r="609" spans="1:26" ht="15" customHeight="1">
      <c r="A609" s="152"/>
      <c r="L609" s="177"/>
      <c r="M609" s="177"/>
      <c r="T609" s="64"/>
      <c r="U609" s="65"/>
      <c r="V609" s="65"/>
      <c r="W609" s="65"/>
      <c r="X609" s="65"/>
      <c r="Y609" s="65"/>
      <c r="Z609" s="184"/>
    </row>
    <row r="610" spans="1:26" ht="15" customHeight="1">
      <c r="A610" s="152"/>
      <c r="L610" s="177"/>
      <c r="M610" s="177"/>
      <c r="T610" s="64"/>
      <c r="U610" s="65"/>
      <c r="V610" s="65"/>
      <c r="W610" s="65"/>
      <c r="X610" s="65"/>
      <c r="Y610" s="65"/>
      <c r="Z610" s="184"/>
    </row>
    <row r="611" spans="1:26" ht="15" customHeight="1">
      <c r="A611" s="152"/>
      <c r="L611" s="177"/>
      <c r="M611" s="177"/>
      <c r="T611" s="64"/>
      <c r="U611" s="65"/>
      <c r="V611" s="65"/>
      <c r="W611" s="65"/>
      <c r="X611" s="65"/>
      <c r="Y611" s="65"/>
      <c r="Z611" s="184"/>
    </row>
    <row r="612" spans="1:26" ht="15" customHeight="1">
      <c r="A612" s="152"/>
      <c r="L612" s="177"/>
      <c r="M612" s="177"/>
      <c r="T612" s="64"/>
      <c r="U612" s="65"/>
      <c r="V612" s="65"/>
      <c r="W612" s="65"/>
      <c r="X612" s="65"/>
      <c r="Y612" s="65"/>
      <c r="Z612" s="184"/>
    </row>
    <row r="613" spans="1:26" ht="15" customHeight="1">
      <c r="A613" s="152"/>
      <c r="L613" s="177"/>
      <c r="M613" s="177"/>
      <c r="T613" s="64"/>
      <c r="U613" s="65"/>
      <c r="V613" s="65"/>
      <c r="W613" s="65"/>
      <c r="X613" s="65"/>
      <c r="Y613" s="65"/>
      <c r="Z613" s="184"/>
    </row>
    <row r="614" spans="1:26" ht="15" customHeight="1">
      <c r="A614" s="152"/>
      <c r="L614" s="177"/>
      <c r="M614" s="177"/>
      <c r="T614" s="64"/>
      <c r="U614" s="65"/>
      <c r="V614" s="65"/>
      <c r="W614" s="65"/>
      <c r="X614" s="65"/>
      <c r="Y614" s="65"/>
      <c r="Z614" s="184"/>
    </row>
    <row r="615" spans="1:26" ht="15" customHeight="1">
      <c r="A615" s="152"/>
      <c r="L615" s="177"/>
      <c r="M615" s="177"/>
      <c r="T615" s="64"/>
      <c r="U615" s="65"/>
      <c r="V615" s="65"/>
      <c r="W615" s="65"/>
      <c r="X615" s="65"/>
      <c r="Y615" s="65"/>
      <c r="Z615" s="184"/>
    </row>
    <row r="616" spans="1:26" ht="15" customHeight="1">
      <c r="A616" s="152"/>
      <c r="L616" s="177"/>
      <c r="M616" s="177"/>
      <c r="T616" s="64"/>
      <c r="U616" s="65"/>
      <c r="V616" s="65"/>
      <c r="W616" s="65"/>
      <c r="X616" s="65"/>
      <c r="Y616" s="65"/>
      <c r="Z616" s="184"/>
    </row>
    <row r="617" spans="1:26" ht="15" customHeight="1">
      <c r="A617" s="152"/>
      <c r="L617" s="177"/>
      <c r="M617" s="177"/>
      <c r="T617" s="64"/>
      <c r="U617" s="65"/>
      <c r="V617" s="65"/>
      <c r="W617" s="65"/>
      <c r="X617" s="65"/>
      <c r="Y617" s="65"/>
      <c r="Z617" s="184"/>
    </row>
    <row r="618" spans="1:26" ht="15" customHeight="1">
      <c r="A618" s="152"/>
      <c r="L618" s="177"/>
      <c r="M618" s="177"/>
      <c r="T618" s="64"/>
      <c r="U618" s="65"/>
      <c r="V618" s="65"/>
      <c r="W618" s="65"/>
      <c r="X618" s="65"/>
      <c r="Y618" s="65"/>
      <c r="Z618" s="184"/>
    </row>
    <row r="619" spans="1:26" ht="15" customHeight="1">
      <c r="A619" s="152"/>
      <c r="L619" s="177"/>
      <c r="M619" s="177"/>
      <c r="T619" s="64"/>
      <c r="U619" s="65"/>
      <c r="V619" s="65"/>
      <c r="W619" s="65"/>
      <c r="X619" s="65"/>
      <c r="Y619" s="65"/>
      <c r="Z619" s="184"/>
    </row>
    <row r="620" spans="1:26" ht="15" customHeight="1">
      <c r="A620" s="152"/>
      <c r="L620" s="177"/>
      <c r="M620" s="177"/>
      <c r="T620" s="64"/>
      <c r="U620" s="65"/>
      <c r="V620" s="65"/>
      <c r="W620" s="65"/>
      <c r="X620" s="65"/>
      <c r="Y620" s="65"/>
      <c r="Z620" s="184"/>
    </row>
    <row r="621" spans="1:26" ht="15" customHeight="1">
      <c r="A621" s="152"/>
      <c r="L621" s="177"/>
      <c r="M621" s="177"/>
      <c r="T621" s="64"/>
      <c r="U621" s="65"/>
      <c r="V621" s="65"/>
      <c r="W621" s="65"/>
      <c r="X621" s="65"/>
      <c r="Y621" s="65"/>
      <c r="Z621" s="184"/>
    </row>
    <row r="622" spans="1:26" ht="15" customHeight="1">
      <c r="A622" s="152"/>
      <c r="L622" s="177"/>
      <c r="M622" s="177"/>
      <c r="T622" s="64"/>
      <c r="U622" s="65"/>
      <c r="V622" s="65"/>
      <c r="W622" s="65"/>
      <c r="X622" s="65"/>
      <c r="Y622" s="65"/>
      <c r="Z622" s="184"/>
    </row>
    <row r="623" spans="1:26" ht="15" customHeight="1">
      <c r="A623" s="152"/>
      <c r="L623" s="177"/>
      <c r="M623" s="177"/>
      <c r="T623" s="64"/>
      <c r="U623" s="65"/>
      <c r="V623" s="65"/>
      <c r="W623" s="65"/>
      <c r="X623" s="65"/>
      <c r="Y623" s="65"/>
      <c r="Z623" s="184"/>
    </row>
    <row r="624" spans="1:26" ht="15" customHeight="1">
      <c r="A624" s="152"/>
      <c r="L624" s="177"/>
      <c r="M624" s="177"/>
      <c r="T624" s="64"/>
      <c r="U624" s="65"/>
      <c r="V624" s="65"/>
      <c r="W624" s="65"/>
      <c r="X624" s="65"/>
      <c r="Y624" s="65"/>
      <c r="Z624" s="184"/>
    </row>
    <row r="625" spans="1:26" ht="15" customHeight="1">
      <c r="A625" s="152"/>
      <c r="L625" s="177"/>
      <c r="M625" s="177"/>
      <c r="T625" s="64"/>
      <c r="U625" s="65"/>
      <c r="V625" s="65"/>
      <c r="W625" s="65"/>
      <c r="X625" s="65"/>
      <c r="Y625" s="65"/>
      <c r="Z625" s="184"/>
    </row>
    <row r="626" spans="1:26" ht="15" customHeight="1">
      <c r="A626" s="152"/>
      <c r="L626" s="177"/>
      <c r="M626" s="177"/>
      <c r="T626" s="64"/>
      <c r="U626" s="65"/>
      <c r="V626" s="65"/>
      <c r="W626" s="65"/>
      <c r="X626" s="65"/>
      <c r="Y626" s="65"/>
      <c r="Z626" s="184"/>
    </row>
    <row r="627" spans="1:26" ht="15" customHeight="1">
      <c r="A627" s="152"/>
      <c r="L627" s="177"/>
      <c r="M627" s="177"/>
      <c r="T627" s="64"/>
      <c r="U627" s="65"/>
      <c r="V627" s="65"/>
      <c r="W627" s="65"/>
      <c r="X627" s="65"/>
      <c r="Y627" s="65"/>
      <c r="Z627" s="184"/>
    </row>
    <row r="628" spans="1:26" ht="15" customHeight="1">
      <c r="A628" s="152"/>
      <c r="L628" s="177"/>
      <c r="M628" s="177"/>
      <c r="T628" s="64"/>
      <c r="U628" s="65"/>
      <c r="V628" s="65"/>
      <c r="W628" s="65"/>
      <c r="X628" s="65"/>
      <c r="Y628" s="65"/>
      <c r="Z628" s="184"/>
    </row>
    <row r="629" spans="1:26" ht="15" customHeight="1">
      <c r="A629" s="152"/>
      <c r="L629" s="177"/>
      <c r="M629" s="177"/>
      <c r="T629" s="64"/>
      <c r="U629" s="65"/>
      <c r="V629" s="65"/>
      <c r="W629" s="65"/>
      <c r="X629" s="65"/>
      <c r="Y629" s="65"/>
      <c r="Z629" s="184"/>
    </row>
    <row r="630" spans="1:26" ht="15" customHeight="1">
      <c r="A630" s="152"/>
      <c r="L630" s="177"/>
      <c r="M630" s="177"/>
      <c r="T630" s="64"/>
      <c r="U630" s="65"/>
      <c r="V630" s="65"/>
      <c r="W630" s="65"/>
      <c r="X630" s="65"/>
      <c r="Y630" s="65"/>
      <c r="Z630" s="184"/>
    </row>
    <row r="631" spans="1:26" ht="15" customHeight="1">
      <c r="A631" s="152"/>
      <c r="L631" s="177"/>
      <c r="M631" s="177"/>
      <c r="T631" s="64"/>
      <c r="U631" s="65"/>
      <c r="V631" s="65"/>
      <c r="W631" s="65"/>
      <c r="X631" s="65"/>
      <c r="Y631" s="65"/>
      <c r="Z631" s="184"/>
    </row>
    <row r="632" spans="1:26" ht="15" customHeight="1">
      <c r="A632" s="152"/>
      <c r="L632" s="177"/>
      <c r="M632" s="177"/>
      <c r="T632" s="64"/>
      <c r="U632" s="65"/>
      <c r="V632" s="65"/>
      <c r="W632" s="65"/>
      <c r="X632" s="65"/>
      <c r="Y632" s="65"/>
      <c r="Z632" s="184"/>
    </row>
    <row r="633" spans="1:26" ht="15" customHeight="1">
      <c r="A633" s="152"/>
      <c r="L633" s="177"/>
      <c r="M633" s="177"/>
      <c r="T633" s="64"/>
      <c r="U633" s="65"/>
      <c r="V633" s="65"/>
      <c r="W633" s="65"/>
      <c r="X633" s="65"/>
      <c r="Y633" s="65"/>
      <c r="Z633" s="184"/>
    </row>
    <row r="634" spans="1:26" ht="15" customHeight="1">
      <c r="A634" s="152"/>
      <c r="L634" s="177"/>
      <c r="M634" s="177"/>
      <c r="T634" s="64"/>
      <c r="U634" s="65"/>
      <c r="V634" s="65"/>
      <c r="W634" s="65"/>
      <c r="X634" s="65"/>
      <c r="Y634" s="65"/>
      <c r="Z634" s="184"/>
    </row>
    <row r="635" spans="1:26" ht="15" customHeight="1">
      <c r="A635" s="152"/>
      <c r="L635" s="177"/>
      <c r="M635" s="177"/>
      <c r="T635" s="64"/>
      <c r="U635" s="65"/>
      <c r="V635" s="65"/>
      <c r="W635" s="65"/>
      <c r="X635" s="65"/>
      <c r="Y635" s="65"/>
      <c r="Z635" s="184"/>
    </row>
    <row r="636" spans="1:26" ht="15" customHeight="1">
      <c r="A636" s="152"/>
      <c r="L636" s="177"/>
      <c r="M636" s="177"/>
      <c r="T636" s="64"/>
      <c r="U636" s="65"/>
      <c r="V636" s="65"/>
      <c r="W636" s="65"/>
      <c r="X636" s="65"/>
      <c r="Y636" s="65"/>
      <c r="Z636" s="184"/>
    </row>
    <row r="637" spans="1:26" ht="15" customHeight="1">
      <c r="A637" s="152"/>
      <c r="L637" s="177"/>
      <c r="M637" s="177"/>
      <c r="T637" s="64"/>
      <c r="U637" s="65"/>
      <c r="V637" s="65"/>
      <c r="W637" s="65"/>
      <c r="X637" s="65"/>
      <c r="Y637" s="65"/>
      <c r="Z637" s="184"/>
    </row>
    <row r="638" spans="1:26" ht="15" customHeight="1">
      <c r="A638" s="152"/>
      <c r="L638" s="177"/>
      <c r="M638" s="177"/>
      <c r="T638" s="64"/>
      <c r="U638" s="65"/>
      <c r="V638" s="65"/>
      <c r="W638" s="65"/>
      <c r="X638" s="65"/>
      <c r="Y638" s="65"/>
      <c r="Z638" s="184"/>
    </row>
    <row r="639" spans="1:26" ht="15" customHeight="1">
      <c r="A639" s="152"/>
      <c r="L639" s="177"/>
      <c r="M639" s="177"/>
      <c r="T639" s="64"/>
      <c r="U639" s="65"/>
      <c r="V639" s="65"/>
      <c r="W639" s="65"/>
      <c r="X639" s="65"/>
      <c r="Y639" s="65"/>
      <c r="Z639" s="184"/>
    </row>
    <row r="640" spans="1:26" ht="15" customHeight="1">
      <c r="A640" s="152"/>
      <c r="L640" s="177"/>
      <c r="M640" s="177"/>
      <c r="T640" s="64"/>
      <c r="U640" s="65"/>
      <c r="V640" s="65"/>
      <c r="W640" s="65"/>
      <c r="X640" s="65"/>
      <c r="Y640" s="65"/>
      <c r="Z640" s="184"/>
    </row>
    <row r="641" spans="1:26" ht="15" customHeight="1">
      <c r="A641" s="152"/>
      <c r="L641" s="177"/>
      <c r="M641" s="177"/>
      <c r="T641" s="64"/>
      <c r="U641" s="65"/>
      <c r="V641" s="65"/>
      <c r="W641" s="65"/>
      <c r="X641" s="65"/>
      <c r="Y641" s="65"/>
      <c r="Z641" s="184"/>
    </row>
    <row r="642" spans="1:26" ht="15" customHeight="1">
      <c r="A642" s="152"/>
      <c r="L642" s="177"/>
      <c r="M642" s="177"/>
      <c r="T642" s="64"/>
      <c r="U642" s="65"/>
      <c r="V642" s="65"/>
      <c r="W642" s="65"/>
      <c r="X642" s="65"/>
      <c r="Y642" s="65"/>
      <c r="Z642" s="184"/>
    </row>
    <row r="643" spans="1:26" ht="15" customHeight="1">
      <c r="A643" s="152"/>
      <c r="L643" s="177"/>
      <c r="M643" s="177"/>
      <c r="T643" s="64"/>
      <c r="U643" s="65"/>
      <c r="V643" s="65"/>
      <c r="W643" s="65"/>
      <c r="X643" s="65"/>
      <c r="Y643" s="65"/>
      <c r="Z643" s="184"/>
    </row>
    <row r="644" spans="1:26" ht="15" customHeight="1">
      <c r="A644" s="152"/>
      <c r="L644" s="177"/>
      <c r="M644" s="177"/>
      <c r="T644" s="64"/>
      <c r="U644" s="65"/>
      <c r="V644" s="65"/>
      <c r="W644" s="65"/>
      <c r="X644" s="65"/>
      <c r="Y644" s="65"/>
      <c r="Z644" s="184"/>
    </row>
    <row r="645" spans="1:26" ht="15" customHeight="1">
      <c r="A645" s="152"/>
      <c r="L645" s="177"/>
      <c r="M645" s="177"/>
      <c r="T645" s="64"/>
      <c r="U645" s="65"/>
      <c r="V645" s="65"/>
      <c r="W645" s="65"/>
      <c r="X645" s="65"/>
      <c r="Y645" s="65"/>
      <c r="Z645" s="184"/>
    </row>
    <row r="646" spans="1:26" ht="15" customHeight="1">
      <c r="A646" s="152"/>
      <c r="L646" s="177"/>
      <c r="M646" s="177"/>
      <c r="T646" s="64"/>
      <c r="U646" s="65"/>
      <c r="V646" s="65"/>
      <c r="W646" s="65"/>
      <c r="X646" s="65"/>
      <c r="Y646" s="65"/>
      <c r="Z646" s="184"/>
    </row>
    <row r="647" spans="1:26" ht="15" customHeight="1">
      <c r="A647" s="152"/>
      <c r="L647" s="177"/>
      <c r="M647" s="177"/>
      <c r="T647" s="64"/>
      <c r="U647" s="65"/>
      <c r="V647" s="65"/>
      <c r="W647" s="65"/>
      <c r="X647" s="65"/>
      <c r="Y647" s="65"/>
      <c r="Z647" s="184"/>
    </row>
    <row r="648" spans="1:26" ht="15" customHeight="1">
      <c r="A648" s="152"/>
      <c r="L648" s="177"/>
      <c r="M648" s="177"/>
      <c r="T648" s="64"/>
      <c r="U648" s="65"/>
      <c r="V648" s="65"/>
      <c r="W648" s="65"/>
      <c r="X648" s="65"/>
      <c r="Y648" s="65"/>
      <c r="Z648" s="184"/>
    </row>
    <row r="649" spans="1:26" ht="15" customHeight="1">
      <c r="A649" s="152"/>
      <c r="L649" s="177"/>
      <c r="M649" s="177"/>
      <c r="T649" s="64"/>
      <c r="U649" s="65"/>
      <c r="V649" s="65"/>
      <c r="W649" s="65"/>
      <c r="X649" s="65"/>
      <c r="Y649" s="65"/>
      <c r="Z649" s="184"/>
    </row>
    <row r="650" spans="1:26" ht="15" customHeight="1">
      <c r="A650" s="152"/>
      <c r="L650" s="177"/>
      <c r="M650" s="177"/>
      <c r="T650" s="64"/>
      <c r="U650" s="65"/>
      <c r="V650" s="65"/>
      <c r="W650" s="65"/>
      <c r="X650" s="65"/>
      <c r="Y650" s="65"/>
      <c r="Z650" s="184"/>
    </row>
    <row r="651" spans="1:26" ht="15" customHeight="1">
      <c r="A651" s="152"/>
      <c r="L651" s="177"/>
      <c r="M651" s="177"/>
      <c r="T651" s="64"/>
      <c r="U651" s="65"/>
      <c r="V651" s="65"/>
      <c r="W651" s="65"/>
      <c r="X651" s="65"/>
      <c r="Y651" s="65"/>
      <c r="Z651" s="184"/>
    </row>
    <row r="652" spans="1:26" ht="15" customHeight="1">
      <c r="A652" s="152"/>
      <c r="L652" s="177"/>
      <c r="M652" s="177"/>
      <c r="T652" s="64"/>
      <c r="U652" s="65"/>
      <c r="V652" s="65"/>
      <c r="W652" s="65"/>
      <c r="X652" s="65"/>
      <c r="Y652" s="65"/>
      <c r="Z652" s="184"/>
    </row>
    <row r="653" spans="1:26" ht="15" customHeight="1">
      <c r="A653" s="152"/>
      <c r="L653" s="177"/>
      <c r="M653" s="177"/>
      <c r="T653" s="64"/>
      <c r="U653" s="65"/>
      <c r="V653" s="65"/>
      <c r="W653" s="65"/>
      <c r="X653" s="65"/>
      <c r="Y653" s="65"/>
      <c r="Z653" s="184"/>
    </row>
    <row r="654" spans="1:26" ht="15" customHeight="1">
      <c r="A654" s="152"/>
      <c r="L654" s="177"/>
      <c r="M654" s="177"/>
      <c r="T654" s="64"/>
      <c r="U654" s="65"/>
      <c r="V654" s="65"/>
      <c r="W654" s="65"/>
      <c r="X654" s="65"/>
      <c r="Y654" s="65"/>
      <c r="Z654" s="184"/>
    </row>
    <row r="655" spans="1:26" ht="15" customHeight="1">
      <c r="A655" s="152"/>
      <c r="L655" s="177"/>
      <c r="M655" s="177"/>
      <c r="T655" s="64"/>
      <c r="U655" s="65"/>
      <c r="V655" s="65"/>
      <c r="W655" s="65"/>
      <c r="X655" s="65"/>
      <c r="Y655" s="65"/>
      <c r="Z655" s="184"/>
    </row>
    <row r="656" spans="1:26" ht="15" customHeight="1">
      <c r="A656" s="152"/>
      <c r="L656" s="177"/>
      <c r="M656" s="177"/>
      <c r="T656" s="64"/>
      <c r="U656" s="65"/>
      <c r="V656" s="65"/>
      <c r="W656" s="65"/>
      <c r="X656" s="65"/>
      <c r="Y656" s="65"/>
      <c r="Z656" s="184"/>
    </row>
    <row r="657" spans="1:26" ht="15" customHeight="1">
      <c r="A657" s="152"/>
      <c r="L657" s="177"/>
      <c r="M657" s="177"/>
      <c r="T657" s="64"/>
      <c r="U657" s="65"/>
      <c r="V657" s="65"/>
      <c r="W657" s="65"/>
      <c r="X657" s="65"/>
      <c r="Y657" s="65"/>
      <c r="Z657" s="184"/>
    </row>
    <row r="658" spans="1:26" ht="15" customHeight="1">
      <c r="A658" s="152"/>
      <c r="L658" s="177"/>
      <c r="M658" s="177"/>
      <c r="T658" s="64"/>
      <c r="U658" s="65"/>
      <c r="V658" s="65"/>
      <c r="W658" s="65"/>
      <c r="X658" s="65"/>
      <c r="Y658" s="65"/>
      <c r="Z658" s="184"/>
    </row>
    <row r="659" spans="1:26" ht="15" customHeight="1">
      <c r="A659" s="152"/>
      <c r="L659" s="177"/>
      <c r="M659" s="177"/>
      <c r="T659" s="64"/>
      <c r="U659" s="65"/>
      <c r="V659" s="65"/>
      <c r="W659" s="65"/>
      <c r="X659" s="65"/>
      <c r="Y659" s="65"/>
      <c r="Z659" s="184"/>
    </row>
    <row r="660" spans="1:26" ht="15" customHeight="1">
      <c r="A660" s="152"/>
      <c r="L660" s="177"/>
      <c r="M660" s="177"/>
      <c r="T660" s="64"/>
      <c r="U660" s="65"/>
      <c r="V660" s="65"/>
      <c r="W660" s="65"/>
      <c r="X660" s="65"/>
      <c r="Y660" s="65"/>
      <c r="Z660" s="184"/>
    </row>
    <row r="661" spans="1:26" ht="15" customHeight="1">
      <c r="A661" s="152"/>
      <c r="L661" s="177"/>
      <c r="M661" s="177"/>
      <c r="T661" s="64"/>
      <c r="U661" s="65"/>
      <c r="V661" s="65"/>
      <c r="W661" s="65"/>
      <c r="X661" s="65"/>
      <c r="Y661" s="65"/>
      <c r="Z661" s="184"/>
    </row>
    <row r="662" spans="1:26" ht="15" customHeight="1">
      <c r="A662" s="152"/>
      <c r="L662" s="177"/>
      <c r="M662" s="177"/>
      <c r="T662" s="64"/>
      <c r="U662" s="65"/>
      <c r="V662" s="65"/>
      <c r="W662" s="65"/>
      <c r="X662" s="65"/>
      <c r="Y662" s="65"/>
      <c r="Z662" s="184"/>
    </row>
    <row r="663" spans="1:26" ht="15" customHeight="1">
      <c r="A663" s="152"/>
      <c r="L663" s="177"/>
      <c r="M663" s="177"/>
      <c r="T663" s="64"/>
      <c r="U663" s="65"/>
      <c r="V663" s="65"/>
      <c r="W663" s="65"/>
      <c r="X663" s="65"/>
      <c r="Y663" s="65"/>
      <c r="Z663" s="184"/>
    </row>
    <row r="664" spans="1:26" ht="15" customHeight="1">
      <c r="A664" s="152"/>
      <c r="L664" s="177"/>
      <c r="M664" s="177"/>
      <c r="T664" s="64"/>
      <c r="U664" s="65"/>
      <c r="V664" s="65"/>
      <c r="W664" s="65"/>
      <c r="X664" s="65"/>
      <c r="Y664" s="65"/>
      <c r="Z664" s="184"/>
    </row>
    <row r="665" spans="1:26" ht="15" customHeight="1">
      <c r="A665" s="152"/>
      <c r="L665" s="177"/>
      <c r="M665" s="177"/>
      <c r="T665" s="64"/>
      <c r="U665" s="65"/>
      <c r="V665" s="65"/>
      <c r="W665" s="65"/>
      <c r="X665" s="65"/>
      <c r="Y665" s="65"/>
      <c r="Z665" s="184"/>
    </row>
    <row r="666" spans="1:26" ht="15" customHeight="1">
      <c r="A666" s="152"/>
      <c r="L666" s="177"/>
      <c r="M666" s="177"/>
      <c r="T666" s="64"/>
      <c r="U666" s="65"/>
      <c r="V666" s="65"/>
      <c r="W666" s="65"/>
      <c r="X666" s="65"/>
      <c r="Y666" s="65"/>
      <c r="Z666" s="184"/>
    </row>
    <row r="667" spans="1:26" ht="15" customHeight="1">
      <c r="A667" s="152"/>
      <c r="L667" s="177"/>
      <c r="M667" s="177"/>
      <c r="T667" s="64"/>
      <c r="U667" s="65"/>
      <c r="V667" s="65"/>
      <c r="W667" s="65"/>
      <c r="X667" s="65"/>
      <c r="Y667" s="65"/>
      <c r="Z667" s="184"/>
    </row>
    <row r="668" spans="1:26" ht="15" customHeight="1">
      <c r="A668" s="152"/>
      <c r="L668" s="177"/>
      <c r="M668" s="177"/>
      <c r="T668" s="64"/>
      <c r="U668" s="65"/>
      <c r="V668" s="65"/>
      <c r="W668" s="65"/>
      <c r="X668" s="65"/>
      <c r="Y668" s="65"/>
      <c r="Z668" s="184"/>
    </row>
    <row r="669" spans="1:26" ht="15" customHeight="1">
      <c r="A669" s="152"/>
      <c r="L669" s="177"/>
      <c r="M669" s="177"/>
      <c r="T669" s="64"/>
      <c r="U669" s="65"/>
      <c r="V669" s="65"/>
      <c r="W669" s="65"/>
      <c r="X669" s="65"/>
      <c r="Y669" s="65"/>
      <c r="Z669" s="184"/>
    </row>
    <row r="670" spans="1:26" ht="15" customHeight="1">
      <c r="A670" s="152"/>
      <c r="L670" s="177"/>
      <c r="M670" s="177"/>
      <c r="T670" s="64"/>
      <c r="U670" s="65"/>
      <c r="V670" s="65"/>
      <c r="W670" s="65"/>
      <c r="X670" s="65"/>
      <c r="Y670" s="65"/>
      <c r="Z670" s="184"/>
    </row>
    <row r="671" spans="1:26" ht="15" customHeight="1">
      <c r="A671" s="152"/>
      <c r="L671" s="177"/>
      <c r="M671" s="177"/>
      <c r="T671" s="64"/>
      <c r="U671" s="65"/>
      <c r="V671" s="65"/>
      <c r="W671" s="65"/>
      <c r="X671" s="65"/>
      <c r="Y671" s="65"/>
      <c r="Z671" s="184"/>
    </row>
    <row r="672" spans="1:26" ht="15" customHeight="1">
      <c r="A672" s="152"/>
      <c r="L672" s="177"/>
      <c r="M672" s="177"/>
      <c r="T672" s="64"/>
      <c r="U672" s="65"/>
      <c r="V672" s="65"/>
      <c r="W672" s="65"/>
      <c r="X672" s="65"/>
      <c r="Y672" s="65"/>
      <c r="Z672" s="184"/>
    </row>
    <row r="673" spans="1:26" ht="15" customHeight="1">
      <c r="A673" s="152"/>
      <c r="L673" s="177"/>
      <c r="M673" s="177"/>
      <c r="T673" s="64"/>
      <c r="U673" s="65"/>
      <c r="V673" s="65"/>
      <c r="W673" s="65"/>
      <c r="X673" s="65"/>
      <c r="Y673" s="65"/>
      <c r="Z673" s="184"/>
    </row>
    <row r="674" spans="1:26" ht="15" customHeight="1">
      <c r="A674" s="152"/>
      <c r="L674" s="177"/>
      <c r="M674" s="177"/>
      <c r="T674" s="64"/>
      <c r="U674" s="65"/>
      <c r="V674" s="65"/>
      <c r="W674" s="65"/>
      <c r="X674" s="65"/>
      <c r="Y674" s="65"/>
      <c r="Z674" s="184"/>
    </row>
    <row r="675" spans="1:26" ht="15" customHeight="1">
      <c r="A675" s="152"/>
      <c r="L675" s="177"/>
      <c r="M675" s="177"/>
      <c r="T675" s="64"/>
      <c r="U675" s="65"/>
      <c r="V675" s="65"/>
      <c r="W675" s="65"/>
      <c r="X675" s="65"/>
      <c r="Y675" s="65"/>
      <c r="Z675" s="184"/>
    </row>
    <row r="676" spans="1:26" ht="15" customHeight="1">
      <c r="A676" s="152"/>
      <c r="L676" s="177"/>
      <c r="M676" s="177"/>
      <c r="T676" s="64"/>
      <c r="U676" s="65"/>
      <c r="V676" s="65"/>
      <c r="W676" s="65"/>
      <c r="X676" s="65"/>
      <c r="Y676" s="65"/>
      <c r="Z676" s="184"/>
    </row>
    <row r="677" spans="1:26" ht="15" customHeight="1">
      <c r="A677" s="152"/>
      <c r="L677" s="177"/>
      <c r="M677" s="177"/>
      <c r="T677" s="64"/>
      <c r="U677" s="65"/>
      <c r="V677" s="65"/>
      <c r="W677" s="65"/>
      <c r="X677" s="65"/>
      <c r="Y677" s="65"/>
      <c r="Z677" s="184"/>
    </row>
    <row r="678" spans="1:26" ht="15" customHeight="1">
      <c r="A678" s="152"/>
      <c r="L678" s="177"/>
      <c r="M678" s="177"/>
      <c r="T678" s="64"/>
      <c r="U678" s="65"/>
      <c r="V678" s="65"/>
      <c r="W678" s="65"/>
      <c r="X678" s="65"/>
      <c r="Y678" s="65"/>
      <c r="Z678" s="184"/>
    </row>
    <row r="679" spans="1:26" ht="15" customHeight="1">
      <c r="A679" s="152"/>
      <c r="L679" s="177"/>
      <c r="M679" s="177"/>
      <c r="T679" s="64"/>
      <c r="U679" s="65"/>
      <c r="V679" s="65"/>
      <c r="W679" s="65"/>
      <c r="X679" s="65"/>
      <c r="Y679" s="65"/>
      <c r="Z679" s="184"/>
    </row>
    <row r="680" spans="1:26" ht="15" customHeight="1">
      <c r="A680" s="152"/>
      <c r="L680" s="177"/>
      <c r="M680" s="177"/>
      <c r="T680" s="64"/>
      <c r="U680" s="65"/>
      <c r="V680" s="65"/>
      <c r="W680" s="65"/>
      <c r="X680" s="65"/>
      <c r="Y680" s="65"/>
      <c r="Z680" s="184"/>
    </row>
    <row r="681" spans="1:26" ht="15" customHeight="1">
      <c r="A681" s="152"/>
      <c r="L681" s="177"/>
      <c r="M681" s="177"/>
      <c r="T681" s="64"/>
      <c r="U681" s="65"/>
      <c r="V681" s="65"/>
      <c r="W681" s="65"/>
      <c r="X681" s="65"/>
      <c r="Y681" s="65"/>
      <c r="Z681" s="184"/>
    </row>
    <row r="682" spans="1:26" ht="15" customHeight="1">
      <c r="A682" s="152"/>
      <c r="L682" s="177"/>
      <c r="M682" s="177"/>
      <c r="T682" s="64"/>
      <c r="U682" s="65"/>
      <c r="V682" s="65"/>
      <c r="W682" s="65"/>
      <c r="X682" s="65"/>
      <c r="Y682" s="65"/>
      <c r="Z682" s="184"/>
    </row>
    <row r="683" spans="1:26" ht="15" customHeight="1">
      <c r="A683" s="152"/>
      <c r="L683" s="177"/>
      <c r="M683" s="177"/>
      <c r="T683" s="64"/>
      <c r="U683" s="65"/>
      <c r="V683" s="65"/>
      <c r="W683" s="65"/>
      <c r="X683" s="65"/>
      <c r="Y683" s="65"/>
      <c r="Z683" s="184"/>
    </row>
    <row r="684" spans="1:26" ht="15" customHeight="1">
      <c r="A684" s="152"/>
      <c r="L684" s="177"/>
      <c r="M684" s="177"/>
      <c r="T684" s="64"/>
      <c r="U684" s="65"/>
      <c r="V684" s="65"/>
      <c r="W684" s="65"/>
      <c r="X684" s="65"/>
      <c r="Y684" s="65"/>
      <c r="Z684" s="184"/>
    </row>
    <row r="685" spans="1:26" ht="15" customHeight="1">
      <c r="A685" s="152"/>
      <c r="L685" s="177"/>
      <c r="M685" s="177"/>
      <c r="T685" s="64"/>
      <c r="U685" s="65"/>
      <c r="V685" s="65"/>
      <c r="W685" s="65"/>
      <c r="X685" s="65"/>
      <c r="Y685" s="65"/>
      <c r="Z685" s="184"/>
    </row>
    <row r="686" spans="1:26" ht="15" customHeight="1">
      <c r="A686" s="152"/>
      <c r="L686" s="177"/>
      <c r="M686" s="177"/>
      <c r="T686" s="64"/>
      <c r="U686" s="65"/>
      <c r="V686" s="65"/>
      <c r="W686" s="65"/>
      <c r="X686" s="65"/>
      <c r="Y686" s="65"/>
      <c r="Z686" s="184"/>
    </row>
    <row r="687" spans="1:26" ht="15" customHeight="1">
      <c r="A687" s="152"/>
      <c r="L687" s="177"/>
      <c r="M687" s="177"/>
      <c r="T687" s="64"/>
      <c r="U687" s="65"/>
      <c r="V687" s="65"/>
      <c r="W687" s="65"/>
      <c r="X687" s="65"/>
      <c r="Y687" s="65"/>
      <c r="Z687" s="184"/>
    </row>
    <row r="688" spans="1:26" ht="15" customHeight="1">
      <c r="A688" s="152"/>
      <c r="L688" s="177"/>
      <c r="M688" s="177"/>
      <c r="T688" s="64"/>
      <c r="U688" s="65"/>
      <c r="V688" s="65"/>
      <c r="W688" s="65"/>
      <c r="X688" s="65"/>
      <c r="Y688" s="65"/>
      <c r="Z688" s="184"/>
    </row>
    <row r="689" spans="1:26" ht="15" customHeight="1">
      <c r="A689" s="152"/>
      <c r="L689" s="177"/>
      <c r="M689" s="177"/>
      <c r="T689" s="64"/>
      <c r="U689" s="65"/>
      <c r="V689" s="65"/>
      <c r="W689" s="65"/>
      <c r="X689" s="65"/>
      <c r="Y689" s="65"/>
      <c r="Z689" s="184"/>
    </row>
    <row r="690" spans="1:26" ht="15" customHeight="1">
      <c r="A690" s="152"/>
      <c r="L690" s="177"/>
      <c r="M690" s="177"/>
      <c r="T690" s="64"/>
      <c r="U690" s="65"/>
      <c r="V690" s="65"/>
      <c r="W690" s="65"/>
      <c r="X690" s="65"/>
      <c r="Y690" s="65"/>
      <c r="Z690" s="184"/>
    </row>
    <row r="691" spans="1:26" ht="15" customHeight="1">
      <c r="A691" s="152"/>
      <c r="L691" s="177"/>
      <c r="M691" s="177"/>
      <c r="T691" s="64"/>
      <c r="U691" s="65"/>
      <c r="V691" s="65"/>
      <c r="W691" s="65"/>
      <c r="X691" s="65"/>
      <c r="Y691" s="65"/>
      <c r="Z691" s="184"/>
    </row>
    <row r="692" spans="1:26" ht="15" customHeight="1">
      <c r="A692" s="152"/>
      <c r="L692" s="177"/>
      <c r="M692" s="177"/>
      <c r="T692" s="64"/>
      <c r="U692" s="65"/>
      <c r="V692" s="65"/>
      <c r="W692" s="65"/>
      <c r="X692" s="65"/>
      <c r="Y692" s="65"/>
      <c r="Z692" s="184"/>
    </row>
    <row r="693" spans="1:26" ht="15" customHeight="1">
      <c r="A693" s="152"/>
      <c r="L693" s="177"/>
      <c r="M693" s="177"/>
      <c r="T693" s="64"/>
      <c r="U693" s="65"/>
      <c r="V693" s="65"/>
      <c r="W693" s="65"/>
      <c r="X693" s="65"/>
      <c r="Y693" s="65"/>
      <c r="Z693" s="184"/>
    </row>
    <row r="694" spans="1:26" ht="15" customHeight="1">
      <c r="A694" s="152"/>
      <c r="L694" s="177"/>
      <c r="M694" s="177"/>
      <c r="T694" s="64"/>
      <c r="U694" s="65"/>
      <c r="V694" s="65"/>
      <c r="W694" s="65"/>
      <c r="X694" s="65"/>
      <c r="Y694" s="65"/>
      <c r="Z694" s="184"/>
    </row>
    <row r="695" spans="1:26" ht="15" customHeight="1">
      <c r="A695" s="152"/>
      <c r="L695" s="177"/>
      <c r="M695" s="177"/>
      <c r="T695" s="64"/>
      <c r="U695" s="65"/>
      <c r="V695" s="65"/>
      <c r="W695" s="65"/>
      <c r="X695" s="65"/>
      <c r="Y695" s="65"/>
      <c r="Z695" s="184"/>
    </row>
    <row r="696" spans="1:26" ht="15" customHeight="1">
      <c r="A696" s="152"/>
      <c r="L696" s="177"/>
      <c r="M696" s="177"/>
      <c r="T696" s="64"/>
      <c r="U696" s="65"/>
      <c r="V696" s="65"/>
      <c r="W696" s="65"/>
      <c r="X696" s="65"/>
      <c r="Y696" s="65"/>
      <c r="Z696" s="184"/>
    </row>
    <row r="697" spans="1:26" ht="15" customHeight="1">
      <c r="A697" s="152"/>
      <c r="L697" s="177"/>
      <c r="M697" s="177"/>
      <c r="T697" s="64"/>
      <c r="U697" s="65"/>
      <c r="V697" s="65"/>
      <c r="W697" s="65"/>
      <c r="X697" s="65"/>
      <c r="Y697" s="65"/>
      <c r="Z697" s="184"/>
    </row>
    <row r="698" spans="1:26" ht="15" customHeight="1">
      <c r="A698" s="152"/>
      <c r="L698" s="177"/>
      <c r="M698" s="177"/>
      <c r="T698" s="64"/>
      <c r="U698" s="65"/>
      <c r="V698" s="65"/>
      <c r="W698" s="65"/>
      <c r="X698" s="65"/>
      <c r="Y698" s="65"/>
      <c r="Z698" s="184"/>
    </row>
    <row r="699" spans="1:26" ht="15" customHeight="1">
      <c r="A699" s="152"/>
      <c r="L699" s="177"/>
      <c r="M699" s="177"/>
      <c r="T699" s="64"/>
      <c r="U699" s="65"/>
      <c r="V699" s="65"/>
      <c r="W699" s="65"/>
      <c r="X699" s="65"/>
      <c r="Y699" s="65"/>
      <c r="Z699" s="184"/>
    </row>
    <row r="700" spans="1:26" ht="15" customHeight="1">
      <c r="A700" s="152"/>
      <c r="L700" s="177"/>
      <c r="M700" s="177"/>
      <c r="T700" s="64"/>
      <c r="U700" s="65"/>
      <c r="V700" s="65"/>
      <c r="W700" s="65"/>
      <c r="X700" s="65"/>
      <c r="Y700" s="65"/>
      <c r="Z700" s="184"/>
    </row>
    <row r="701" spans="1:26" ht="15" customHeight="1">
      <c r="A701" s="152"/>
      <c r="L701" s="177"/>
      <c r="M701" s="177"/>
      <c r="T701" s="64"/>
      <c r="U701" s="65"/>
      <c r="V701" s="65"/>
      <c r="W701" s="65"/>
      <c r="X701" s="65"/>
      <c r="Y701" s="65"/>
      <c r="Z701" s="184"/>
    </row>
    <row r="702" spans="1:26" ht="15" customHeight="1">
      <c r="A702" s="152"/>
      <c r="L702" s="177"/>
      <c r="M702" s="177"/>
      <c r="T702" s="64"/>
      <c r="U702" s="65"/>
      <c r="V702" s="65"/>
      <c r="W702" s="65"/>
      <c r="X702" s="65"/>
      <c r="Y702" s="65"/>
      <c r="Z702" s="184"/>
    </row>
    <row r="703" spans="1:26" ht="15" customHeight="1">
      <c r="A703" s="152"/>
      <c r="L703" s="177"/>
      <c r="M703" s="177"/>
      <c r="T703" s="64"/>
      <c r="U703" s="65"/>
      <c r="V703" s="65"/>
      <c r="W703" s="65"/>
      <c r="X703" s="65"/>
      <c r="Y703" s="65"/>
      <c r="Z703" s="184"/>
    </row>
    <row r="704" spans="1:26" ht="15" customHeight="1">
      <c r="A704" s="152"/>
      <c r="L704" s="177"/>
      <c r="M704" s="177"/>
      <c r="T704" s="64"/>
      <c r="U704" s="65"/>
      <c r="V704" s="65"/>
      <c r="W704" s="65"/>
      <c r="X704" s="65"/>
      <c r="Y704" s="65"/>
      <c r="Z704" s="184"/>
    </row>
    <row r="705" spans="1:26" ht="15" customHeight="1">
      <c r="A705" s="152"/>
      <c r="L705" s="177"/>
      <c r="M705" s="177"/>
      <c r="T705" s="64"/>
      <c r="U705" s="65"/>
      <c r="V705" s="65"/>
      <c r="W705" s="65"/>
      <c r="X705" s="65"/>
      <c r="Y705" s="65"/>
      <c r="Z705" s="184"/>
    </row>
    <row r="706" spans="1:26" ht="15" customHeight="1">
      <c r="A706" s="152"/>
      <c r="L706" s="177"/>
      <c r="M706" s="177"/>
      <c r="T706" s="64"/>
      <c r="U706" s="65"/>
      <c r="V706" s="65"/>
      <c r="W706" s="65"/>
      <c r="X706" s="65"/>
      <c r="Y706" s="65"/>
    </row>
    <row r="707" spans="1:26" ht="15" customHeight="1">
      <c r="A707" s="152"/>
      <c r="L707" s="177"/>
      <c r="M707" s="177"/>
      <c r="T707" s="64"/>
      <c r="U707" s="65"/>
      <c r="V707" s="65"/>
      <c r="W707" s="65"/>
      <c r="X707" s="65"/>
      <c r="Y707" s="65"/>
    </row>
    <row r="708" spans="1:26" ht="15" customHeight="1">
      <c r="A708" s="152"/>
      <c r="L708" s="177"/>
      <c r="M708" s="177"/>
      <c r="T708" s="64"/>
      <c r="U708" s="65"/>
      <c r="V708" s="65"/>
      <c r="W708" s="65"/>
      <c r="X708" s="65"/>
      <c r="Y708" s="65"/>
    </row>
    <row r="709" spans="1:26" ht="15" customHeight="1">
      <c r="A709" s="152"/>
      <c r="L709" s="177"/>
      <c r="M709" s="177"/>
      <c r="T709" s="64"/>
      <c r="U709" s="65"/>
      <c r="V709" s="65"/>
      <c r="W709" s="65"/>
      <c r="X709" s="65"/>
      <c r="Y709" s="65"/>
    </row>
    <row r="710" spans="1:26" ht="15" customHeight="1">
      <c r="A710" s="152"/>
      <c r="L710" s="177"/>
      <c r="M710" s="177"/>
      <c r="T710" s="64"/>
      <c r="U710" s="65"/>
      <c r="V710" s="65"/>
      <c r="W710" s="65"/>
      <c r="X710" s="65"/>
      <c r="Y710" s="65"/>
    </row>
    <row r="711" spans="1:26" ht="15" customHeight="1">
      <c r="A711" s="152"/>
      <c r="L711" s="177"/>
      <c r="M711" s="177"/>
      <c r="T711" s="64"/>
      <c r="U711" s="65"/>
      <c r="V711" s="65"/>
      <c r="W711" s="65"/>
      <c r="X711" s="65"/>
      <c r="Y711" s="65"/>
    </row>
    <row r="712" spans="1:26" ht="15" customHeight="1">
      <c r="L712" s="177"/>
      <c r="M712" s="177"/>
      <c r="T712" s="64"/>
      <c r="U712" s="65"/>
      <c r="V712" s="65"/>
      <c r="W712" s="65"/>
      <c r="X712" s="65"/>
      <c r="Y712" s="65"/>
    </row>
    <row r="713" spans="1:26" ht="15" customHeight="1">
      <c r="L713" s="177"/>
      <c r="M713" s="177"/>
      <c r="T713" s="64"/>
      <c r="U713" s="65"/>
      <c r="V713" s="65"/>
      <c r="W713" s="65"/>
      <c r="X713" s="65"/>
      <c r="Y713" s="65"/>
    </row>
    <row r="714" spans="1:26" ht="15" customHeight="1">
      <c r="L714" s="177"/>
      <c r="M714" s="177"/>
      <c r="T714" s="64"/>
      <c r="U714" s="65"/>
      <c r="V714" s="65"/>
      <c r="W714" s="65"/>
      <c r="X714" s="65"/>
      <c r="Y714" s="65"/>
    </row>
    <row r="715" spans="1:26" ht="15" customHeight="1">
      <c r="L715" s="177"/>
      <c r="M715" s="177"/>
      <c r="T715" s="64"/>
      <c r="U715" s="65"/>
      <c r="V715" s="65"/>
      <c r="W715" s="65"/>
      <c r="X715" s="65"/>
      <c r="Y715" s="65"/>
    </row>
    <row r="716" spans="1:26" ht="15" customHeight="1">
      <c r="L716" s="177"/>
      <c r="M716" s="177"/>
      <c r="T716" s="64"/>
      <c r="U716" s="65"/>
      <c r="V716" s="65"/>
      <c r="W716" s="65"/>
      <c r="X716" s="65"/>
      <c r="Y716" s="65"/>
    </row>
    <row r="717" spans="1:26" ht="15" customHeight="1">
      <c r="L717" s="177"/>
      <c r="M717" s="177"/>
      <c r="T717" s="64"/>
      <c r="U717" s="65"/>
      <c r="V717" s="65"/>
      <c r="W717" s="65"/>
      <c r="X717" s="65"/>
      <c r="Y717" s="65"/>
    </row>
    <row r="718" spans="1:26" ht="15" customHeight="1">
      <c r="L718" s="177"/>
      <c r="M718" s="177"/>
      <c r="T718" s="64"/>
      <c r="U718" s="65"/>
      <c r="W718" s="65"/>
      <c r="X718" s="65"/>
      <c r="Y718" s="65"/>
    </row>
    <row r="719" spans="1:26" ht="15" customHeight="1">
      <c r="L719" s="177"/>
      <c r="M719" s="177"/>
      <c r="T719" s="64"/>
      <c r="U719" s="65"/>
      <c r="W719" s="65"/>
      <c r="X719" s="65"/>
      <c r="Y719" s="65"/>
    </row>
    <row r="720" spans="1:26" ht="15" customHeight="1">
      <c r="L720" s="177"/>
      <c r="M720" s="177"/>
      <c r="T720" s="64"/>
      <c r="U720" s="65"/>
      <c r="W720" s="65"/>
      <c r="X720" s="65"/>
      <c r="Y720" s="65"/>
    </row>
    <row r="721" spans="12:25" ht="15" customHeight="1">
      <c r="L721" s="177"/>
      <c r="M721" s="177"/>
      <c r="T721" s="64"/>
      <c r="U721" s="65"/>
      <c r="W721" s="65"/>
      <c r="X721" s="65"/>
      <c r="Y721" s="65"/>
    </row>
    <row r="722" spans="12:25" ht="15" customHeight="1">
      <c r="L722" s="177"/>
      <c r="M722" s="177"/>
      <c r="T722" s="64"/>
      <c r="U722" s="65"/>
      <c r="W722" s="65"/>
      <c r="X722" s="65"/>
      <c r="Y722" s="65"/>
    </row>
    <row r="723" spans="12:25" ht="15" customHeight="1">
      <c r="L723" s="177"/>
      <c r="M723" s="177"/>
      <c r="T723" s="64"/>
      <c r="U723" s="65"/>
      <c r="W723" s="65"/>
      <c r="X723" s="65"/>
      <c r="Y723" s="65"/>
    </row>
    <row r="724" spans="12:25" ht="15" customHeight="1">
      <c r="L724" s="177"/>
      <c r="M724" s="177"/>
      <c r="T724" s="64"/>
      <c r="U724" s="65"/>
      <c r="W724" s="65"/>
      <c r="X724" s="65"/>
      <c r="Y724" s="65"/>
    </row>
    <row r="725" spans="12:25" ht="15" customHeight="1">
      <c r="L725" s="177"/>
      <c r="M725" s="177"/>
    </row>
    <row r="726" spans="12:25" ht="15" customHeight="1">
      <c r="L726" s="177"/>
      <c r="M726" s="177"/>
    </row>
    <row r="727" spans="12:25" ht="15" customHeight="1">
      <c r="L727" s="177"/>
      <c r="M727" s="177"/>
    </row>
    <row r="728" spans="12:25" ht="15" customHeight="1">
      <c r="L728" s="177"/>
      <c r="M728" s="177"/>
    </row>
    <row r="729" spans="12:25" ht="15" customHeight="1">
      <c r="L729" s="177"/>
      <c r="M729" s="177"/>
    </row>
    <row r="730" spans="12:25" ht="15" customHeight="1">
      <c r="L730" s="177"/>
      <c r="M730" s="177"/>
    </row>
    <row r="731" spans="12:25" ht="15" customHeight="1">
      <c r="L731" s="177"/>
      <c r="M731" s="177"/>
    </row>
    <row r="732" spans="12:25" ht="15" customHeight="1">
      <c r="L732" s="177"/>
      <c r="M732" s="177"/>
    </row>
    <row r="733" spans="12:25" ht="15" customHeight="1">
      <c r="L733" s="177"/>
      <c r="M733" s="177"/>
    </row>
    <row r="734" spans="12:25" ht="15" customHeight="1">
      <c r="L734" s="177"/>
      <c r="M734" s="177"/>
    </row>
    <row r="735" spans="12:25" ht="15" customHeight="1">
      <c r="L735" s="177"/>
      <c r="M735" s="177"/>
    </row>
    <row r="736" spans="12:25" ht="15" customHeight="1">
      <c r="L736" s="177"/>
      <c r="M736" s="177"/>
    </row>
    <row r="737" spans="12:13" ht="15" customHeight="1">
      <c r="L737" s="177"/>
      <c r="M737" s="177"/>
    </row>
    <row r="738" spans="12:13" ht="15" customHeight="1">
      <c r="L738" s="177"/>
      <c r="M738" s="177"/>
    </row>
    <row r="739" spans="12:13" ht="15" customHeight="1">
      <c r="L739" s="177"/>
      <c r="M739" s="177"/>
    </row>
    <row r="740" spans="12:13" ht="15" customHeight="1">
      <c r="L740" s="177"/>
      <c r="M740" s="177"/>
    </row>
    <row r="741" spans="12:13" ht="15" customHeight="1">
      <c r="L741" s="177"/>
      <c r="M741" s="177"/>
    </row>
    <row r="742" spans="12:13" ht="15" customHeight="1">
      <c r="L742" s="177"/>
      <c r="M742" s="177"/>
    </row>
    <row r="743" spans="12:13" ht="15" customHeight="1">
      <c r="L743" s="177"/>
      <c r="M743" s="177"/>
    </row>
    <row r="744" spans="12:13" ht="15" customHeight="1">
      <c r="L744" s="177"/>
      <c r="M744" s="177"/>
    </row>
    <row r="745" spans="12:13" ht="15" customHeight="1">
      <c r="L745" s="177"/>
      <c r="M745" s="177"/>
    </row>
    <row r="746" spans="12:13" ht="15" customHeight="1">
      <c r="L746" s="177"/>
      <c r="M746" s="177"/>
    </row>
    <row r="747" spans="12:13" ht="15" customHeight="1">
      <c r="L747" s="177"/>
      <c r="M747" s="177"/>
    </row>
    <row r="748" spans="12:13" ht="15" customHeight="1">
      <c r="L748" s="177"/>
      <c r="M748" s="177"/>
    </row>
    <row r="749" spans="12:13" ht="15" customHeight="1">
      <c r="L749" s="177"/>
      <c r="M749" s="177"/>
    </row>
    <row r="750" spans="12:13" ht="15" customHeight="1">
      <c r="L750" s="177"/>
      <c r="M750" s="177"/>
    </row>
    <row r="751" spans="12:13" ht="15" customHeight="1">
      <c r="L751" s="177"/>
      <c r="M751" s="177"/>
    </row>
    <row r="752" spans="12:13" ht="15" customHeight="1">
      <c r="L752" s="177"/>
      <c r="M752" s="177"/>
    </row>
    <row r="753" spans="12:13" ht="15" customHeight="1">
      <c r="L753" s="177"/>
      <c r="M753" s="177"/>
    </row>
    <row r="754" spans="12:13" ht="15" customHeight="1">
      <c r="L754" s="177"/>
      <c r="M754" s="177"/>
    </row>
    <row r="755" spans="12:13" ht="15" customHeight="1">
      <c r="L755" s="177"/>
      <c r="M755" s="177"/>
    </row>
    <row r="844" ht="16.2"/>
    <row r="845" ht="16.2"/>
    <row r="846" ht="16.2"/>
    <row r="847" ht="16.2"/>
    <row r="848" ht="16.2"/>
    <row r="849" ht="16.2"/>
    <row r="850" ht="16.2"/>
    <row r="851" ht="16.2"/>
    <row r="852" ht="16.2"/>
    <row r="853" ht="16.2"/>
    <row r="854" ht="16.2"/>
    <row r="855" ht="16.2"/>
    <row r="856" ht="16.2"/>
    <row r="857" ht="16.2"/>
    <row r="858" ht="16.2"/>
  </sheetData>
  <mergeCells count="8">
    <mergeCell ref="C171:D171"/>
    <mergeCell ref="C178:D178"/>
    <mergeCell ref="C17:D17"/>
    <mergeCell ref="F73:G73"/>
    <mergeCell ref="C80:D80"/>
    <mergeCell ref="C150:D150"/>
    <mergeCell ref="C157:D157"/>
    <mergeCell ref="C164:D164"/>
  </mergeCells>
  <phoneticPr fontId="1" type="noConversion"/>
  <conditionalFormatting sqref="O11">
    <cfRule type="containsText" dxfId="1" priority="1" operator="containsText" text="星期三">
      <formula>NOT(ISERROR(SEARCH("星期三",O11)))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W1002"/>
  <sheetViews>
    <sheetView zoomScale="85" zoomScaleNormal="85" workbookViewId="0">
      <selection activeCell="O3" sqref="O3:O28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2.19921875" style="4" customWidth="1"/>
    <col min="8" max="8" width="6.69921875" style="4" customWidth="1"/>
    <col min="9" max="9" width="12.59765625" style="4" customWidth="1"/>
    <col min="10" max="10" width="6.69921875" style="4" customWidth="1"/>
    <col min="11" max="11" width="6" style="4" customWidth="1"/>
    <col min="12" max="12" width="10.69921875" style="4" customWidth="1"/>
    <col min="13" max="13" width="10.3984375" style="4" customWidth="1"/>
    <col min="14" max="14" width="8.09765625" style="4" customWidth="1"/>
    <col min="15" max="17" width="6.69921875" style="13" customWidth="1"/>
    <col min="18" max="18" width="6.19921875" style="15" customWidth="1"/>
    <col min="19" max="19" width="6.59765625" style="15" customWidth="1"/>
    <col min="20" max="20" width="7.19921875" style="15" customWidth="1"/>
    <col min="21" max="21" width="6.19921875" style="15" customWidth="1"/>
    <col min="22" max="22" width="7.69921875" style="15" customWidth="1"/>
    <col min="23" max="24" width="5.09765625" style="1" customWidth="1"/>
    <col min="25" max="16384" width="11.19921875" style="1"/>
  </cols>
  <sheetData>
    <row r="1" spans="1:22" ht="28.5" customHeight="1">
      <c r="D1" s="1"/>
      <c r="E1" s="17" t="s">
        <v>130</v>
      </c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4" t="s">
        <v>35</v>
      </c>
      <c r="M2" s="4" t="s">
        <v>33</v>
      </c>
      <c r="N2" s="4" t="s">
        <v>40</v>
      </c>
      <c r="O2" s="83" t="s">
        <v>41</v>
      </c>
      <c r="P2" s="84" t="s">
        <v>2</v>
      </c>
      <c r="Q2" s="84" t="s">
        <v>3</v>
      </c>
      <c r="R2" s="84" t="s">
        <v>4</v>
      </c>
      <c r="S2" s="84" t="s">
        <v>5</v>
      </c>
      <c r="T2" s="84" t="s">
        <v>6</v>
      </c>
      <c r="U2" s="84" t="s">
        <v>7</v>
      </c>
      <c r="V2" s="84" t="s">
        <v>8</v>
      </c>
    </row>
    <row r="3" spans="1:22" ht="15.75" customHeight="1">
      <c r="A3" s="7">
        <f>'B2.3月葷-國小'!AB3</f>
        <v>45711</v>
      </c>
      <c r="B3" s="8" t="str">
        <f>'B2.3月葷-國小'!AC3</f>
        <v>一</v>
      </c>
      <c r="C3" s="7" t="str">
        <f>'B2.3月葷-國小'!AD3</f>
        <v>A2</v>
      </c>
      <c r="D3" s="9" t="str">
        <f>'B2.3月葷-國小'!AE3</f>
        <v>白米飯</v>
      </c>
      <c r="E3" s="10" t="str">
        <f>'B2.3月葷-國小'!AF3</f>
        <v xml:space="preserve">米     </v>
      </c>
      <c r="F3" s="9" t="str">
        <f>'B2.3月葷-國小'!AG3</f>
        <v>南瓜滷肉</v>
      </c>
      <c r="G3" s="10" t="str">
        <f>'B2.3月葷-國小'!AH3</f>
        <v xml:space="preserve">豬後腿肉 南瓜 胡蘿蔔 大蒜  </v>
      </c>
      <c r="H3" s="9" t="str">
        <f>'B2.3月葷-國小'!AI3</f>
        <v>番茄炒蛋</v>
      </c>
      <c r="I3" s="10" t="str">
        <f>'B2.3月葷-國小'!AJ3</f>
        <v xml:space="preserve">大番茄 雞蛋 大蒜   </v>
      </c>
      <c r="J3" s="9" t="str">
        <f>'B2.3月葷-國小'!AK3</f>
        <v>時蔬</v>
      </c>
      <c r="K3" s="10" t="str">
        <f>'B2.3月葷-國小'!AL3</f>
        <v xml:space="preserve">蔬菜 大蒜    </v>
      </c>
      <c r="L3" s="10" t="str">
        <f>'B2.3月葷-國小'!AM3</f>
        <v>金針湯</v>
      </c>
      <c r="M3" s="9" t="str">
        <f>'B2.3月葷-國小'!AN3</f>
        <v xml:space="preserve">金針菜乾 榨菜 薑 肉絲  </v>
      </c>
      <c r="N3" s="10" t="str">
        <f>'B2.3月葷-國小'!AO3</f>
        <v>海苔</v>
      </c>
      <c r="O3" s="11"/>
      <c r="P3" s="11">
        <f>'B2.3月葷-國小'!AQ3</f>
        <v>5.5</v>
      </c>
      <c r="Q3" s="11">
        <f>'B2.3月葷-國小'!AR3</f>
        <v>2.7558441558441555</v>
      </c>
      <c r="R3" s="12">
        <f>'B2.3月葷-國小'!AS3</f>
        <v>1.37</v>
      </c>
      <c r="S3" s="12">
        <f>'B2.3月葷-國小'!AT3</f>
        <v>2.062922077922078</v>
      </c>
      <c r="T3" s="12">
        <f>'B2.3月葷-國小'!AU3</f>
        <v>0</v>
      </c>
      <c r="U3" s="12">
        <f>'B2.3月葷-國小'!AV3</f>
        <v>0</v>
      </c>
      <c r="V3" s="12">
        <f>'B2.3月葷-國小'!AW3</f>
        <v>746.26980519480526</v>
      </c>
    </row>
    <row r="4" spans="1:22" ht="15.75" customHeight="1">
      <c r="A4" s="7">
        <f>'B2.3月葷-國小'!AB10</f>
        <v>45712</v>
      </c>
      <c r="B4" s="7" t="str">
        <f>'B2.3月葷-國小'!AC10</f>
        <v>二</v>
      </c>
      <c r="C4" s="7" t="str">
        <f>'B2.3月葷-國小'!AD10</f>
        <v>A2</v>
      </c>
      <c r="D4" s="10" t="str">
        <f>'B2.3月葷-國小'!AE10</f>
        <v>糙米飯</v>
      </c>
      <c r="E4" s="10" t="str">
        <f>'B2.3月葷-國小'!AF10</f>
        <v xml:space="preserve">米 糙米    </v>
      </c>
      <c r="F4" s="10" t="str">
        <f>'B2.3月葷-國小'!AG10</f>
        <v>三杯雞丁</v>
      </c>
      <c r="G4" s="10" t="str">
        <f>'B2.3月葷-國小'!AH10</f>
        <v xml:space="preserve">清肉 洋蔥 九層塔 大蒜  </v>
      </c>
      <c r="H4" s="10" t="str">
        <f>'B2.3月葷-國小'!AI10</f>
        <v>針菇豆腐</v>
      </c>
      <c r="I4" s="10" t="str">
        <f>'B2.3月葷-國小'!AJ10</f>
        <v xml:space="preserve">豆腐 金針菇 豬絞肉 胡蘿蔔 大蒜 </v>
      </c>
      <c r="J4" s="10" t="str">
        <f>'B2.3月葷-國小'!AK10</f>
        <v>時蔬</v>
      </c>
      <c r="K4" s="10" t="str">
        <f>'B2.3月葷-國小'!AL10</f>
        <v xml:space="preserve">蔬菜 大蒜    </v>
      </c>
      <c r="L4" s="10" t="str">
        <f>'B2.3月葷-國小'!AM10</f>
        <v>時蔬蛋花湯</v>
      </c>
      <c r="M4" s="10" t="str">
        <f>'B2.3月葷-國小'!AN10</f>
        <v xml:space="preserve">時蔬 雞蛋 薑   </v>
      </c>
      <c r="N4" s="10" t="str">
        <f>'B2.3月葷-國小'!AO10</f>
        <v>水果</v>
      </c>
      <c r="O4" s="11"/>
      <c r="P4" s="11">
        <f>'B2.3月葷-國小'!AQ10</f>
        <v>5</v>
      </c>
      <c r="Q4" s="11">
        <f>'B2.3月葷-國小'!AR10</f>
        <v>3.2175324675324672</v>
      </c>
      <c r="R4" s="12">
        <f>'B2.3月葷-國小'!AS10</f>
        <v>1.375</v>
      </c>
      <c r="S4" s="12">
        <f>'B2.3月葷-國小'!AT10</f>
        <v>2.2962662337662336</v>
      </c>
      <c r="T4" s="12">
        <f>'B2.3月葷-國小'!AU10</f>
        <v>0</v>
      </c>
      <c r="U4" s="12">
        <f>'B2.3月葷-國小'!AV10</f>
        <v>0</v>
      </c>
      <c r="V4" s="12">
        <f>'B2.3月葷-國小'!AW10</f>
        <v>754.02191558441564</v>
      </c>
    </row>
    <row r="5" spans="1:22" ht="15.75" customHeight="1">
      <c r="A5" s="7">
        <f>'B2.3月葷-國小'!AB17</f>
        <v>45713</v>
      </c>
      <c r="B5" s="7" t="str">
        <f>'B2.3月葷-國小'!AC17</f>
        <v>三</v>
      </c>
      <c r="C5" s="7" t="str">
        <f>'B2.3月葷-國小'!AD17</f>
        <v>A3</v>
      </c>
      <c r="D5" s="10" t="str">
        <f>'B2.3月葷-國小'!AE17</f>
        <v>拌麵特餐</v>
      </c>
      <c r="E5" s="10" t="str">
        <f>'B2.3月葷-國小'!AF17</f>
        <v xml:space="preserve">麵條     </v>
      </c>
      <c r="F5" s="10" t="str">
        <f>'B2.3月葷-國小'!AG17</f>
        <v>蔥油腿排</v>
      </c>
      <c r="G5" s="10" t="str">
        <f>'B2.3月葷-國小'!AH17</f>
        <v xml:space="preserve">腿排 青蔥    </v>
      </c>
      <c r="H5" s="10" t="str">
        <f>'B2.3月葷-國小'!AI17</f>
        <v>拌麵配料</v>
      </c>
      <c r="I5" s="10" t="str">
        <f>'B2.3月葷-國小'!AJ17</f>
        <v>豬後腿肉 甘藍 胡蘿蔔 洋蔥 乾香菇 油蔥酥</v>
      </c>
      <c r="J5" s="10" t="str">
        <f>'B2.3月葷-國小'!AK17</f>
        <v>時蔬</v>
      </c>
      <c r="K5" s="10" t="str">
        <f>'B2.3月葷-國小'!AL17</f>
        <v xml:space="preserve">蔬菜 大蒜    </v>
      </c>
      <c r="L5" s="10" t="str">
        <f>'B2.3月葷-國小'!AM17</f>
        <v>時瓜湯</v>
      </c>
      <c r="M5" s="10" t="str">
        <f>'B2.3月葷-國小'!AN17</f>
        <v xml:space="preserve">時瓜 薑 排骨   </v>
      </c>
      <c r="N5" s="10" t="str">
        <f>'B2.3月葷-國小'!AO17</f>
        <v>果汁</v>
      </c>
      <c r="O5" s="11"/>
      <c r="P5" s="11">
        <f>'B2.3月葷-國小'!AQ17</f>
        <v>5</v>
      </c>
      <c r="Q5" s="11">
        <f>'B2.3月葷-國小'!AR17</f>
        <v>3.3571428571428568</v>
      </c>
      <c r="R5" s="12">
        <f>'B2.3月葷-國小'!AS17</f>
        <v>1.55</v>
      </c>
      <c r="S5" s="12">
        <f>'B2.3月葷-國小'!AT17</f>
        <v>2.4535714285714283</v>
      </c>
      <c r="T5" s="12">
        <f>'B2.3月葷-國小'!AU17</f>
        <v>0</v>
      </c>
      <c r="U5" s="12">
        <f>'B2.3月葷-國小'!AV17</f>
        <v>0</v>
      </c>
      <c r="V5" s="12">
        <f>'B2.3月葷-國小'!AW17</f>
        <v>775.94642857142844</v>
      </c>
    </row>
    <row r="6" spans="1:22" ht="15.75" customHeight="1">
      <c r="A6" s="7">
        <f>'B2.3月葷-國小'!AB24</f>
        <v>45714</v>
      </c>
      <c r="B6" s="7" t="str">
        <f>'B2.3月葷-國小'!AC24</f>
        <v>四</v>
      </c>
      <c r="C6" s="7" t="str">
        <f>'B2.3月葷-國小'!AD24</f>
        <v>A4</v>
      </c>
      <c r="D6" s="10" t="str">
        <f>'B2.3月葷-國小'!AE24</f>
        <v>糙米飯</v>
      </c>
      <c r="E6" s="10" t="str">
        <f>'B2.3月葷-國小'!AF24</f>
        <v xml:space="preserve">米 糙米    </v>
      </c>
      <c r="F6" s="10" t="str">
        <f>'B2.3月葷-國小'!AG24</f>
        <v>油腐肉燥</v>
      </c>
      <c r="G6" s="10" t="str">
        <f>'B2.3月葷-國小'!AH24</f>
        <v xml:space="preserve">豬絞肉 四角油豆腐 胡蘿蔔 油蔥酥  </v>
      </c>
      <c r="H6" s="10" t="str">
        <f>'B2.3月葷-國小'!AI24</f>
        <v>肉絲時蔬</v>
      </c>
      <c r="I6" s="10" t="str">
        <f>'B2.3月葷-國小'!AJ24</f>
        <v xml:space="preserve">豬後腿肉 時蔬 胡蘿蔔 大蒜  </v>
      </c>
      <c r="J6" s="10" t="str">
        <f>'B2.3月葷-國小'!AK24</f>
        <v>時蔬</v>
      </c>
      <c r="K6" s="10" t="str">
        <f>'B2.3月葷-國小'!AL24</f>
        <v xml:space="preserve">蔬菜 大蒜    </v>
      </c>
      <c r="L6" s="10" t="str">
        <f>'B2.3月葷-國小'!AM24</f>
        <v>綠豆湯</v>
      </c>
      <c r="M6" s="10" t="str">
        <f>'B2.3月葷-國小'!AN24</f>
        <v xml:space="preserve">綠豆 冬瓜糖磚 二砂糖   </v>
      </c>
      <c r="N6" s="10" t="str">
        <f>'B2.3月葷-國小'!AO24</f>
        <v>小餐包</v>
      </c>
      <c r="O6" s="12"/>
      <c r="P6" s="11">
        <f>'B2.3月葷-國小'!AQ24</f>
        <v>5.8</v>
      </c>
      <c r="Q6" s="11">
        <f>'B2.3月葷-國小'!AR24</f>
        <v>2.5974025974025974</v>
      </c>
      <c r="R6" s="12">
        <f>'B2.3月葷-國小'!AS24</f>
        <v>1.5</v>
      </c>
      <c r="S6" s="12">
        <f>'B2.3月葷-國小'!AT24</f>
        <v>2.0487012987012987</v>
      </c>
      <c r="T6" s="12">
        <f>'B2.3月葷-國小'!AU24</f>
        <v>0</v>
      </c>
      <c r="U6" s="12">
        <f>'B2.3月葷-國小'!AV24</f>
        <v>0</v>
      </c>
      <c r="V6" s="12">
        <f>'B2.3月葷-國小'!AW24</f>
        <v>759.4967532467532</v>
      </c>
    </row>
    <row r="7" spans="1:22" ht="15.75" customHeight="1">
      <c r="A7" s="7">
        <f>'B2.3月葷-國小'!AB31</f>
        <v>45718</v>
      </c>
      <c r="B7" s="7" t="str">
        <f>'B2.3月葷-國小'!AC31</f>
        <v>一</v>
      </c>
      <c r="C7" s="7" t="str">
        <f>'B2.3月葷-國小'!AD31</f>
        <v>B1</v>
      </c>
      <c r="D7" s="10" t="str">
        <f>'B2.3月葷-國小'!AE31</f>
        <v>白米飯</v>
      </c>
      <c r="E7" s="10" t="str">
        <f>'B2.3月葷-國小'!AF31</f>
        <v xml:space="preserve">米     </v>
      </c>
      <c r="F7" s="10" t="str">
        <f>'B2.3月葷-國小'!AG31</f>
        <v>醬燒冬瓜封</v>
      </c>
      <c r="G7" s="10" t="str">
        <f>'B2.3月葷-國小'!AH31</f>
        <v xml:space="preserve">豬後腿肉 冬瓜 胡蘿蔔 薑 二砂糖 </v>
      </c>
      <c r="H7" s="10" t="str">
        <f>'B2.3月葷-國小'!AI31</f>
        <v>肉絲花椰</v>
      </c>
      <c r="I7" s="10" t="str">
        <f>'B2.3月葷-國小'!AJ31</f>
        <v xml:space="preserve">豬後腿肉 冷凍青花菜 胡蘿蔔 大蒜  </v>
      </c>
      <c r="J7" s="10" t="str">
        <f>'B2.3月葷-國小'!AK31</f>
        <v>時蔬</v>
      </c>
      <c r="K7" s="10" t="str">
        <f>'B2.3月葷-國小'!AL31</f>
        <v xml:space="preserve">蔬菜 大蒜    </v>
      </c>
      <c r="L7" s="10" t="str">
        <f>'B2.3月葷-國小'!AM31</f>
        <v>番茄蛋花湯</v>
      </c>
      <c r="M7" s="10" t="str">
        <f>'B2.3月葷-國小'!AN31</f>
        <v xml:space="preserve">大番茄 雞蛋 薑   </v>
      </c>
      <c r="N7" s="10" t="str">
        <f>'B2.3月葷-國小'!AO31</f>
        <v>保久乳</v>
      </c>
      <c r="O7" s="11"/>
      <c r="P7" s="11">
        <f>'B2.3月葷-國小'!AQ31</f>
        <v>5</v>
      </c>
      <c r="Q7" s="11">
        <f>'B2.3月葷-國小'!AR31</f>
        <v>2.3246753246753245</v>
      </c>
      <c r="R7" s="12">
        <f>'B2.3月葷-國小'!AS31</f>
        <v>2.1</v>
      </c>
      <c r="S7" s="12">
        <f>'B2.3月葷-國小'!AT31</f>
        <v>2.2123376623376623</v>
      </c>
      <c r="T7" s="12">
        <f>'B2.3月葷-國小'!AU31</f>
        <v>0</v>
      </c>
      <c r="U7" s="12">
        <f>'B2.3月葷-國小'!AV31</f>
        <v>0</v>
      </c>
      <c r="V7" s="12">
        <f>'B2.3月葷-國小'!AW31</f>
        <v>701.40584415584408</v>
      </c>
    </row>
    <row r="8" spans="1:22" ht="15.75" customHeight="1">
      <c r="A8" s="7">
        <f>'B2.3月葷-國小'!AB38</f>
        <v>45719</v>
      </c>
      <c r="B8" s="7" t="str">
        <f>'B2.3月葷-國小'!AC38</f>
        <v>二</v>
      </c>
      <c r="C8" s="7" t="str">
        <f>'B2.3月葷-國小'!AD38</f>
        <v>B2</v>
      </c>
      <c r="D8" s="10" t="str">
        <f>'B2.3月葷-國小'!AE38</f>
        <v>糙米飯</v>
      </c>
      <c r="E8" s="10" t="str">
        <f>'B2.3月葷-國小'!AF38</f>
        <v xml:space="preserve">米 糙米    </v>
      </c>
      <c r="F8" s="10" t="str">
        <f>'B2.3月葷-國小'!AG38</f>
        <v>咖哩雞</v>
      </c>
      <c r="G8" s="10" t="str">
        <f>'B2.3月葷-國小'!AH38</f>
        <v>清肉 洋蔥 馬鈴薯 胡蘿蔔 大蒜 咖哩粉</v>
      </c>
      <c r="H8" s="10" t="str">
        <f>'B2.3月葷-國小'!AI38</f>
        <v>時蔬炒蛋</v>
      </c>
      <c r="I8" s="10" t="str">
        <f>'B2.3月葷-國小'!AJ38</f>
        <v xml:space="preserve">時蔬 雞蛋 胡蘿蔔 大蒜  </v>
      </c>
      <c r="J8" s="10" t="str">
        <f>'B2.3月葷-國小'!AK38</f>
        <v>時蔬</v>
      </c>
      <c r="K8" s="10" t="str">
        <f>'B2.3月葷-國小'!AL38</f>
        <v xml:space="preserve">蔬菜 大蒜    </v>
      </c>
      <c r="L8" s="10" t="str">
        <f>'B2.3月葷-國小'!AM38</f>
        <v>蘿蔔黑輪湯</v>
      </c>
      <c r="M8" s="10" t="str">
        <f>'B2.3月葷-國小'!AN38</f>
        <v xml:space="preserve">白蘿蔔 黑輪 薑   </v>
      </c>
      <c r="N8" s="10" t="str">
        <f>'B2.3月葷-國小'!AO38</f>
        <v>水果</v>
      </c>
      <c r="P8" s="11">
        <f>'B2.3月葷-國小'!AQ38</f>
        <v>5.3928571428571432</v>
      </c>
      <c r="Q8" s="11">
        <f>'B2.3月葷-國小'!AR38</f>
        <v>2.5844155844155843</v>
      </c>
      <c r="R8" s="12">
        <f>'B2.3月葷-國小'!AS38</f>
        <v>2.1</v>
      </c>
      <c r="S8" s="12">
        <f>'B2.3月葷-國小'!AT38</f>
        <v>2.194707792207792</v>
      </c>
      <c r="T8" s="12">
        <f>'B2.3月葷-國小'!AU38</f>
        <v>0</v>
      </c>
      <c r="U8" s="12">
        <f>'B2.3月葷-國小'!AV38</f>
        <v>0</v>
      </c>
      <c r="V8" s="12">
        <f>'B2.3月葷-國小'!AW38</f>
        <v>742.18230519480517</v>
      </c>
    </row>
    <row r="9" spans="1:22" ht="15.75" customHeight="1">
      <c r="A9" s="7">
        <f>'B2.3月葷-國小'!AB45</f>
        <v>45720</v>
      </c>
      <c r="B9" s="7" t="str">
        <f>'B2.3月葷-國小'!AC45</f>
        <v>三</v>
      </c>
      <c r="C9" s="7" t="str">
        <f>'B2.3月葷-國小'!AD45</f>
        <v>B3</v>
      </c>
      <c r="D9" s="10" t="str">
        <f>'B2.3月葷-國小'!AE45</f>
        <v>油飯特餐</v>
      </c>
      <c r="E9" s="10" t="str">
        <f>'B2.3月葷-國小'!AF45</f>
        <v xml:space="preserve">米 糯米    </v>
      </c>
      <c r="F9" s="10" t="str">
        <f>'B2.3月葷-國小'!AG45</f>
        <v>香滷棒腿</v>
      </c>
      <c r="G9" s="10" t="str">
        <f>'B2.3月葷-國小'!AH45</f>
        <v xml:space="preserve">棒腿     </v>
      </c>
      <c r="H9" s="10" t="str">
        <f>'B2.3月葷-國小'!AI45</f>
        <v>油飯配料</v>
      </c>
      <c r="I9" s="10" t="str">
        <f>'B2.3月葷-國小'!AJ45</f>
        <v>豬後腿肉 蘿蔔乾 甘藍 乾香菇 油蔥酥 大蒜</v>
      </c>
      <c r="J9" s="10" t="str">
        <f>'B2.3月葷-國小'!AK45</f>
        <v>時蔬</v>
      </c>
      <c r="K9" s="10" t="str">
        <f>'B2.3月葷-國小'!AL45</f>
        <v xml:space="preserve">蔬菜 大蒜    </v>
      </c>
      <c r="L9" s="10" t="str">
        <f>'B2.3月葷-國小'!AM45</f>
        <v>時瓜湯</v>
      </c>
      <c r="M9" s="10" t="str">
        <f>'B2.3月葷-國小'!AN45</f>
        <v xml:space="preserve">時瓜 排骨 薑   </v>
      </c>
      <c r="N9" s="10" t="str">
        <f>'B2.3月葷-國小'!AO45</f>
        <v>TAP豆奶</v>
      </c>
      <c r="P9" s="11">
        <f>'B2.3月葷-國小'!AQ45</f>
        <v>5.5</v>
      </c>
      <c r="Q9" s="11">
        <f>'B2.3月葷-國小'!AR45</f>
        <v>3.214285714285714</v>
      </c>
      <c r="R9" s="12">
        <f>'B2.3月葷-國小'!AS45</f>
        <v>1.8050000000000002</v>
      </c>
      <c r="S9" s="12">
        <f>'B2.3月葷-國小'!AT45</f>
        <v>2.5</v>
      </c>
      <c r="T9" s="12">
        <f>'B2.3月葷-國小'!AU45</f>
        <v>0</v>
      </c>
      <c r="U9" s="12">
        <f>'B2.3月葷-國小'!AV45</f>
        <v>0</v>
      </c>
      <c r="V9" s="12">
        <f>'B2.3月葷-國小'!AW45</f>
        <v>806.07142857142856</v>
      </c>
    </row>
    <row r="10" spans="1:22" ht="15.75" customHeight="1">
      <c r="A10" s="7">
        <f>'B2.3月葷-國小'!AB52</f>
        <v>45721</v>
      </c>
      <c r="B10" s="7" t="str">
        <f>'B2.3月葷-國小'!AC52</f>
        <v>四</v>
      </c>
      <c r="C10" s="7" t="str">
        <f>'B2.3月葷-國小'!AD52</f>
        <v>B4</v>
      </c>
      <c r="D10" s="10" t="str">
        <f>'B2.3月葷-國小'!AE52</f>
        <v>糙米飯</v>
      </c>
      <c r="E10" s="10" t="str">
        <f>'B2.3月葷-國小'!AF52</f>
        <v xml:space="preserve">米 糙米    </v>
      </c>
      <c r="F10" s="10" t="str">
        <f>'B2.3月葷-國小'!AG52</f>
        <v>京醬肉絲</v>
      </c>
      <c r="G10" s="10" t="str">
        <f>'B2.3月葷-國小'!AH52</f>
        <v xml:space="preserve">豬後腿肉 胡蘿蔔 杏鮑菇 大蒜 甜麵醬 </v>
      </c>
      <c r="H10" s="10" t="str">
        <f>'B2.3月葷-國小'!AI52</f>
        <v>家常豆腐</v>
      </c>
      <c r="I10" s="10" t="str">
        <f>'B2.3月葷-國小'!AJ52</f>
        <v xml:space="preserve">豆腐 時蔬 絞肉 大蒜  </v>
      </c>
      <c r="J10" s="10" t="str">
        <f>'B2.3月葷-國小'!AK52</f>
        <v>時蔬</v>
      </c>
      <c r="K10" s="10" t="str">
        <f>'B2.3月葷-國小'!AL52</f>
        <v xml:space="preserve">蔬菜 大蒜    </v>
      </c>
      <c r="L10" s="10" t="str">
        <f>'B2.3月葷-國小'!AM52</f>
        <v>麥茶珍奶</v>
      </c>
      <c r="M10" s="10" t="str">
        <f>'B2.3月葷-國小'!AN52</f>
        <v xml:space="preserve">粉圓 二砂糖 全脂奶粉 麥茶包  </v>
      </c>
      <c r="N10" s="10" t="str">
        <f>'B2.3月葷-國小'!AO52</f>
        <v>小餐包</v>
      </c>
      <c r="O10" s="10"/>
      <c r="P10" s="11">
        <f>'B2.3月葷-國小'!AQ52</f>
        <v>6</v>
      </c>
      <c r="Q10" s="11">
        <f>'B2.3月葷-國小'!AR52</f>
        <v>2.7785714285714285</v>
      </c>
      <c r="R10" s="12">
        <f>'B2.3月葷-國小'!AS52</f>
        <v>1.6</v>
      </c>
      <c r="S10" s="12">
        <f>'B2.3月葷-國小'!AT52</f>
        <v>1.9642857142857142</v>
      </c>
      <c r="T10" s="12">
        <f>'B2.3月葷-國小'!AU52</f>
        <v>0.3</v>
      </c>
      <c r="U10" s="12">
        <f>'B2.3月葷-國小'!AV52</f>
        <v>0</v>
      </c>
      <c r="V10" s="12">
        <f>'B2.3月葷-國小'!AW52</f>
        <v>820.53571428571422</v>
      </c>
    </row>
    <row r="11" spans="1:22" ht="15.75" customHeight="1">
      <c r="A11" s="7">
        <f>'B2.3月葷-國小'!AB59</f>
        <v>45722</v>
      </c>
      <c r="B11" s="7" t="str">
        <f>'B2.3月葷-國小'!AC59</f>
        <v>五</v>
      </c>
      <c r="C11" s="7" t="str">
        <f>'B2.3月葷-國小'!AD59</f>
        <v>B5</v>
      </c>
      <c r="D11" s="10" t="str">
        <f>'B2.3月葷-國小'!AE59</f>
        <v>小米飯</v>
      </c>
      <c r="E11" s="10" t="str">
        <f>'B2.3月葷-國小'!AF59</f>
        <v xml:space="preserve">米 小米    </v>
      </c>
      <c r="F11" s="10" t="str">
        <f>'B2.3月葷-國小'!AG59</f>
        <v>打拋豬</v>
      </c>
      <c r="G11" s="10" t="str">
        <f>'B2.3月葷-國小'!AH59</f>
        <v xml:space="preserve">豬絞肉 洋蔥 大番茄 九層塔 大蒜 </v>
      </c>
      <c r="H11" s="10" t="str">
        <f>'B2.3月葷-國小'!AI59</f>
        <v>豆瓣海茸</v>
      </c>
      <c r="I11" s="10" t="str">
        <f>'B2.3月葷-國小'!AJ59</f>
        <v xml:space="preserve">海帶茸 豬後腿肉 大蒜 豆瓣醬  </v>
      </c>
      <c r="J11" s="10" t="str">
        <f>'B2.3月葷-國小'!AK59</f>
        <v>時蔬</v>
      </c>
      <c r="K11" s="10" t="str">
        <f>'B2.3月葷-國小'!AL59</f>
        <v xml:space="preserve">蔬菜 大蒜    </v>
      </c>
      <c r="L11" s="10" t="str">
        <f>'B2.3月葷-國小'!AM59</f>
        <v>味噌豆腐湯</v>
      </c>
      <c r="M11" s="10" t="str">
        <f>'B2.3月葷-國小'!AN59</f>
        <v xml:space="preserve">豆腐 味噌 薑   </v>
      </c>
      <c r="N11" s="10" t="str">
        <f>'B2.3月葷-國小'!AO59</f>
        <v>水果</v>
      </c>
      <c r="O11" s="10"/>
      <c r="P11" s="11">
        <f>'B2.3月葷-國小'!AQ59</f>
        <v>5.2</v>
      </c>
      <c r="Q11" s="11">
        <f>'B2.3月葷-國小'!AR59</f>
        <v>2.4035714285714285</v>
      </c>
      <c r="R11" s="12">
        <f>'B2.3月葷-國小'!AS59</f>
        <v>1.1499999999999999</v>
      </c>
      <c r="S11" s="12">
        <f>'B2.3月葷-國小'!AT59</f>
        <v>2.8</v>
      </c>
      <c r="T11" s="12">
        <f>'B2.3月葷-國小'!AU59</f>
        <v>0</v>
      </c>
      <c r="U11" s="12">
        <f>'B2.3月葷-國小'!AV59</f>
        <v>0</v>
      </c>
      <c r="V11" s="12">
        <f>'B2.3月葷-國小'!AW59</f>
        <v>738.76785714285711</v>
      </c>
    </row>
    <row r="12" spans="1:22" ht="15" customHeight="1">
      <c r="A12" s="7">
        <f>'B2.3月葷-國小'!AB66</f>
        <v>45725</v>
      </c>
      <c r="B12" s="7" t="str">
        <f>'B2.3月葷-國小'!AC66</f>
        <v>一</v>
      </c>
      <c r="C12" s="7" t="str">
        <f>'B2.3月葷-國小'!AD66</f>
        <v>C1</v>
      </c>
      <c r="D12" s="10" t="str">
        <f>'B2.3月葷-國小'!AE66</f>
        <v>白米飯</v>
      </c>
      <c r="E12" s="10" t="str">
        <f>'B2.3月葷-國小'!AF66</f>
        <v xml:space="preserve">米     </v>
      </c>
      <c r="F12" s="10" t="str">
        <f>'B2.3月葷-國小'!AG66</f>
        <v>時蔬肉片</v>
      </c>
      <c r="G12" s="10" t="str">
        <f>'B2.3月葷-國小'!AH66</f>
        <v xml:space="preserve">豬後腿肉 胡蘿蔔 時蔬 大蒜  </v>
      </c>
      <c r="H12" s="10" t="str">
        <f>'B2.3月葷-國小'!AI66</f>
        <v>玉米炒蛋</v>
      </c>
      <c r="I12" s="10" t="str">
        <f>'B2.3月葷-國小'!AJ66</f>
        <v xml:space="preserve">雞蛋 冷凍玉米粒 大蒜 青蔥  </v>
      </c>
      <c r="J12" s="10" t="str">
        <f>'B2.3月葷-國小'!AK66</f>
        <v>時蔬</v>
      </c>
      <c r="K12" s="10" t="str">
        <f>'B2.3月葷-國小'!AL66</f>
        <v xml:space="preserve">蔬菜 大蒜    </v>
      </c>
      <c r="L12" s="10" t="str">
        <f>'B2.3月葷-國小'!AM66</f>
        <v>時蔬湯</v>
      </c>
      <c r="M12" s="10" t="str">
        <f>'B2.3月葷-國小'!AN66</f>
        <v xml:space="preserve">時蔬 薑 排骨   </v>
      </c>
      <c r="N12" s="10" t="str">
        <f>'B2.3月葷-國小'!AO66</f>
        <v>保久乳</v>
      </c>
      <c r="O12" s="10"/>
      <c r="P12" s="11">
        <f>'B2.3月葷-國小'!AQ66</f>
        <v>5.4375</v>
      </c>
      <c r="Q12" s="11">
        <f>'B2.3月葷-國小'!AR66</f>
        <v>2.9272727272727272</v>
      </c>
      <c r="R12" s="12">
        <f>'B2.3月葷-國小'!AS66</f>
        <v>1.7</v>
      </c>
      <c r="S12" s="12">
        <f>'B2.3月葷-國小'!AT66</f>
        <v>2.0936363636363637</v>
      </c>
      <c r="T12" s="12">
        <f>'B2.3月葷-國小'!AU66</f>
        <v>0</v>
      </c>
      <c r="U12" s="12">
        <f>'B2.3月葷-國小'!AV66</f>
        <v>0</v>
      </c>
      <c r="V12" s="12">
        <f>'B2.3月葷-國小'!AW66</f>
        <v>753.0715909090909</v>
      </c>
    </row>
    <row r="13" spans="1:22" ht="15.75" customHeight="1">
      <c r="A13" s="7">
        <f>'B2.3月葷-國小'!AB73</f>
        <v>45726</v>
      </c>
      <c r="B13" s="7" t="str">
        <f>'B2.3月葷-國小'!AC73</f>
        <v>二</v>
      </c>
      <c r="C13" s="7" t="str">
        <f>'B2.3月葷-國小'!AD73</f>
        <v>c2</v>
      </c>
      <c r="D13" s="10" t="str">
        <f>'B2.3月葷-國小'!AE73</f>
        <v>糙米飯</v>
      </c>
      <c r="E13" s="10" t="str">
        <f>'B2.3月葷-國小'!AF73</f>
        <v xml:space="preserve">米 糙米    </v>
      </c>
      <c r="F13" s="10" t="str">
        <f>'B2.3月葷-國小'!AG73</f>
        <v>瓜仔雞</v>
      </c>
      <c r="G13" s="10" t="str">
        <f>'B2.3月葷-國小'!AH73</f>
        <v xml:space="preserve">肉雞 醃漬花胡瓜 胡蘿蔔 大蒜  </v>
      </c>
      <c r="H13" s="10" t="str">
        <f>'B2.3月葷-國小'!AI73</f>
        <v>培根甘藍</v>
      </c>
      <c r="I13" s="10" t="str">
        <f>'B2.3月葷-國小'!AJ73</f>
        <v xml:space="preserve">甘藍 培根 大蒜   </v>
      </c>
      <c r="J13" s="10" t="str">
        <f>'B2.3月葷-國小'!AK73</f>
        <v>時蔬</v>
      </c>
      <c r="K13" s="10" t="str">
        <f>'B2.3月葷-國小'!AL73</f>
        <v xml:space="preserve">蔬菜 大蒜    </v>
      </c>
      <c r="L13" s="10" t="str">
        <f>'B2.3月葷-國小'!AM73</f>
        <v>四神湯</v>
      </c>
      <c r="M13" s="10" t="str">
        <f>'B2.3月葷-國小'!AN73</f>
        <v xml:space="preserve">豬後腿肉 雞豆 大薏仁 淮山片 枸杞 </v>
      </c>
      <c r="N13" s="10" t="str">
        <f>'B2.3月葷-國小'!AO73</f>
        <v>水果</v>
      </c>
      <c r="O13" s="11"/>
      <c r="P13" s="11">
        <f>'B2.3月葷-國小'!AQ73</f>
        <v>5.32</v>
      </c>
      <c r="Q13" s="11">
        <f>'B2.3月葷-國小'!AR73</f>
        <v>2.7857142857142856</v>
      </c>
      <c r="R13" s="12">
        <f>'B2.3月葷-國小'!AS73</f>
        <v>1.26</v>
      </c>
      <c r="S13" s="12">
        <f>'B2.3月葷-國小'!AT73</f>
        <v>2.2703571428571427</v>
      </c>
      <c r="T13" s="12">
        <f>'B2.3月葷-國小'!AU73</f>
        <v>0</v>
      </c>
      <c r="U13" s="12">
        <f>'B2.3月葷-國小'!AV73</f>
        <v>0</v>
      </c>
      <c r="V13" s="12">
        <f>'B2.3月葷-國小'!AW73</f>
        <v>753.96964285714284</v>
      </c>
    </row>
    <row r="14" spans="1:22" ht="15.75" customHeight="1">
      <c r="A14" s="7">
        <f>'B2.3月葷-國小'!AB80</f>
        <v>45727</v>
      </c>
      <c r="B14" s="7" t="str">
        <f>'B2.3月葷-國小'!AC80</f>
        <v>三</v>
      </c>
      <c r="C14" s="7" t="str">
        <f>'B2.3月葷-國小'!AD80</f>
        <v>C3</v>
      </c>
      <c r="D14" s="10" t="str">
        <f>'B2.3月葷-國小'!AE80</f>
        <v>越式特餐</v>
      </c>
      <c r="E14" s="10" t="str">
        <f>'B2.3月葷-國小'!AF80</f>
        <v xml:space="preserve">米粄條  瑞穗  西式拌麵 薯餅  </v>
      </c>
      <c r="F14" s="10" t="str">
        <f>'B2.3月葷-國小'!AG80</f>
        <v>燒烤雞翅</v>
      </c>
      <c r="G14" s="10" t="str">
        <f>'B2.3月葷-國小'!AH80</f>
        <v xml:space="preserve">燒烤雞翅     </v>
      </c>
      <c r="H14" s="10" t="str">
        <f>'B2.3月葷-國小'!AI80</f>
        <v>越式拌料</v>
      </c>
      <c r="I14" s="10" t="str">
        <f>'B2.3月葷-國小'!AJ80</f>
        <v>豬後腿肉 綠豆芽 韭菜 乾香菇 油蔥酥 胡蘿蔔</v>
      </c>
      <c r="J14" s="10" t="str">
        <f>'B2.3月葷-國小'!AK80</f>
        <v>時蔬</v>
      </c>
      <c r="K14" s="10" t="str">
        <f>'B2.3月葷-國小'!AL80</f>
        <v xml:space="preserve">蔬菜 大蒜    </v>
      </c>
      <c r="L14" s="10" t="str">
        <f>'B2.3月葷-國小'!AM80</f>
        <v>時蔬蛋花湯</v>
      </c>
      <c r="M14" s="10" t="str">
        <f>'B2.3月葷-國小'!AN80</f>
        <v xml:space="preserve">時蔬 雞蛋 薑   </v>
      </c>
      <c r="N14" s="10" t="str">
        <f>'B2.3月葷-國小'!AO80</f>
        <v>黑糖小饅頭</v>
      </c>
      <c r="P14" s="11">
        <f>'B2.3月葷-國小'!AQ80</f>
        <v>3</v>
      </c>
      <c r="Q14" s="11">
        <f>'B2.3月葷-國小'!AR80</f>
        <v>3.2532467532467528</v>
      </c>
      <c r="R14" s="12">
        <f>'B2.3月葷-國小'!AS80</f>
        <v>1.7550000000000001</v>
      </c>
      <c r="S14" s="12">
        <f>'B2.3月葷-國小'!AT80</f>
        <v>2.7</v>
      </c>
      <c r="T14" s="12">
        <f>'B2.3月葷-國小'!AU80</f>
        <v>0</v>
      </c>
      <c r="U14" s="12">
        <f>'B2.3月葷-國小'!AV80</f>
        <v>0</v>
      </c>
      <c r="V14" s="12">
        <f>'B2.3月葷-國小'!AW80</f>
        <v>621.7435064935064</v>
      </c>
    </row>
    <row r="15" spans="1:22" ht="15.75" customHeight="1">
      <c r="A15" s="7">
        <f>'B2.3月葷-國小'!AB87</f>
        <v>45728</v>
      </c>
      <c r="B15" s="7" t="str">
        <f>'B2.3月葷-國小'!AC87</f>
        <v>四</v>
      </c>
      <c r="C15" s="7" t="str">
        <f>'B2.3月葷-國小'!AD87</f>
        <v>C4</v>
      </c>
      <c r="D15" s="10" t="str">
        <f>'B2.3月葷-國小'!AE87</f>
        <v>糙米飯</v>
      </c>
      <c r="E15" s="10" t="str">
        <f>'B2.3月葷-國小'!AF87</f>
        <v xml:space="preserve">米 糙米    </v>
      </c>
      <c r="F15" s="10" t="str">
        <f>'B2.3月葷-國小'!AG87</f>
        <v>海結滷肉</v>
      </c>
      <c r="G15" s="10" t="str">
        <f>'B2.3月葷-國小'!AH87</f>
        <v xml:space="preserve">豬後腿肉 海帶結 胡蘿蔔 大蒜  </v>
      </c>
      <c r="H15" s="10" t="str">
        <f>'B2.3月葷-國小'!AI87</f>
        <v>時蔬炒蛋</v>
      </c>
      <c r="I15" s="10" t="str">
        <f>'B2.3月葷-國小'!AJ87</f>
        <v xml:space="preserve">雞蛋 時蔬 大蒜   </v>
      </c>
      <c r="J15" s="10" t="str">
        <f>'B2.3月葷-國小'!AK87</f>
        <v>時蔬</v>
      </c>
      <c r="K15" s="10" t="str">
        <f>'B2.3月葷-國小'!AL87</f>
        <v xml:space="preserve">蔬菜 大蒜    </v>
      </c>
      <c r="L15" s="10" t="str">
        <f>'B2.3月葷-國小'!AM87</f>
        <v>綠豆地瓜圓</v>
      </c>
      <c r="M15" s="10" t="str">
        <f>'B2.3月葷-國小'!AN87</f>
        <v xml:space="preserve">綠豆 地瓜圓 二砂糖   </v>
      </c>
      <c r="N15" s="10" t="str">
        <f>'B2.3月葷-國小'!AO87</f>
        <v>小餐包</v>
      </c>
      <c r="O15" s="10" t="s">
        <v>30</v>
      </c>
      <c r="P15" s="11">
        <f>'B2.3月葷-國小'!AQ87</f>
        <v>6.4</v>
      </c>
      <c r="Q15" s="11">
        <f>'B2.3月葷-國小'!AR87</f>
        <v>2.5844155844155843</v>
      </c>
      <c r="R15" s="12">
        <f>'B2.3月葷-國小'!AS87</f>
        <v>1.25</v>
      </c>
      <c r="S15" s="12">
        <f>'B2.3月葷-國小'!AT87</f>
        <v>1.942207792207792</v>
      </c>
      <c r="T15" s="12">
        <f>'B2.3月葷-國小'!AU87</f>
        <v>0</v>
      </c>
      <c r="U15" s="12">
        <f>'B2.3月葷-國小'!AV87</f>
        <v>0</v>
      </c>
      <c r="V15" s="12">
        <f>'B2.3月葷-國小'!AW87</f>
        <v>793.73051948051943</v>
      </c>
    </row>
    <row r="16" spans="1:22" ht="15.75" customHeight="1">
      <c r="A16" s="7">
        <f>'B2.3月葷-國小'!AB94</f>
        <v>45729</v>
      </c>
      <c r="B16" s="7" t="str">
        <f>'B2.3月葷-國小'!AC94</f>
        <v>五</v>
      </c>
      <c r="C16" s="7" t="str">
        <f>'B2.3月葷-國小'!AD94</f>
        <v>A5</v>
      </c>
      <c r="D16" s="10" t="str">
        <f>'B2.3月葷-國小'!AE94</f>
        <v>芝麻飯</v>
      </c>
      <c r="E16" s="10" t="str">
        <f>'B2.3月葷-國小'!AF94</f>
        <v xml:space="preserve">米 芝麻(熟)    </v>
      </c>
      <c r="F16" s="10" t="str">
        <f>'B2.3月葷-國小'!AG94</f>
        <v>椒鹽魚排</v>
      </c>
      <c r="G16" s="10" t="str">
        <f>'B2.3月葷-國小'!AH94</f>
        <v xml:space="preserve">魚排 胡椒鹽    </v>
      </c>
      <c r="H16" s="10" t="str">
        <f>'B2.3月葷-國小'!AI94</f>
        <v>茄汁干片</v>
      </c>
      <c r="I16" s="10" t="str">
        <f>'B2.3月葷-國小'!AJ94</f>
        <v xml:space="preserve">豆干 大番茄 絞肉 大蒜 番茄醬 </v>
      </c>
      <c r="J16" s="10" t="str">
        <f>'B2.3月葷-國小'!AK94</f>
        <v>時蔬</v>
      </c>
      <c r="K16" s="10" t="str">
        <f>'B2.3月葷-國小'!AL94</f>
        <v xml:space="preserve">蔬菜 大蒜    </v>
      </c>
      <c r="L16" s="10" t="str">
        <f>'B2.3月葷-國小'!AM94</f>
        <v>三絲羹湯</v>
      </c>
      <c r="M16" s="10" t="str">
        <f>'B2.3月葷-國小'!AN94</f>
        <v xml:space="preserve">脆筍 時蔬 胡蘿蔔 豬後腿肉  </v>
      </c>
      <c r="N16" s="10" t="str">
        <f>'B2.3月葷-國小'!AO94</f>
        <v>水果</v>
      </c>
      <c r="O16" s="10"/>
      <c r="P16" s="11">
        <f>'B2.3月葷-國小'!AQ94</f>
        <v>5</v>
      </c>
      <c r="Q16" s="11">
        <f>'B2.3月葷-國小'!AR94</f>
        <v>2.9107142857142856</v>
      </c>
      <c r="R16" s="12">
        <f>'B2.3月葷-國小'!AS94</f>
        <v>1.3</v>
      </c>
      <c r="S16" s="12">
        <f>'B2.3月葷-國小'!AT94</f>
        <v>2.2053571428571428</v>
      </c>
      <c r="T16" s="12">
        <f>'B2.3月葷-國小'!AU94</f>
        <v>0</v>
      </c>
      <c r="U16" s="12">
        <f>'B2.3月葷-國小'!AV94</f>
        <v>0</v>
      </c>
      <c r="V16" s="12">
        <f>'B2.3月葷-國小'!AW94</f>
        <v>730.04464285714289</v>
      </c>
    </row>
    <row r="17" spans="1:23" ht="15.75" customHeight="1">
      <c r="A17" s="7">
        <f>'B2.3月葷-國小'!AB101</f>
        <v>45732</v>
      </c>
      <c r="B17" s="7" t="str">
        <f>'B2.3月葷-國小'!AC101</f>
        <v>一</v>
      </c>
      <c r="C17" s="7" t="str">
        <f>'B2.3月葷-國小'!AD101</f>
        <v>D1</v>
      </c>
      <c r="D17" s="10" t="str">
        <f>'B2.3月葷-國小'!AE101</f>
        <v>白米飯</v>
      </c>
      <c r="E17" s="10" t="str">
        <f>'B2.3月葷-國小'!AF101</f>
        <v xml:space="preserve">米     </v>
      </c>
      <c r="F17" s="10" t="str">
        <f>'B2.3月葷-國小'!AG101</f>
        <v>南瓜滷肉</v>
      </c>
      <c r="G17" s="10" t="str">
        <f>'B2.3月葷-國小'!AH101</f>
        <v xml:space="preserve">豬後腿肉 南瓜 胡蘿蔔 大蒜  </v>
      </c>
      <c r="H17" s="10" t="str">
        <f>'B2.3月葷-國小'!AI101</f>
        <v>肉絲花椰</v>
      </c>
      <c r="I17" s="10" t="str">
        <f>'B2.3月葷-國小'!AJ101</f>
        <v xml:space="preserve">豬後腿肉 冷凍青花菜 胡蘿蔔 大蒜  </v>
      </c>
      <c r="J17" s="10" t="str">
        <f>'B2.3月葷-國小'!AK101</f>
        <v>時蔬</v>
      </c>
      <c r="K17" s="10" t="str">
        <f>'B2.3月葷-國小'!AL101</f>
        <v xml:space="preserve">蔬菜 大蒜    </v>
      </c>
      <c r="L17" s="10" t="str">
        <f>'B2.3月葷-國小'!AM101</f>
        <v>紫菜豆腐湯</v>
      </c>
      <c r="M17" s="10" t="str">
        <f>'B2.3月葷-國小'!AN101</f>
        <v xml:space="preserve">紫菜 豆腐 薑   </v>
      </c>
      <c r="N17" s="10" t="str">
        <f>'B2.3月葷-國小'!AO101</f>
        <v>保久乳</v>
      </c>
      <c r="O17" s="10"/>
      <c r="P17" s="11">
        <f>'B2.3月葷-國小'!AQ101</f>
        <v>5.5</v>
      </c>
      <c r="Q17" s="11">
        <f>'B2.3月葷-國小'!AR101</f>
        <v>2.5178571428571428</v>
      </c>
      <c r="R17" s="12">
        <f>'B2.3月葷-國小'!AS101</f>
        <v>1.5</v>
      </c>
      <c r="S17" s="12">
        <f>'B2.3月葷-國小'!AT101</f>
        <v>2.0189285714285714</v>
      </c>
      <c r="T17" s="12">
        <f>'B2.3月葷-國小'!AU101</f>
        <v>0</v>
      </c>
      <c r="U17" s="12">
        <f>'B2.3月葷-國小'!AV101</f>
        <v>0</v>
      </c>
      <c r="V17" s="12">
        <f>'B2.3月葷-國小'!AW101</f>
        <v>730.19107142857138</v>
      </c>
    </row>
    <row r="18" spans="1:23" ht="15.75" customHeight="1">
      <c r="A18" s="7">
        <f>'B2.3月葷-國小'!AB108</f>
        <v>45733</v>
      </c>
      <c r="B18" s="7" t="str">
        <f>'B2.3月葷-國小'!AC108</f>
        <v>二</v>
      </c>
      <c r="C18" s="7" t="str">
        <f>'B2.3月葷-國小'!AD108</f>
        <v>D2</v>
      </c>
      <c r="D18" s="10" t="str">
        <f>'B2.3月葷-國小'!AE108</f>
        <v>糙米飯</v>
      </c>
      <c r="E18" s="10" t="str">
        <f>'B2.3月葷-國小'!AF108</f>
        <v xml:space="preserve">米 糙米    </v>
      </c>
      <c r="F18" s="10" t="str">
        <f>'B2.3月葷-國小'!AG108</f>
        <v>鹹酥雞</v>
      </c>
      <c r="G18" s="10" t="str">
        <f>'B2.3月葷-國小'!AH108</f>
        <v xml:space="preserve">鹹酥雞 大蒜 九層塔   </v>
      </c>
      <c r="H18" s="10" t="str">
        <f>'B2.3月葷-國小'!AI108</f>
        <v>鐵板豆腐</v>
      </c>
      <c r="I18" s="10" t="str">
        <f>'B2.3月葷-國小'!AJ108</f>
        <v xml:space="preserve">豆腐 脆筍 絞肉 胡蘿蔔 大蒜 </v>
      </c>
      <c r="J18" s="10" t="str">
        <f>'B2.3月葷-國小'!AK108</f>
        <v>時蔬</v>
      </c>
      <c r="K18" s="10" t="str">
        <f>'B2.3月葷-國小'!AL108</f>
        <v xml:space="preserve">蔬菜 大蒜    </v>
      </c>
      <c r="L18" s="10" t="str">
        <f>'B2.3月葷-國小'!AM108</f>
        <v>時蔬湯</v>
      </c>
      <c r="M18" s="10" t="str">
        <f>'B2.3月葷-國小'!AN108</f>
        <v xml:space="preserve">時蔬 薑 排骨   </v>
      </c>
      <c r="N18" s="10" t="str">
        <f>'B2.3月葷-國小'!AO108</f>
        <v>水果</v>
      </c>
      <c r="P18" s="11">
        <f>'B2.3月葷-國小'!AQ108</f>
        <v>5</v>
      </c>
      <c r="Q18" s="11">
        <f>'B2.3月葷-國小'!AR108</f>
        <v>3.8785714285714286</v>
      </c>
      <c r="R18" s="12">
        <f>'B2.3月葷-國小'!AS108</f>
        <v>1.52</v>
      </c>
      <c r="S18" s="12">
        <f>'B2.3月葷-國小'!AT108</f>
        <v>2.7917857142857141</v>
      </c>
      <c r="T18" s="12">
        <f>'B2.3月葷-國小'!AU108</f>
        <v>0</v>
      </c>
      <c r="U18" s="12">
        <f>'B2.3月葷-國小'!AV108</f>
        <v>0</v>
      </c>
      <c r="V18" s="12">
        <f>'B2.3月葷-國小'!AW108</f>
        <v>834.14821428571418</v>
      </c>
    </row>
    <row r="19" spans="1:23" ht="15.75" customHeight="1">
      <c r="A19" s="7">
        <f>'B2.3月葷-國小'!AB115</f>
        <v>45734</v>
      </c>
      <c r="B19" s="7" t="str">
        <f>'B2.3月葷-國小'!AC115</f>
        <v>三</v>
      </c>
      <c r="C19" s="7" t="str">
        <f>'B2.3月葷-國小'!AD115</f>
        <v>D3</v>
      </c>
      <c r="D19" s="10" t="str">
        <f>'B2.3月葷-國小'!AE115</f>
        <v>刈包特餐</v>
      </c>
      <c r="E19" s="10" t="str">
        <f>'B2.3月葷-國小'!AF115</f>
        <v xml:space="preserve">刈包     </v>
      </c>
      <c r="F19" s="10" t="str">
        <f>'B2.3月葷-國小'!AG115</f>
        <v>香滷肉排</v>
      </c>
      <c r="G19" s="10" t="str">
        <f>'B2.3月葷-國小'!AH115</f>
        <v xml:space="preserve">肉排     </v>
      </c>
      <c r="H19" s="10" t="str">
        <f>'B2.3月葷-國小'!AI115</f>
        <v>洋蔥肉絲</v>
      </c>
      <c r="I19" s="10" t="str">
        <f>'B2.3月葷-國小'!AJ115</f>
        <v xml:space="preserve">豬後腿肉 洋蔥 大蒜 黑胡椒粒  </v>
      </c>
      <c r="J19" s="10" t="str">
        <f>'B2.3月葷-國小'!AK115</f>
        <v>時蔬</v>
      </c>
      <c r="K19" s="10" t="str">
        <f>'B2.3月葷-國小'!AL115</f>
        <v xml:space="preserve">蔬菜 大蒜    </v>
      </c>
      <c r="L19" s="10" t="str">
        <f>'B2.3月葷-國小'!AM115</f>
        <v>鹹粥</v>
      </c>
      <c r="M19" s="10" t="str">
        <f>'B2.3月葷-國小'!AN115</f>
        <v xml:space="preserve">絞肉 白米 胡蘿蔔 乾香菇 時蔬 </v>
      </c>
      <c r="N19" s="10" t="str">
        <f>'B2.3月葷-國小'!AO115</f>
        <v>海苔</v>
      </c>
      <c r="O19" s="10"/>
      <c r="P19" s="11">
        <f>'B2.3月葷-國小'!AQ115</f>
        <v>3.5</v>
      </c>
      <c r="Q19" s="11">
        <f>'B2.3月葷-國小'!AR115</f>
        <v>2.8571428571428568</v>
      </c>
      <c r="R19" s="12">
        <f>'B2.3月葷-國小'!AS115</f>
        <v>1.7050000000000001</v>
      </c>
      <c r="S19" s="12">
        <f>'B2.3月葷-國小'!AT115</f>
        <v>2.6060714285714282</v>
      </c>
      <c r="T19" s="12">
        <f>'B2.3月葷-國小'!AU115</f>
        <v>0</v>
      </c>
      <c r="U19" s="12">
        <f>'B2.3月葷-國小'!AV115</f>
        <v>0</v>
      </c>
      <c r="V19" s="12">
        <f>'B2.3月葷-國小'!AW115</f>
        <v>652.93392857142851</v>
      </c>
    </row>
    <row r="20" spans="1:23" ht="15.75" customHeight="1">
      <c r="A20" s="7">
        <f>'B2.3月葷-國小'!AB122</f>
        <v>45735</v>
      </c>
      <c r="B20" s="7" t="str">
        <f>'B2.3月葷-國小'!AC122</f>
        <v>四</v>
      </c>
      <c r="C20" s="7" t="str">
        <f>'B2.3月葷-國小'!AD122</f>
        <v>D4</v>
      </c>
      <c r="D20" s="10" t="str">
        <f>'B2.3月葷-國小'!AE122</f>
        <v>糙米飯</v>
      </c>
      <c r="E20" s="10" t="str">
        <f>'B2.3月葷-國小'!AF122</f>
        <v xml:space="preserve">米 糙米    </v>
      </c>
      <c r="F20" s="10" t="str">
        <f>'B2.3月葷-國小'!AG122</f>
        <v>沙茶魷魚</v>
      </c>
      <c r="G20" s="10" t="str">
        <f>'B2.3月葷-國小'!AH122</f>
        <v>豬後腿肉 魷耳條 時蔬 胡蘿蔔 大蒜 沙茶醬</v>
      </c>
      <c r="H20" s="10" t="str">
        <f>'B2.3月葷-國小'!AI122</f>
        <v>番茄炒蛋</v>
      </c>
      <c r="I20" s="10" t="str">
        <f>'B2.3月葷-國小'!AJ122</f>
        <v xml:space="preserve">大番茄 雞蛋 大蒜   </v>
      </c>
      <c r="J20" s="10" t="str">
        <f>'B2.3月葷-國小'!AK122</f>
        <v>時蔬</v>
      </c>
      <c r="K20" s="10" t="str">
        <f>'B2.3月葷-國小'!AL122</f>
        <v xml:space="preserve">蔬菜 大蒜    </v>
      </c>
      <c r="L20" s="10" t="str">
        <f>'B2.3月葷-國小'!AM122</f>
        <v>冬瓜銀耳湯</v>
      </c>
      <c r="M20" s="10" t="str">
        <f>'B2.3月葷-國小'!AN122</f>
        <v xml:space="preserve">乾銀耳 枸杞 二砂糖 冬瓜糖磚  </v>
      </c>
      <c r="N20" s="10" t="str">
        <f>'B2.3月葷-國小'!AO122</f>
        <v>小餐包</v>
      </c>
      <c r="O20" s="10" t="s">
        <v>30</v>
      </c>
      <c r="P20" s="11">
        <f>'B2.3月葷-國小'!AQ122</f>
        <v>5</v>
      </c>
      <c r="Q20" s="11">
        <f>'B2.3月葷-國小'!AR122</f>
        <v>2.4594155844155843</v>
      </c>
      <c r="R20" s="12">
        <f>'B2.3月葷-國小'!AS122</f>
        <v>2.355</v>
      </c>
      <c r="S20" s="12">
        <f>'B2.3月葷-國小'!AT122</f>
        <v>1.9072077922077921</v>
      </c>
      <c r="T20" s="12">
        <f>'B2.3月葷-國小'!AU122</f>
        <v>0</v>
      </c>
      <c r="U20" s="12">
        <f>'B2.3月葷-國小'!AV122</f>
        <v>0</v>
      </c>
      <c r="V20" s="12">
        <f>'B2.3月葷-國小'!AW122</f>
        <v>679.1555194805195</v>
      </c>
    </row>
    <row r="21" spans="1:23" ht="15.75" customHeight="1">
      <c r="A21" s="7">
        <f>'B2.3月葷-國小'!AB129</f>
        <v>45736</v>
      </c>
      <c r="B21" s="7" t="str">
        <f>'B2.3月葷-國小'!AC129</f>
        <v>五</v>
      </c>
      <c r="C21" s="7" t="s">
        <v>39</v>
      </c>
      <c r="D21" s="10" t="str">
        <f>'B2.3月葷-國小'!AE129</f>
        <v>紫米飯</v>
      </c>
      <c r="E21" s="10" t="str">
        <f>'B2.3月葷-國小'!AF129</f>
        <v xml:space="preserve">米 黑秈糯米    </v>
      </c>
      <c r="F21" s="10" t="str">
        <f>'B2.3月葷-國小'!AG129</f>
        <v>茄汁雞丁</v>
      </c>
      <c r="G21" s="10" t="str">
        <f>'B2.3月葷-國小'!AH129</f>
        <v xml:space="preserve">肉雞 大番茄 洋蔥 大蒜 番茄醬 </v>
      </c>
      <c r="H21" s="10" t="str">
        <f>'B2.3月葷-國小'!AI129</f>
        <v>沙茶寬粉</v>
      </c>
      <c r="I21" s="10" t="str">
        <f>'B2.3月葷-國小'!AJ129</f>
        <v>寬粉 時蔬 乾木耳 豬絞肉 大蒜 沙茶醬</v>
      </c>
      <c r="J21" s="10" t="str">
        <f>'B2.3月葷-國小'!AK129</f>
        <v>時蔬</v>
      </c>
      <c r="K21" s="10" t="str">
        <f>'B2.3月葷-國小'!AL129</f>
        <v xml:space="preserve">蔬菜 大蒜    </v>
      </c>
      <c r="L21" s="10" t="str">
        <f>'B2.3月葷-國小'!AM129</f>
        <v>時瓜魚丸湯</v>
      </c>
      <c r="M21" s="10" t="str">
        <f>'B2.3月葷-國小'!AN129</f>
        <v xml:space="preserve">時瓜 魚丸 薑   </v>
      </c>
      <c r="N21" s="10" t="str">
        <f>'B2.3月葷-國小'!AO129</f>
        <v>水果</v>
      </c>
      <c r="O21" s="10"/>
      <c r="P21" s="11">
        <f>'B2.3月葷-國小'!AQ129</f>
        <v>5.2</v>
      </c>
      <c r="Q21" s="11">
        <f>'B2.3月葷-國小'!AR129</f>
        <v>2.9857142857142858</v>
      </c>
      <c r="R21" s="12">
        <f>'B2.3月葷-國小'!AS129</f>
        <v>1.355</v>
      </c>
      <c r="S21" s="12">
        <f>'B2.3月葷-國小'!AT129</f>
        <v>2.4203571428571431</v>
      </c>
      <c r="T21" s="12">
        <f>'B2.3月葷-國小'!AU129</f>
        <v>0</v>
      </c>
      <c r="U21" s="12">
        <f>'B2.3月葷-國小'!AV129</f>
        <v>0</v>
      </c>
      <c r="V21" s="12">
        <f>'B2.3月葷-國小'!AW129</f>
        <v>769.21964285714296</v>
      </c>
    </row>
    <row r="22" spans="1:23" ht="15.75" customHeight="1">
      <c r="A22" s="7">
        <f>'B2.3月葷-國小'!AB136</f>
        <v>45739</v>
      </c>
      <c r="B22" s="7" t="str">
        <f>'B2.3月葷-國小'!AC136</f>
        <v>一</v>
      </c>
      <c r="C22" s="7" t="str">
        <f>'B2.3月葷-國小'!AD136</f>
        <v>E1</v>
      </c>
      <c r="D22" s="10" t="str">
        <f>'B2.3月葷-國小'!AE136</f>
        <v>白米飯</v>
      </c>
      <c r="E22" s="10" t="str">
        <f>'B2.3月葷-國小'!AF136</f>
        <v xml:space="preserve">米     </v>
      </c>
      <c r="F22" s="10" t="str">
        <f>'B2.3月葷-國小'!AG136</f>
        <v>香菇肉燥</v>
      </c>
      <c r="G22" s="10" t="str">
        <f>'B2.3月葷-國小'!AH136</f>
        <v xml:space="preserve">絞肉 乾香菇 洋蔥 大蒜  </v>
      </c>
      <c r="H22" s="10" t="str">
        <f>'B2.3月葷-國小'!AI136</f>
        <v>肉絲花椰</v>
      </c>
      <c r="I22" s="10" t="str">
        <f>'B2.3月葷-國小'!AJ136</f>
        <v xml:space="preserve">冷凍青花菜 肉絲 胡蘿蔔 大蒜  </v>
      </c>
      <c r="J22" s="10" t="str">
        <f>'B2.3月葷-國小'!AK136</f>
        <v>時蔬</v>
      </c>
      <c r="K22" s="10" t="str">
        <f>'B2.3月葷-國小'!AL136</f>
        <v xml:space="preserve">蔬菜 大蒜    </v>
      </c>
      <c r="L22" s="10" t="str">
        <f>'B2.3月葷-國小'!AM136</f>
        <v>味噌豆皮湯</v>
      </c>
      <c r="M22" s="10" t="str">
        <f>'B2.3月葷-國小'!AN136</f>
        <v xml:space="preserve">豆皮 味噌 柴魚片 時蔬  </v>
      </c>
      <c r="N22" s="10" t="str">
        <f>'B2.3月葷-國小'!AO136</f>
        <v>保久乳</v>
      </c>
      <c r="P22" s="11">
        <f>'B2.3月葷-國小'!AQ136</f>
        <v>5</v>
      </c>
      <c r="Q22" s="11">
        <f>'B2.3月葷-國小'!AR136</f>
        <v>2.361904761904762</v>
      </c>
      <c r="R22" s="12">
        <f>'B2.3月葷-國小'!AS136</f>
        <v>1.855</v>
      </c>
      <c r="S22" s="12">
        <f>'B2.3月葷-國小'!AT136</f>
        <v>2.1559523809523808</v>
      </c>
      <c r="T22" s="12">
        <f>'B2.3月葷-國小'!AU136</f>
        <v>0</v>
      </c>
      <c r="U22" s="12">
        <f>'B2.3月葷-國小'!AV136</f>
        <v>0</v>
      </c>
      <c r="V22" s="12">
        <f>'B2.3月葷-國小'!AW136</f>
        <v>697.91071428571422</v>
      </c>
    </row>
    <row r="23" spans="1:23" ht="15.75" customHeight="1">
      <c r="A23" s="7">
        <f>'B2.3月葷-國小'!AB143</f>
        <v>45740</v>
      </c>
      <c r="B23" s="7" t="str">
        <f>'B2.3月葷-國小'!AC143</f>
        <v>二</v>
      </c>
      <c r="C23" s="7" t="str">
        <f>'B2.3月葷-國小'!AD143</f>
        <v>E2</v>
      </c>
      <c r="D23" s="10" t="str">
        <f>'B2.3月葷-國小'!AE143</f>
        <v>糙米飯</v>
      </c>
      <c r="E23" s="10" t="str">
        <f>'B2.3月葷-國小'!AF143</f>
        <v xml:space="preserve">米 糙米    </v>
      </c>
      <c r="F23" s="10" t="str">
        <f>'B2.3月葷-國小'!AG143</f>
        <v>泡菜滷肉</v>
      </c>
      <c r="G23" s="10" t="str">
        <f>'B2.3月葷-國小'!AH143</f>
        <v xml:space="preserve">豬後腿肉 韓式泡菜 甘藍 胡蘿蔔 大蒜 </v>
      </c>
      <c r="H23" s="10" t="str">
        <f>'B2.3月葷-國小'!AI143</f>
        <v>麻婆豆腐</v>
      </c>
      <c r="I23" s="10" t="str">
        <f>'B2.3月葷-國小'!AJ143</f>
        <v xml:space="preserve">豬絞肉 豆腐 大蒜 青蔥 豆瓣醬 </v>
      </c>
      <c r="J23" s="10" t="str">
        <f>'B2.3月葷-國小'!AK143</f>
        <v>時蔬</v>
      </c>
      <c r="K23" s="10" t="str">
        <f>'B2.3月葷-國小'!AL143</f>
        <v xml:space="preserve">蔬菜 大蒜    </v>
      </c>
      <c r="L23" s="10" t="str">
        <f>'B2.3月葷-國小'!AM143</f>
        <v>時蔬湯</v>
      </c>
      <c r="M23" s="10" t="str">
        <f>'B2.3月葷-國小'!AN143</f>
        <v xml:space="preserve">時蔬 排骨 薑   </v>
      </c>
      <c r="N23" s="10" t="str">
        <f>'B2.3月葷-國小'!AO143</f>
        <v>水果</v>
      </c>
      <c r="P23" s="11">
        <f>'B2.3月葷-國小'!AQ143</f>
        <v>5.375</v>
      </c>
      <c r="Q23" s="11">
        <f>'B2.3月葷-國小'!AR143</f>
        <v>3.1785714285714284</v>
      </c>
      <c r="R23" s="12">
        <f>'B2.3月葷-國小'!AS143</f>
        <v>1.95</v>
      </c>
      <c r="S23" s="12">
        <f>'B2.3月葷-國小'!AT143</f>
        <v>2.3242857142857143</v>
      </c>
      <c r="T23" s="12">
        <f>'B2.3月葷-國小'!AU143</f>
        <v>0</v>
      </c>
      <c r="U23" s="12">
        <f>'B2.3月葷-國小'!AV143</f>
        <v>0</v>
      </c>
      <c r="V23" s="12">
        <f>'B2.3月葷-國小'!AW143</f>
        <v>782.86071428571427</v>
      </c>
    </row>
    <row r="24" spans="1:23" ht="15.75" customHeight="1">
      <c r="A24" s="7">
        <f>'B2.3月葷-國小'!AB150</f>
        <v>45741</v>
      </c>
      <c r="B24" s="7" t="str">
        <f>'B2.3月葷-國小'!AC150</f>
        <v>三</v>
      </c>
      <c r="C24" s="7" t="str">
        <f>'B2.3月葷-國小'!AD150</f>
        <v>E3</v>
      </c>
      <c r="D24" s="10" t="str">
        <f>'B2.3月葷-國小'!AE150</f>
        <v>中式米粉</v>
      </c>
      <c r="E24" s="10" t="str">
        <f>'B2.3月葷-國小'!AF150</f>
        <v xml:space="preserve">米粉     </v>
      </c>
      <c r="F24" s="10" t="str">
        <f>'B2.3月葷-國小'!AG150</f>
        <v>香滷腿排</v>
      </c>
      <c r="G24" s="10" t="str">
        <f>'B2.3月葷-國小'!AH150</f>
        <v xml:space="preserve">腿排     </v>
      </c>
      <c r="H24" s="10" t="str">
        <f>'B2.3月葷-國小'!AI150</f>
        <v>特餐配料</v>
      </c>
      <c r="I24" s="10" t="str">
        <f>'B2.3月葷-國小'!AJ150</f>
        <v xml:space="preserve">豬後腿肉 時蔬 胡蘿蔔 乾香菇 油蔥酥 </v>
      </c>
      <c r="J24" s="10" t="str">
        <f>'B2.3月葷-國小'!AK150</f>
        <v>時蔬</v>
      </c>
      <c r="K24" s="10" t="str">
        <f>'B2.3月葷-國小'!AL150</f>
        <v xml:space="preserve">蔬菜 大蒜    </v>
      </c>
      <c r="L24" s="10" t="str">
        <f>'B2.3月葷-國小'!AM150</f>
        <v>南瓜湯</v>
      </c>
      <c r="M24" s="10" t="str">
        <f>'B2.3月葷-國小'!AN150</f>
        <v xml:space="preserve">南瓜 薑 排骨   </v>
      </c>
      <c r="N24" s="10" t="str">
        <f>'B2.3月葷-國小'!AO150</f>
        <v>堅果</v>
      </c>
      <c r="P24" s="11">
        <f>'B2.3月葷-國小'!AQ150</f>
        <v>2.875</v>
      </c>
      <c r="Q24" s="11">
        <f>'B2.3月葷-國小'!AR150</f>
        <v>3.4</v>
      </c>
      <c r="R24" s="12">
        <f>'B2.3月葷-國小'!AS150</f>
        <v>1.47</v>
      </c>
      <c r="S24" s="12">
        <f>'B2.3月葷-國小'!AT150</f>
        <v>2.1749999999999998</v>
      </c>
      <c r="T24" s="12">
        <f>'B2.3月葷-國小'!AU150</f>
        <v>0</v>
      </c>
      <c r="U24" s="12">
        <f>'B2.3月葷-國小'!AV150</f>
        <v>0</v>
      </c>
      <c r="V24" s="12">
        <f>'B2.3月葷-國小'!AW150</f>
        <v>592.25</v>
      </c>
    </row>
    <row r="25" spans="1:23" ht="15.75" customHeight="1">
      <c r="A25" s="7">
        <f>'B2.3月葷-國小'!AB157</f>
        <v>45742</v>
      </c>
      <c r="B25" s="7" t="str">
        <f>'B2.3月葷-國小'!AC157</f>
        <v>四</v>
      </c>
      <c r="C25" s="7" t="str">
        <f>'B2.3月葷-國小'!AD157</f>
        <v>E4</v>
      </c>
      <c r="D25" s="10" t="str">
        <f>'B2.3月葷-國小'!AE157</f>
        <v>糙米飯</v>
      </c>
      <c r="E25" s="10" t="str">
        <f>'B2.3月葷-國小'!AF157</f>
        <v xml:space="preserve">米 糙米    </v>
      </c>
      <c r="F25" s="10" t="str">
        <f>'B2.3月葷-國小'!AG157</f>
        <v>三杯豬柳</v>
      </c>
      <c r="G25" s="10" t="str">
        <f>'B2.3月葷-國小'!AH157</f>
        <v xml:space="preserve">豬後腿肉 杏鮑菇 九層塔 胡蘿蔔 大蒜 </v>
      </c>
      <c r="H25" s="10" t="str">
        <f>'B2.3月葷-國小'!AI157</f>
        <v>肉絲海根</v>
      </c>
      <c r="I25" s="10" t="str">
        <f>'B2.3月葷-國小'!AJ157</f>
        <v xml:space="preserve">海帶根 胡蘿蔔 豬後腿肉 大蒜  </v>
      </c>
      <c r="J25" s="10" t="str">
        <f>'B2.3月葷-國小'!AK157</f>
        <v>時蔬</v>
      </c>
      <c r="K25" s="10" t="str">
        <f>'B2.3月葷-國小'!AL157</f>
        <v xml:space="preserve">蔬菜 大蒜    </v>
      </c>
      <c r="L25" s="10" t="str">
        <f>'B2.3月葷-國小'!AM157</f>
        <v>仙草雙Q甜湯</v>
      </c>
      <c r="M25" s="10" t="str">
        <f>'B2.3月葷-國小'!AN157</f>
        <v xml:space="preserve">仙草凍 芋圓 地瓜圓 二砂糖  </v>
      </c>
      <c r="N25" s="10" t="str">
        <f>'B2.3月葷-國小'!AO157</f>
        <v>小餐包</v>
      </c>
      <c r="O25" s="13" t="s">
        <v>30</v>
      </c>
      <c r="P25" s="11">
        <f>'B2.3月葷-國小'!AQ157</f>
        <v>6</v>
      </c>
      <c r="Q25" s="11">
        <f>'B2.3月葷-國小'!AR157</f>
        <v>2.1</v>
      </c>
      <c r="R25" s="12">
        <f>'B2.3月葷-國小'!AS157</f>
        <v>0.95</v>
      </c>
      <c r="S25" s="12">
        <f>'B2.3月葷-國小'!AT157</f>
        <v>2</v>
      </c>
      <c r="T25" s="12">
        <f>'B2.3月葷-國小'!AU157</f>
        <v>0</v>
      </c>
      <c r="U25" s="12">
        <f>'B2.3月葷-國小'!AV157</f>
        <v>0</v>
      </c>
      <c r="V25" s="12">
        <f>'B2.3月葷-國小'!AW157</f>
        <v>737.5</v>
      </c>
      <c r="W25" s="10"/>
    </row>
    <row r="26" spans="1:23" ht="15.75" customHeight="1">
      <c r="A26" s="7">
        <f>'B2.3月葷-國小'!AB164</f>
        <v>45743</v>
      </c>
      <c r="B26" s="7" t="str">
        <f>'B2.3月葷-國小'!AC164</f>
        <v>五</v>
      </c>
      <c r="C26" s="7" t="str">
        <f>'B2.3月葷-國小'!AD164</f>
        <v>E5</v>
      </c>
      <c r="D26" s="10" t="str">
        <f>'B2.3月葷-國小'!AE164</f>
        <v>麥仁飯</v>
      </c>
      <c r="E26" s="10" t="str">
        <f>'B2.3月葷-國小'!AF164</f>
        <v xml:space="preserve">米 大麥仁    </v>
      </c>
      <c r="F26" s="10" t="str">
        <f>'B2.3月葷-國小'!AG164</f>
        <v>香酥魚排</v>
      </c>
      <c r="G26" s="10" t="str">
        <f>'B2.3月葷-國小'!AH164</f>
        <v xml:space="preserve">魚排     </v>
      </c>
      <c r="H26" s="10" t="str">
        <f>'B2.3月葷-國小'!AI164</f>
        <v>鮪魚玉米蛋</v>
      </c>
      <c r="I26" s="10" t="str">
        <f>'B2.3月葷-國小'!AJ164</f>
        <v xml:space="preserve">鮪魚罐 冷凍玉米粒 雞蛋 洋蔥 黑胡椒粒 </v>
      </c>
      <c r="J26" s="10" t="str">
        <f>'B2.3月葷-國小'!AK164</f>
        <v>時蔬</v>
      </c>
      <c r="K26" s="10" t="str">
        <f>'B2.3月葷-國小'!AL164</f>
        <v xml:space="preserve">蔬菜 大蒜    </v>
      </c>
      <c r="L26" s="10" t="str">
        <f>'B2.3月葷-國小'!AM164</f>
        <v>時瓜湯</v>
      </c>
      <c r="M26" s="10" t="str">
        <f>'B2.3月葷-國小'!AN164</f>
        <v xml:space="preserve">時瓜 排骨 薑   </v>
      </c>
      <c r="N26" s="10" t="str">
        <f>'B2.3月葷-國小'!AO164</f>
        <v>水果</v>
      </c>
      <c r="P26" s="11">
        <f>'B2.3月葷-國小'!AQ164</f>
        <v>5.1875</v>
      </c>
      <c r="Q26" s="11">
        <f>'B2.3月葷-國小'!AR164</f>
        <v>3</v>
      </c>
      <c r="R26" s="12">
        <f>'B2.3月葷-國小'!AS164</f>
        <v>1.6</v>
      </c>
      <c r="S26" s="12">
        <f>'B2.3月葷-國小'!AT164</f>
        <v>2.1749999999999998</v>
      </c>
      <c r="T26" s="12">
        <f>'B2.3月葷-國小'!AU164</f>
        <v>0</v>
      </c>
      <c r="U26" s="12">
        <f>'B2.3月葷-國小'!AV164</f>
        <v>0</v>
      </c>
      <c r="V26" s="12">
        <f>'B2.3月葷-國小'!AW164</f>
        <v>745.6875</v>
      </c>
    </row>
    <row r="27" spans="1:23" ht="15.75" customHeight="1">
      <c r="A27" s="7">
        <f>'B2.3月葷-國小'!AB171</f>
        <v>45746</v>
      </c>
      <c r="B27" s="7" t="str">
        <f>'B2.3月葷-國小'!AC171</f>
        <v>一</v>
      </c>
      <c r="C27" s="7" t="str">
        <f>'B2.3月葷-國小'!AD171</f>
        <v>F1</v>
      </c>
      <c r="D27" s="10" t="str">
        <f>'B2.3月葷-國小'!AE171</f>
        <v>白米飯</v>
      </c>
      <c r="E27" s="10" t="str">
        <f>'B2.3月葷-國小'!AF171</f>
        <v xml:space="preserve">米     </v>
      </c>
      <c r="F27" s="10" t="str">
        <f>'B2.3月葷-國小'!AG171</f>
        <v>麵輪滷肉</v>
      </c>
      <c r="G27" s="10" t="str">
        <f>'B2.3月葷-國小'!AH171</f>
        <v xml:space="preserve">豬後腿肉 麵輪 胡蘿蔔 大蒜  </v>
      </c>
      <c r="H27" s="10" t="str">
        <f>'B2.3月葷-國小'!AI171</f>
        <v>芹香干片</v>
      </c>
      <c r="I27" s="10" t="str">
        <f>'B2.3月葷-國小'!AJ171</f>
        <v xml:space="preserve">乾魷魚 豬後腿肉 豆干 芹菜 大蒜 </v>
      </c>
      <c r="J27" s="10" t="str">
        <f>'B2.3月葷-國小'!AK171</f>
        <v>時蔬</v>
      </c>
      <c r="K27" s="10" t="str">
        <f>'B2.3月葷-國小'!AL171</f>
        <v xml:space="preserve">蔬菜 大蒜    </v>
      </c>
      <c r="L27" s="10" t="str">
        <f>'B2.3月葷-國小'!AM171</f>
        <v>時蔬湯</v>
      </c>
      <c r="M27" s="10" t="str">
        <f>'B2.3月葷-國小'!AN171</f>
        <v xml:space="preserve">時蔬 排骨 薑   </v>
      </c>
      <c r="N27" s="10" t="str">
        <f>'B2.3月葷-國小'!AO171</f>
        <v>保久乳</v>
      </c>
      <c r="P27" s="11">
        <f>'B2.3月葷-國小'!AQ171</f>
        <v>5</v>
      </c>
      <c r="Q27" s="11">
        <f>'B2.3月葷-國小'!AR171</f>
        <v>3.7</v>
      </c>
      <c r="R27" s="12">
        <f>'B2.3月葷-國小'!AS171</f>
        <v>1.35</v>
      </c>
      <c r="S27" s="12">
        <f>'B2.3月葷-國小'!AT171</f>
        <v>2.4775</v>
      </c>
      <c r="T27" s="12">
        <f>'B2.3月葷-國小'!AU171</f>
        <v>0</v>
      </c>
      <c r="U27" s="12">
        <f>'B2.3月葷-國小'!AV171</f>
        <v>0</v>
      </c>
      <c r="V27" s="12">
        <f>'B2.3月葷-國小'!AW171</f>
        <v>795.36250000000007</v>
      </c>
    </row>
    <row r="28" spans="1:23" ht="15.75" customHeight="1">
      <c r="A28" s="7">
        <f>'B2.3月葷-國小'!AB178</f>
        <v>45747</v>
      </c>
      <c r="B28" s="7" t="str">
        <f>'B2.3月葷-國小'!AC178</f>
        <v>二</v>
      </c>
      <c r="C28" s="7" t="str">
        <f>'B2.3月葷-國小'!AD178</f>
        <v>F2</v>
      </c>
      <c r="D28" s="10" t="str">
        <f>'B2.3月葷-國小'!AE178</f>
        <v>糙米飯</v>
      </c>
      <c r="E28" s="10" t="str">
        <f>'B2.3月葷-國小'!AF178</f>
        <v xml:space="preserve">米 糙米    </v>
      </c>
      <c r="F28" s="10" t="str">
        <f>'B2.3月葷-國小'!AG178</f>
        <v>咖哩雞</v>
      </c>
      <c r="G28" s="10" t="str">
        <f>'B2.3月葷-國小'!AH178</f>
        <v>清肉 洋蔥 馬鈴薯 胡蘿蔔 大蒜 咖哩粉</v>
      </c>
      <c r="H28" s="10" t="str">
        <f>'B2.3月葷-國小'!AI178</f>
        <v>螞蟻上樹</v>
      </c>
      <c r="I28" s="10" t="str">
        <f>'B2.3月葷-國小'!AJ178</f>
        <v xml:space="preserve">豬絞肉 冬粉 時蔬 乾木耳 大蒜 </v>
      </c>
      <c r="J28" s="10" t="str">
        <f>'B2.3月葷-國小'!AK178</f>
        <v>時蔬</v>
      </c>
      <c r="K28" s="10" t="str">
        <f>'B2.3月葷-國小'!AL178</f>
        <v xml:space="preserve">蔬菜 大蒜    </v>
      </c>
      <c r="L28" s="10" t="str">
        <f>'B2.3月葷-國小'!AM178</f>
        <v>時蔬魚丸湯</v>
      </c>
      <c r="M28" s="10" t="str">
        <f>'B2.3月葷-國小'!AN178</f>
        <v xml:space="preserve">魚丸 時蔬 薑   </v>
      </c>
      <c r="N28" s="10" t="str">
        <f>'B2.3月葷-國小'!AO178</f>
        <v>水果</v>
      </c>
      <c r="P28" s="11">
        <f>'B2.3月葷-國小'!AQ178</f>
        <v>6.25</v>
      </c>
      <c r="Q28" s="11">
        <f>'B2.3月葷-國小'!AR178</f>
        <v>2</v>
      </c>
      <c r="R28" s="12">
        <f>'B2.3月葷-國小'!AS178</f>
        <v>1.2550000000000001</v>
      </c>
      <c r="S28" s="12">
        <f>'B2.3月葷-國小'!AT178</f>
        <v>1.7749999999999999</v>
      </c>
      <c r="T28" s="12">
        <f>'B2.3月葷-國小'!AU178</f>
        <v>0</v>
      </c>
      <c r="U28" s="12">
        <f>'B2.3月葷-國小'!AV178</f>
        <v>0</v>
      </c>
      <c r="V28" s="12">
        <f>'B2.3月葷-國小'!AW178</f>
        <v>737.375</v>
      </c>
    </row>
    <row r="29" spans="1:23" ht="15" customHeight="1">
      <c r="A29" s="198" t="s">
        <v>360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</row>
    <row r="30" spans="1:23" ht="15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</row>
    <row r="31" spans="1:23" ht="15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</row>
    <row r="32" spans="1:23" ht="33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</row>
    <row r="33" spans="1:22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"/>
      <c r="L33" s="16"/>
      <c r="M33" s="16"/>
      <c r="N33" s="16"/>
      <c r="O33" s="1"/>
      <c r="P33" s="19"/>
      <c r="Q33" s="16"/>
      <c r="R33" s="16"/>
      <c r="S33" s="16"/>
      <c r="T33" s="16"/>
      <c r="U33" s="16"/>
      <c r="V33" s="16"/>
    </row>
    <row r="34" spans="1:22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"/>
      <c r="L34" s="16"/>
      <c r="M34" s="16"/>
      <c r="N34" s="16"/>
      <c r="O34" s="1"/>
      <c r="P34" s="19"/>
      <c r="Q34" s="16"/>
      <c r="R34" s="16"/>
      <c r="S34" s="16"/>
      <c r="T34" s="16"/>
      <c r="U34" s="16"/>
      <c r="V34" s="16"/>
    </row>
    <row r="35" spans="1:22" ht="15.75" customHeight="1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5"/>
      <c r="Q35" s="1"/>
      <c r="R35" s="1"/>
      <c r="S35" s="1"/>
      <c r="T35" s="1"/>
      <c r="U35" s="1"/>
      <c r="V35" s="1"/>
    </row>
    <row r="36" spans="1:22" ht="15.75" customHeight="1">
      <c r="A36" s="7"/>
      <c r="B36" s="8"/>
      <c r="C36" s="8"/>
      <c r="R36" s="14"/>
    </row>
    <row r="37" spans="1:22" ht="15.75" customHeight="1">
      <c r="A37" s="7"/>
      <c r="B37" s="8"/>
      <c r="C37" s="8"/>
      <c r="R37" s="14"/>
    </row>
    <row r="38" spans="1:22" ht="15.75" customHeight="1">
      <c r="A38" s="7"/>
      <c r="B38" s="8"/>
      <c r="C38" s="8"/>
      <c r="R38" s="14"/>
    </row>
    <row r="39" spans="1:22" ht="15.75" customHeight="1">
      <c r="A39" s="7"/>
      <c r="B39" s="8"/>
      <c r="C39" s="8"/>
      <c r="R39" s="14"/>
    </row>
    <row r="40" spans="1:22" ht="15.75" customHeight="1">
      <c r="A40" s="7"/>
      <c r="B40" s="8"/>
      <c r="C40" s="8"/>
      <c r="R40" s="14"/>
    </row>
    <row r="41" spans="1:22" ht="15.75" customHeight="1">
      <c r="A41" s="7"/>
      <c r="B41" s="8"/>
      <c r="C41" s="8"/>
      <c r="R41" s="14"/>
    </row>
    <row r="42" spans="1:22" ht="15.75" customHeight="1">
      <c r="A42" s="7"/>
      <c r="B42" s="8"/>
      <c r="C42" s="8"/>
      <c r="R42" s="14"/>
    </row>
    <row r="43" spans="1:22" ht="15.75" customHeight="1">
      <c r="A43" s="7"/>
      <c r="B43" s="8"/>
      <c r="C43" s="8"/>
      <c r="R43" s="14"/>
    </row>
    <row r="44" spans="1:22" ht="15.75" customHeight="1">
      <c r="A44" s="7"/>
      <c r="B44" s="8"/>
      <c r="C44" s="8"/>
      <c r="R44" s="14"/>
    </row>
    <row r="45" spans="1:22" ht="15.75" customHeight="1">
      <c r="A45" s="7"/>
      <c r="B45" s="8"/>
      <c r="C45" s="8"/>
      <c r="R45" s="14"/>
    </row>
    <row r="46" spans="1:22" ht="15.75" customHeight="1">
      <c r="A46" s="7"/>
      <c r="B46" s="8"/>
      <c r="C46" s="8"/>
      <c r="R46" s="14"/>
    </row>
    <row r="47" spans="1:22" ht="15.75" customHeight="1">
      <c r="A47" s="7"/>
      <c r="B47" s="8"/>
      <c r="C47" s="8"/>
      <c r="R47" s="14"/>
    </row>
    <row r="48" spans="1:22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4"/>
    </row>
    <row r="167" spans="1:18" ht="15.75" customHeight="1">
      <c r="A167" s="7"/>
      <c r="B167" s="8"/>
      <c r="C167" s="8"/>
      <c r="R167" s="14"/>
    </row>
    <row r="168" spans="1:18" ht="15.75" customHeight="1">
      <c r="A168" s="7"/>
      <c r="B168" s="8"/>
      <c r="C168" s="8"/>
      <c r="R168" s="14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5.75" customHeight="1">
      <c r="A227" s="7"/>
      <c r="B227" s="8"/>
      <c r="C227" s="8"/>
      <c r="R227" s="12"/>
    </row>
    <row r="228" spans="1:18" ht="15.75" customHeight="1">
      <c r="A228" s="7"/>
      <c r="B228" s="8"/>
      <c r="C228" s="8"/>
      <c r="R228" s="12"/>
    </row>
    <row r="229" spans="1:18" ht="15.75" customHeight="1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  <c r="R995" s="12"/>
    </row>
    <row r="996" spans="1:18" ht="16.2">
      <c r="A996" s="7"/>
      <c r="B996" s="8"/>
      <c r="C996" s="8"/>
      <c r="R996" s="12"/>
    </row>
    <row r="997" spans="1:18" ht="16.2">
      <c r="A997" s="7"/>
      <c r="B997" s="8"/>
      <c r="C997" s="8"/>
      <c r="R997" s="12"/>
    </row>
    <row r="998" spans="1:18" ht="16.2">
      <c r="A998" s="7"/>
      <c r="B998" s="8"/>
      <c r="C998" s="8"/>
      <c r="R998" s="12"/>
    </row>
    <row r="999" spans="1:18" ht="16.2">
      <c r="A999" s="7"/>
      <c r="B999" s="8"/>
      <c r="C999" s="8"/>
      <c r="R999" s="12"/>
    </row>
    <row r="1000" spans="1:18" ht="16.2">
      <c r="A1000" s="7"/>
      <c r="B1000" s="8"/>
      <c r="C1000" s="8"/>
      <c r="R1000" s="12"/>
    </row>
    <row r="1001" spans="1:18" ht="16.2">
      <c r="A1001" s="7"/>
      <c r="B1001" s="8"/>
      <c r="C1001" s="8"/>
    </row>
    <row r="1002" spans="1:18" ht="16.2">
      <c r="A1002" s="7"/>
      <c r="B1002" s="8"/>
      <c r="C1002" s="8"/>
    </row>
  </sheetData>
  <mergeCells count="1">
    <mergeCell ref="A29:V32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62"/>
  <sheetViews>
    <sheetView zoomScale="55" zoomScaleNormal="55" workbookViewId="0">
      <pane xSplit="1" ySplit="1" topLeftCell="B64" activePane="bottomRight" state="frozen"/>
      <selection pane="topRight" activeCell="B1" sqref="B1"/>
      <selection pane="bottomLeft" activeCell="A3" sqref="A3"/>
      <selection pane="bottomRight" activeCell="U80" sqref="U80"/>
    </sheetView>
  </sheetViews>
  <sheetFormatPr defaultColWidth="11.19921875" defaultRowHeight="15" customHeight="1"/>
  <cols>
    <col min="1" max="1" width="6.69921875" style="142" customWidth="1"/>
    <col min="2" max="2" width="6.69921875" style="153" customWidth="1"/>
    <col min="3" max="3" width="10.69921875" style="153" customWidth="1"/>
    <col min="4" max="4" width="6.69921875" style="153" customWidth="1"/>
    <col min="5" max="5" width="5.69921875" style="159" customWidth="1"/>
    <col min="6" max="6" width="10.69921875" style="155" customWidth="1"/>
    <col min="7" max="7" width="6.69921875" style="155" customWidth="1"/>
    <col min="8" max="8" width="5.69921875" style="159" customWidth="1"/>
    <col min="9" max="9" width="10.69921875" style="155" customWidth="1"/>
    <col min="10" max="10" width="6.69921875" style="155" customWidth="1"/>
    <col min="11" max="11" width="5.69921875" style="159" customWidth="1"/>
    <col min="12" max="12" width="10.69921875" style="155" customWidth="1"/>
    <col min="13" max="13" width="6.69921875" style="155" customWidth="1"/>
    <col min="14" max="14" width="5.69921875" style="159" customWidth="1"/>
    <col min="15" max="15" width="10.69921875" style="178" customWidth="1"/>
    <col min="16" max="16" width="5.69921875" style="178" customWidth="1"/>
    <col min="17" max="17" width="5.69921875" style="159" customWidth="1"/>
    <col min="18" max="18" width="10.69921875" style="155" customWidth="1"/>
    <col min="19" max="19" width="6.69921875" style="155" customWidth="1"/>
    <col min="20" max="20" width="5.69921875" style="159" customWidth="1"/>
    <col min="21" max="22" width="8.69921875" style="153" customWidth="1"/>
    <col min="23" max="28" width="6.19921875" style="69" customWidth="1"/>
    <col min="29" max="29" width="6.19921875" style="68" customWidth="1"/>
    <col min="30" max="30" width="4.59765625" style="76" customWidth="1"/>
    <col min="31" max="31" width="6.69921875" style="73" customWidth="1"/>
    <col min="32" max="47" width="2.69921875" style="73" customWidth="1"/>
    <col min="48" max="53" width="4.69921875" style="74" customWidth="1"/>
    <col min="54" max="54" width="4.69921875" style="75" customWidth="1"/>
    <col min="55" max="16384" width="11.19921875" style="76"/>
  </cols>
  <sheetData>
    <row r="1" spans="1:55" s="58" customFormat="1" ht="25.2" customHeight="1" thickBot="1">
      <c r="A1" s="143"/>
      <c r="B1" s="153" t="s">
        <v>0</v>
      </c>
      <c r="C1" s="153"/>
      <c r="D1" s="153"/>
      <c r="E1" s="179"/>
      <c r="F1" s="155"/>
      <c r="G1" s="155"/>
      <c r="H1" s="179"/>
      <c r="I1" s="155"/>
      <c r="J1" s="155"/>
      <c r="K1" s="179"/>
      <c r="L1" s="155"/>
      <c r="M1" s="155"/>
      <c r="N1" s="179"/>
      <c r="O1" s="156"/>
      <c r="P1" s="156"/>
      <c r="Q1" s="179"/>
      <c r="R1" s="155"/>
      <c r="S1" s="155"/>
      <c r="T1" s="179"/>
      <c r="U1" s="157"/>
      <c r="V1" s="157"/>
      <c r="W1" s="52"/>
      <c r="X1" s="52"/>
      <c r="Y1" s="52"/>
      <c r="Z1" s="52"/>
      <c r="AA1" s="52"/>
      <c r="AB1" s="52"/>
      <c r="AC1" s="53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70"/>
      <c r="AW1" s="70"/>
      <c r="AX1" s="70"/>
      <c r="AY1" s="70"/>
      <c r="AZ1" s="70"/>
      <c r="BA1" s="70"/>
      <c r="BB1" s="71"/>
    </row>
    <row r="2" spans="1:55" s="116" customFormat="1" ht="25.2" customHeight="1" thickBot="1">
      <c r="A2" s="144" t="s">
        <v>132</v>
      </c>
      <c r="B2" s="158" t="s">
        <v>1</v>
      </c>
      <c r="C2" s="158" t="s">
        <v>9</v>
      </c>
      <c r="D2" s="158" t="s">
        <v>10</v>
      </c>
      <c r="E2" s="159" t="s">
        <v>11</v>
      </c>
      <c r="F2" s="160" t="s">
        <v>37</v>
      </c>
      <c r="G2" s="160" t="s">
        <v>10</v>
      </c>
      <c r="H2" s="159" t="s">
        <v>11</v>
      </c>
      <c r="I2" s="160" t="s">
        <v>38</v>
      </c>
      <c r="J2" s="160" t="s">
        <v>10</v>
      </c>
      <c r="K2" s="159" t="s">
        <v>11</v>
      </c>
      <c r="L2" s="160" t="s">
        <v>34</v>
      </c>
      <c r="M2" s="160" t="s">
        <v>10</v>
      </c>
      <c r="N2" s="159" t="s">
        <v>11</v>
      </c>
      <c r="O2" s="161" t="s">
        <v>12</v>
      </c>
      <c r="P2" s="161" t="s">
        <v>10</v>
      </c>
      <c r="Q2" s="159" t="s">
        <v>11</v>
      </c>
      <c r="R2" s="160" t="s">
        <v>35</v>
      </c>
      <c r="S2" s="160" t="s">
        <v>10</v>
      </c>
      <c r="T2" s="159" t="s">
        <v>11</v>
      </c>
      <c r="U2" s="157" t="s">
        <v>301</v>
      </c>
      <c r="V2" s="157" t="s">
        <v>302</v>
      </c>
      <c r="W2" s="84" t="s">
        <v>2</v>
      </c>
      <c r="X2" s="84" t="s">
        <v>3</v>
      </c>
      <c r="Y2" s="84" t="s">
        <v>4</v>
      </c>
      <c r="Z2" s="84" t="s">
        <v>5</v>
      </c>
      <c r="AA2" s="84" t="s">
        <v>6</v>
      </c>
      <c r="AB2" s="84" t="s">
        <v>7</v>
      </c>
      <c r="AC2" s="85" t="s">
        <v>8</v>
      </c>
      <c r="AD2" s="113"/>
      <c r="AE2" s="114" t="s">
        <v>31</v>
      </c>
      <c r="AF2" s="114" t="s">
        <v>32</v>
      </c>
      <c r="AG2" s="114" t="s">
        <v>36</v>
      </c>
      <c r="AH2" s="115" t="s">
        <v>9</v>
      </c>
      <c r="AI2" s="114" t="s">
        <v>33</v>
      </c>
      <c r="AJ2" s="114" t="s">
        <v>37</v>
      </c>
      <c r="AK2" s="114" t="s">
        <v>33</v>
      </c>
      <c r="AL2" s="114" t="s">
        <v>38</v>
      </c>
      <c r="AM2" s="114" t="s">
        <v>33</v>
      </c>
      <c r="AN2" s="114" t="s">
        <v>34</v>
      </c>
      <c r="AO2" s="114" t="s">
        <v>33</v>
      </c>
      <c r="AP2" s="114" t="s">
        <v>29</v>
      </c>
      <c r="AQ2" s="114" t="s">
        <v>33</v>
      </c>
      <c r="AR2" s="114" t="s">
        <v>35</v>
      </c>
      <c r="AS2" s="114" t="s">
        <v>33</v>
      </c>
      <c r="AT2" s="114" t="s">
        <v>40</v>
      </c>
      <c r="AU2" s="114" t="s">
        <v>41</v>
      </c>
      <c r="AV2" s="84" t="s">
        <v>2</v>
      </c>
      <c r="AW2" s="84" t="s">
        <v>3</v>
      </c>
      <c r="AX2" s="84" t="s">
        <v>5</v>
      </c>
      <c r="AY2" s="84" t="s">
        <v>5</v>
      </c>
      <c r="AZ2" s="84" t="s">
        <v>6</v>
      </c>
      <c r="BA2" s="84" t="s">
        <v>7</v>
      </c>
      <c r="BB2" s="181" t="s">
        <v>8</v>
      </c>
      <c r="BC2" s="113"/>
    </row>
    <row r="3" spans="1:55" s="124" customFormat="1" ht="25.2" customHeight="1" thickBot="1">
      <c r="A3" s="145">
        <v>45711</v>
      </c>
      <c r="B3" s="157" t="s">
        <v>133</v>
      </c>
      <c r="C3" s="162" t="s">
        <v>134</v>
      </c>
      <c r="D3" s="163"/>
      <c r="E3" s="164" t="str">
        <f t="shared" ref="E3:E59" si="0">IF(D3,"公斤","")</f>
        <v/>
      </c>
      <c r="F3" s="162" t="s">
        <v>310</v>
      </c>
      <c r="G3" s="162"/>
      <c r="H3" s="164" t="str">
        <f t="shared" ref="H3:H59" si="1">IF(G3,"公斤","")</f>
        <v/>
      </c>
      <c r="I3" s="162" t="s">
        <v>126</v>
      </c>
      <c r="J3" s="165"/>
      <c r="K3" s="164" t="str">
        <f t="shared" ref="K3:K59" si="2">IF(J3,"公斤","")</f>
        <v/>
      </c>
      <c r="L3" s="166" t="s">
        <v>254</v>
      </c>
      <c r="M3" s="166"/>
      <c r="N3" s="164" t="str">
        <f t="shared" ref="N3:N59" si="3">IF(M3,"公斤","")</f>
        <v/>
      </c>
      <c r="O3" s="167" t="s">
        <v>14</v>
      </c>
      <c r="P3" s="168"/>
      <c r="Q3" s="164" t="str">
        <f t="shared" ref="Q3:Q59" si="4">IF(P3,"公斤","")</f>
        <v/>
      </c>
      <c r="R3" s="166" t="s">
        <v>98</v>
      </c>
      <c r="S3" s="166"/>
      <c r="T3" s="164" t="str">
        <f t="shared" ref="T3:T59" si="5">IF(S3,"公斤","")</f>
        <v/>
      </c>
      <c r="U3" s="169" t="s">
        <v>121</v>
      </c>
      <c r="V3" s="169"/>
      <c r="W3" s="92">
        <v>5.5</v>
      </c>
      <c r="X3" s="92">
        <v>2.560606060606061</v>
      </c>
      <c r="Y3" s="92">
        <v>2.0750000000000002</v>
      </c>
      <c r="Z3" s="92">
        <v>2.3178030303030308</v>
      </c>
      <c r="AA3" s="92"/>
      <c r="AB3" s="92"/>
      <c r="AC3" s="93">
        <v>760.72159090909099</v>
      </c>
      <c r="AD3" s="117"/>
      <c r="AE3" s="118">
        <f>A3</f>
        <v>45711</v>
      </c>
      <c r="AF3" s="118" t="str">
        <f>A4</f>
        <v>一</v>
      </c>
      <c r="AG3" s="118" t="str">
        <f>B3</f>
        <v>A2</v>
      </c>
      <c r="AH3" s="119" t="str">
        <f>C3</f>
        <v>白米飯</v>
      </c>
      <c r="AI3" s="120" t="str">
        <f>C4&amp;" "&amp;C5&amp;" "&amp;C6&amp;" "&amp;C7&amp;" "&amp;C8&amp;" "&amp;C9</f>
        <v xml:space="preserve">米     </v>
      </c>
      <c r="AJ3" s="119" t="str">
        <f>F3</f>
        <v>南瓜豆干</v>
      </c>
      <c r="AK3" s="120" t="str">
        <f>F4&amp;" "&amp;F5&amp;" "&amp;F6&amp;" "&amp;F7&amp;" "&amp;F8&amp;" "&amp;F9</f>
        <v xml:space="preserve">豆干 南瓜 胡蘿蔔 薑  </v>
      </c>
      <c r="AL3" s="119" t="str">
        <f>I3</f>
        <v>番茄炒蛋</v>
      </c>
      <c r="AM3" s="120" t="str">
        <f>I4&amp;" "&amp;I5&amp;" "&amp;I6&amp;" "&amp;I7&amp;" "&amp;I8&amp;" "&amp;I9</f>
        <v xml:space="preserve">大番茄 雞蛋 薑   </v>
      </c>
      <c r="AN3" s="119" t="str">
        <f>L3</f>
        <v>豆皮甘藍</v>
      </c>
      <c r="AO3" s="120" t="str">
        <f>L4&amp;" "&amp;L5&amp;" "&amp;L6&amp;" "&amp;L7&amp;" "&amp;L8&amp;" "&amp;L9</f>
        <v xml:space="preserve">豆皮 甘藍 薑   </v>
      </c>
      <c r="AP3" s="119" t="str">
        <f>O3</f>
        <v>時蔬</v>
      </c>
      <c r="AQ3" s="120" t="str">
        <f>O4&amp;" "&amp;O5&amp;" "&amp;O6&amp;" "&amp;O7&amp;" "&amp;O8&amp;" "&amp;O9</f>
        <v xml:space="preserve">蔬菜 薑    </v>
      </c>
      <c r="AR3" s="119" t="str">
        <f>R3</f>
        <v>金針湯</v>
      </c>
      <c r="AS3" s="120" t="str">
        <f>R4&amp;" "&amp;R5&amp;" "&amp;R6&amp;" "&amp;R7&amp;" "&amp;R8&amp;" "&amp;R9</f>
        <v xml:space="preserve">金針菜乾 榨菜 薑 素羊肉  </v>
      </c>
      <c r="AT3" s="121" t="str">
        <f t="shared" ref="AT3:AU3" si="6">U3</f>
        <v>海苔</v>
      </c>
      <c r="AU3" s="119">
        <f t="shared" si="6"/>
        <v>0</v>
      </c>
      <c r="AV3" s="122">
        <f t="shared" ref="AV3:BB3" si="7">W3</f>
        <v>5.5</v>
      </c>
      <c r="AW3" s="122">
        <f t="shared" si="7"/>
        <v>2.560606060606061</v>
      </c>
      <c r="AX3" s="122">
        <f t="shared" si="7"/>
        <v>2.0750000000000002</v>
      </c>
      <c r="AY3" s="122">
        <f t="shared" si="7"/>
        <v>2.3178030303030308</v>
      </c>
      <c r="AZ3" s="122">
        <f t="shared" si="7"/>
        <v>0</v>
      </c>
      <c r="BA3" s="122">
        <f t="shared" si="7"/>
        <v>0</v>
      </c>
      <c r="BB3" s="123">
        <f t="shared" si="7"/>
        <v>760.72159090909099</v>
      </c>
    </row>
    <row r="4" spans="1:55" ht="25.2" customHeight="1">
      <c r="A4" s="146" t="s">
        <v>85</v>
      </c>
      <c r="B4" s="157"/>
      <c r="C4" s="162" t="s">
        <v>15</v>
      </c>
      <c r="D4" s="162">
        <v>10</v>
      </c>
      <c r="E4" s="164" t="str">
        <f>IF(D4,"公斤","")</f>
        <v>公斤</v>
      </c>
      <c r="F4" s="162" t="s">
        <v>53</v>
      </c>
      <c r="G4" s="162">
        <v>6</v>
      </c>
      <c r="H4" s="164" t="str">
        <f>IF(G4,"公斤","")</f>
        <v>公斤</v>
      </c>
      <c r="I4" s="162" t="s">
        <v>202</v>
      </c>
      <c r="J4" s="165">
        <v>4</v>
      </c>
      <c r="K4" s="164" t="str">
        <f>IF(J4,"公斤","")</f>
        <v>公斤</v>
      </c>
      <c r="L4" s="162" t="s">
        <v>255</v>
      </c>
      <c r="M4" s="166">
        <v>0.5</v>
      </c>
      <c r="N4" s="164" t="str">
        <f>IF(M4,"公斤","")</f>
        <v>公斤</v>
      </c>
      <c r="O4" s="167" t="s">
        <v>99</v>
      </c>
      <c r="P4" s="168">
        <v>7</v>
      </c>
      <c r="Q4" s="164" t="str">
        <f>IF(P4,"公斤","")</f>
        <v>公斤</v>
      </c>
      <c r="R4" s="166" t="s">
        <v>63</v>
      </c>
      <c r="S4" s="166">
        <v>0.15</v>
      </c>
      <c r="T4" s="164" t="str">
        <f>IF(S4,"公斤","")</f>
        <v>公斤</v>
      </c>
      <c r="W4" s="54"/>
      <c r="X4" s="54"/>
      <c r="Y4" s="54"/>
      <c r="Z4" s="54"/>
      <c r="AA4" s="54"/>
      <c r="AB4" s="54"/>
      <c r="AC4" s="62"/>
      <c r="AD4" s="72"/>
    </row>
    <row r="5" spans="1:55" ht="25.2" customHeight="1">
      <c r="A5" s="145"/>
      <c r="B5" s="157"/>
      <c r="C5" s="162"/>
      <c r="D5" s="162"/>
      <c r="E5" s="164" t="str">
        <f t="shared" si="0"/>
        <v/>
      </c>
      <c r="F5" s="162" t="s">
        <v>77</v>
      </c>
      <c r="G5" s="162">
        <v>4</v>
      </c>
      <c r="H5" s="164" t="str">
        <f t="shared" si="1"/>
        <v>公斤</v>
      </c>
      <c r="I5" s="162" t="s">
        <v>57</v>
      </c>
      <c r="J5" s="165">
        <v>4</v>
      </c>
      <c r="K5" s="164" t="str">
        <f t="shared" si="2"/>
        <v>公斤</v>
      </c>
      <c r="L5" s="166" t="s">
        <v>224</v>
      </c>
      <c r="M5" s="166">
        <v>7</v>
      </c>
      <c r="N5" s="164" t="str">
        <f t="shared" si="3"/>
        <v>公斤</v>
      </c>
      <c r="O5" s="167" t="s">
        <v>19</v>
      </c>
      <c r="P5" s="168">
        <v>0.05</v>
      </c>
      <c r="Q5" s="164" t="str">
        <f t="shared" si="4"/>
        <v>公斤</v>
      </c>
      <c r="R5" s="162" t="s">
        <v>64</v>
      </c>
      <c r="S5" s="165">
        <v>2</v>
      </c>
      <c r="T5" s="164" t="str">
        <f t="shared" si="5"/>
        <v>公斤</v>
      </c>
      <c r="U5" s="157"/>
      <c r="V5" s="157"/>
      <c r="W5" s="59"/>
      <c r="X5" s="54"/>
      <c r="Y5" s="59"/>
      <c r="Z5" s="59"/>
      <c r="AA5" s="59"/>
      <c r="AB5" s="59"/>
      <c r="AC5" s="61"/>
      <c r="AD5" s="72"/>
    </row>
    <row r="6" spans="1:55" ht="25.2" customHeight="1">
      <c r="A6" s="145" t="s">
        <v>135</v>
      </c>
      <c r="B6" s="157"/>
      <c r="C6" s="162"/>
      <c r="D6" s="162"/>
      <c r="E6" s="164" t="str">
        <f t="shared" si="0"/>
        <v/>
      </c>
      <c r="F6" s="166" t="s">
        <v>18</v>
      </c>
      <c r="G6" s="166">
        <v>0.5</v>
      </c>
      <c r="H6" s="164" t="str">
        <f t="shared" si="1"/>
        <v>公斤</v>
      </c>
      <c r="I6" s="162" t="s">
        <v>19</v>
      </c>
      <c r="J6" s="165">
        <v>0.05</v>
      </c>
      <c r="K6" s="164" t="str">
        <f t="shared" si="2"/>
        <v>公斤</v>
      </c>
      <c r="L6" s="162" t="s">
        <v>19</v>
      </c>
      <c r="M6" s="162">
        <v>0.05</v>
      </c>
      <c r="N6" s="164" t="str">
        <f t="shared" si="3"/>
        <v>公斤</v>
      </c>
      <c r="O6" s="167"/>
      <c r="P6" s="168"/>
      <c r="Q6" s="164" t="str">
        <f t="shared" si="4"/>
        <v/>
      </c>
      <c r="R6" s="162" t="s">
        <v>19</v>
      </c>
      <c r="S6" s="162">
        <v>0.05</v>
      </c>
      <c r="T6" s="164" t="str">
        <f t="shared" si="5"/>
        <v>公斤</v>
      </c>
      <c r="U6" s="157"/>
      <c r="V6" s="157"/>
      <c r="W6" s="59"/>
      <c r="X6" s="59"/>
      <c r="Y6" s="59"/>
      <c r="Z6" s="59"/>
      <c r="AA6" s="59"/>
      <c r="AB6" s="59"/>
      <c r="AC6" s="61"/>
      <c r="AD6" s="72"/>
    </row>
    <row r="7" spans="1:55" ht="25.2" customHeight="1">
      <c r="A7" s="145"/>
      <c r="B7" s="157"/>
      <c r="C7" s="162"/>
      <c r="D7" s="162"/>
      <c r="E7" s="164" t="str">
        <f t="shared" si="0"/>
        <v/>
      </c>
      <c r="F7" s="162" t="s">
        <v>19</v>
      </c>
      <c r="G7" s="162">
        <v>0.05</v>
      </c>
      <c r="H7" s="164" t="str">
        <f t="shared" si="1"/>
        <v>公斤</v>
      </c>
      <c r="I7" s="162"/>
      <c r="J7" s="165"/>
      <c r="K7" s="164" t="str">
        <f t="shared" si="2"/>
        <v/>
      </c>
      <c r="L7" s="162"/>
      <c r="M7" s="162"/>
      <c r="N7" s="164" t="str">
        <f t="shared" si="3"/>
        <v/>
      </c>
      <c r="O7" s="167"/>
      <c r="P7" s="168"/>
      <c r="Q7" s="164" t="str">
        <f t="shared" si="4"/>
        <v/>
      </c>
      <c r="R7" s="166" t="s">
        <v>339</v>
      </c>
      <c r="S7" s="166">
        <v>1</v>
      </c>
      <c r="T7" s="164" t="str">
        <f t="shared" si="5"/>
        <v>公斤</v>
      </c>
      <c r="U7" s="157"/>
      <c r="V7" s="157"/>
      <c r="W7" s="59"/>
      <c r="X7" s="59"/>
      <c r="Y7" s="59"/>
      <c r="Z7" s="59"/>
      <c r="AA7" s="59"/>
      <c r="AB7" s="59"/>
      <c r="AC7" s="61"/>
      <c r="AD7" s="72"/>
    </row>
    <row r="8" spans="1:55" ht="25.2" customHeight="1">
      <c r="A8" s="145"/>
      <c r="B8" s="157"/>
      <c r="C8" s="162"/>
      <c r="D8" s="162"/>
      <c r="E8" s="164" t="str">
        <f t="shared" si="0"/>
        <v/>
      </c>
      <c r="F8" s="162"/>
      <c r="G8" s="162"/>
      <c r="H8" s="164" t="str">
        <f t="shared" si="1"/>
        <v/>
      </c>
      <c r="I8" s="162"/>
      <c r="J8" s="162"/>
      <c r="K8" s="164" t="str">
        <f t="shared" si="2"/>
        <v/>
      </c>
      <c r="L8" s="162"/>
      <c r="M8" s="162"/>
      <c r="N8" s="164" t="str">
        <f t="shared" si="3"/>
        <v/>
      </c>
      <c r="O8" s="167"/>
      <c r="P8" s="168"/>
      <c r="Q8" s="164" t="str">
        <f t="shared" si="4"/>
        <v/>
      </c>
      <c r="R8" s="162"/>
      <c r="T8" s="164" t="str">
        <f t="shared" si="5"/>
        <v/>
      </c>
      <c r="U8" s="157"/>
      <c r="V8" s="157"/>
      <c r="W8" s="59"/>
      <c r="X8" s="59"/>
      <c r="Y8" s="59"/>
      <c r="Z8" s="59"/>
      <c r="AA8" s="59"/>
      <c r="AB8" s="59"/>
      <c r="AC8" s="61"/>
      <c r="AD8" s="72"/>
    </row>
    <row r="9" spans="1:55" ht="25.2" customHeight="1" thickBot="1">
      <c r="A9" s="147"/>
      <c r="B9" s="157"/>
      <c r="C9" s="162"/>
      <c r="D9" s="162"/>
      <c r="E9" s="164" t="str">
        <f t="shared" si="0"/>
        <v/>
      </c>
      <c r="F9" s="162"/>
      <c r="G9" s="162"/>
      <c r="H9" s="164" t="str">
        <f t="shared" si="1"/>
        <v/>
      </c>
      <c r="I9" s="166"/>
      <c r="J9" s="166"/>
      <c r="K9" s="164" t="str">
        <f t="shared" si="2"/>
        <v/>
      </c>
      <c r="L9" s="166"/>
      <c r="M9" s="166"/>
      <c r="N9" s="164" t="str">
        <f t="shared" si="3"/>
        <v/>
      </c>
      <c r="O9" s="167"/>
      <c r="P9" s="168"/>
      <c r="Q9" s="164" t="str">
        <f t="shared" si="4"/>
        <v/>
      </c>
      <c r="R9" s="162"/>
      <c r="S9" s="162"/>
      <c r="T9" s="164" t="str">
        <f t="shared" si="5"/>
        <v/>
      </c>
      <c r="U9" s="157"/>
      <c r="V9" s="157"/>
      <c r="W9" s="54"/>
      <c r="X9" s="54"/>
      <c r="Y9" s="54"/>
      <c r="Z9" s="54"/>
      <c r="AA9" s="54"/>
      <c r="AB9" s="54"/>
      <c r="AC9" s="62"/>
      <c r="AD9" s="72"/>
    </row>
    <row r="10" spans="1:55" s="124" customFormat="1" ht="25.2" customHeight="1" thickBot="1">
      <c r="A10" s="145">
        <v>45712</v>
      </c>
      <c r="B10" s="157" t="s">
        <v>133</v>
      </c>
      <c r="C10" s="162" t="s">
        <v>20</v>
      </c>
      <c r="D10" s="163"/>
      <c r="E10" s="164" t="str">
        <f t="shared" si="0"/>
        <v/>
      </c>
      <c r="F10" s="162" t="s">
        <v>311</v>
      </c>
      <c r="G10" s="162"/>
      <c r="H10" s="164" t="str">
        <f t="shared" si="1"/>
        <v/>
      </c>
      <c r="I10" s="162" t="s">
        <v>221</v>
      </c>
      <c r="J10" s="162"/>
      <c r="K10" s="164" t="str">
        <f t="shared" si="2"/>
        <v/>
      </c>
      <c r="L10" s="166" t="s">
        <v>335</v>
      </c>
      <c r="M10" s="166"/>
      <c r="N10" s="164" t="str">
        <f t="shared" si="3"/>
        <v/>
      </c>
      <c r="O10" s="167" t="s">
        <v>29</v>
      </c>
      <c r="P10" s="168"/>
      <c r="Q10" s="164" t="str">
        <f t="shared" si="4"/>
        <v/>
      </c>
      <c r="R10" s="162" t="s">
        <v>275</v>
      </c>
      <c r="S10" s="165"/>
      <c r="T10" s="164" t="str">
        <f t="shared" si="5"/>
        <v/>
      </c>
      <c r="U10" s="169" t="s">
        <v>303</v>
      </c>
      <c r="V10" s="169"/>
      <c r="W10" s="92">
        <v>6</v>
      </c>
      <c r="X10" s="92">
        <v>3.3461038961038962</v>
      </c>
      <c r="Y10" s="92">
        <v>1.6759999999999999</v>
      </c>
      <c r="Z10" s="92">
        <v>2.5110519480519482</v>
      </c>
      <c r="AA10" s="92"/>
      <c r="AB10" s="92"/>
      <c r="AC10" s="93">
        <v>855.85512987012987</v>
      </c>
      <c r="AD10" s="117"/>
      <c r="AE10" s="118">
        <f>A10</f>
        <v>45712</v>
      </c>
      <c r="AF10" s="118" t="str">
        <f>A11</f>
        <v>二</v>
      </c>
      <c r="AG10" s="118" t="str">
        <f>B10</f>
        <v>A2</v>
      </c>
      <c r="AH10" s="119" t="str">
        <f>C10</f>
        <v>糙米飯</v>
      </c>
      <c r="AI10" s="120" t="str">
        <f>C11&amp;" "&amp;C12&amp;" "&amp;C13&amp;" "&amp;C14&amp;" "&amp;C15&amp;" "&amp;C16</f>
        <v xml:space="preserve">米 糙米    </v>
      </c>
      <c r="AJ10" s="119" t="str">
        <f>F10</f>
        <v>三杯麵腸</v>
      </c>
      <c r="AK10" s="120" t="str">
        <f>F11&amp;" "&amp;F12&amp;" "&amp;F13&amp;" "&amp;F14&amp;" "&amp;F15&amp;" "&amp;F16</f>
        <v xml:space="preserve">麵腸 杏鮑菇 九層塔 薑  </v>
      </c>
      <c r="AL10" s="119" t="str">
        <f>I10</f>
        <v>針菇豆腐</v>
      </c>
      <c r="AM10" s="120" t="str">
        <f>I11&amp;" "&amp;I12&amp;" "&amp;I13&amp;" "&amp;I14&amp;" "&amp;I15&amp;" "&amp;I16</f>
        <v xml:space="preserve">豆腐 金針菇 冷凍毛豆仁 胡蘿蔔 薑 </v>
      </c>
      <c r="AN10" s="119" t="str">
        <f>L10</f>
        <v>蔬香冬粉</v>
      </c>
      <c r="AO10" s="120" t="str">
        <f>L11&amp;" "&amp;L12&amp;" "&amp;L13&amp;" "&amp;L14&amp;" "&amp;L15&amp;" "&amp;L16</f>
        <v xml:space="preserve">素肉 冬粉 時蔬 乾木耳 薑 </v>
      </c>
      <c r="AP10" s="119" t="str">
        <f>O10</f>
        <v>時蔬</v>
      </c>
      <c r="AQ10" s="120" t="str">
        <f>O11&amp;" "&amp;O12&amp;" "&amp;O13&amp;" "&amp;O14&amp;" "&amp;O15&amp;" "&amp;O16</f>
        <v xml:space="preserve">蔬菜 薑    </v>
      </c>
      <c r="AR10" s="119" t="str">
        <f>R10</f>
        <v>時蔬蛋花湯</v>
      </c>
      <c r="AS10" s="120" t="str">
        <f>R11&amp;" "&amp;R12&amp;" "&amp;R13&amp;" "&amp;R14&amp;" "&amp;R15&amp;" "&amp;R16</f>
        <v xml:space="preserve">時蔬 雞蛋 薑   </v>
      </c>
      <c r="AT10" s="121" t="str">
        <f t="shared" ref="AT10:AU10" si="8">U10</f>
        <v>水果</v>
      </c>
      <c r="AU10" s="119">
        <f t="shared" si="8"/>
        <v>0</v>
      </c>
      <c r="AV10" s="122">
        <f t="shared" ref="AV10:BB10" si="9">W10</f>
        <v>6</v>
      </c>
      <c r="AW10" s="122">
        <f t="shared" si="9"/>
        <v>3.3461038961038962</v>
      </c>
      <c r="AX10" s="122">
        <f t="shared" si="9"/>
        <v>1.6759999999999999</v>
      </c>
      <c r="AY10" s="122">
        <f t="shared" si="9"/>
        <v>2.5110519480519482</v>
      </c>
      <c r="AZ10" s="122">
        <f t="shared" si="9"/>
        <v>0</v>
      </c>
      <c r="BA10" s="122">
        <f t="shared" si="9"/>
        <v>0</v>
      </c>
      <c r="BB10" s="123">
        <f t="shared" si="9"/>
        <v>855.85512987012987</v>
      </c>
    </row>
    <row r="11" spans="1:55" ht="25.2" customHeight="1">
      <c r="A11" s="148" t="s">
        <v>136</v>
      </c>
      <c r="B11" s="157"/>
      <c r="C11" s="162" t="s">
        <v>15</v>
      </c>
      <c r="D11" s="162">
        <v>7</v>
      </c>
      <c r="E11" s="164" t="str">
        <f t="shared" si="0"/>
        <v>公斤</v>
      </c>
      <c r="F11" s="162" t="s">
        <v>54</v>
      </c>
      <c r="G11" s="162">
        <v>6</v>
      </c>
      <c r="H11" s="164" t="str">
        <f t="shared" si="1"/>
        <v>公斤</v>
      </c>
      <c r="I11" s="162" t="s">
        <v>49</v>
      </c>
      <c r="J11" s="162">
        <v>6</v>
      </c>
      <c r="K11" s="164" t="str">
        <f t="shared" si="2"/>
        <v>公斤</v>
      </c>
      <c r="L11" s="162" t="s">
        <v>58</v>
      </c>
      <c r="M11" s="166">
        <v>0.6</v>
      </c>
      <c r="N11" s="164" t="str">
        <f t="shared" si="3"/>
        <v>公斤</v>
      </c>
      <c r="O11" s="167" t="s">
        <v>99</v>
      </c>
      <c r="P11" s="168">
        <v>7</v>
      </c>
      <c r="Q11" s="164" t="str">
        <f t="shared" si="4"/>
        <v>公斤</v>
      </c>
      <c r="R11" s="162" t="s">
        <v>29</v>
      </c>
      <c r="S11" s="162">
        <v>3</v>
      </c>
      <c r="T11" s="164" t="str">
        <f t="shared" si="5"/>
        <v>公斤</v>
      </c>
      <c r="W11" s="54"/>
      <c r="X11" s="54"/>
      <c r="Y11" s="54"/>
      <c r="Z11" s="54"/>
      <c r="AA11" s="54"/>
      <c r="AB11" s="54"/>
      <c r="AC11" s="62"/>
      <c r="AD11" s="72"/>
    </row>
    <row r="12" spans="1:55" ht="25.2" customHeight="1">
      <c r="A12" s="145"/>
      <c r="B12" s="157"/>
      <c r="C12" s="162" t="s">
        <v>22</v>
      </c>
      <c r="D12" s="162">
        <v>3</v>
      </c>
      <c r="E12" s="164" t="str">
        <f t="shared" si="0"/>
        <v>公斤</v>
      </c>
      <c r="F12" s="166" t="s">
        <v>199</v>
      </c>
      <c r="G12" s="166">
        <v>2</v>
      </c>
      <c r="H12" s="164" t="str">
        <f t="shared" si="1"/>
        <v>公斤</v>
      </c>
      <c r="I12" s="162" t="s">
        <v>222</v>
      </c>
      <c r="J12" s="162">
        <v>1</v>
      </c>
      <c r="K12" s="164" t="str">
        <f t="shared" si="2"/>
        <v>公斤</v>
      </c>
      <c r="L12" s="166" t="s">
        <v>28</v>
      </c>
      <c r="M12" s="166">
        <v>1.5</v>
      </c>
      <c r="N12" s="164" t="str">
        <f t="shared" si="3"/>
        <v>公斤</v>
      </c>
      <c r="O12" s="167" t="s">
        <v>70</v>
      </c>
      <c r="P12" s="168">
        <v>0.05</v>
      </c>
      <c r="Q12" s="164" t="str">
        <f t="shared" si="4"/>
        <v>公斤</v>
      </c>
      <c r="R12" s="162" t="s">
        <v>57</v>
      </c>
      <c r="S12" s="162">
        <v>1</v>
      </c>
      <c r="T12" s="164" t="str">
        <f t="shared" si="5"/>
        <v>公斤</v>
      </c>
      <c r="U12" s="157"/>
      <c r="V12" s="157"/>
      <c r="W12" s="59"/>
      <c r="X12" s="54"/>
      <c r="Y12" s="59"/>
      <c r="Z12" s="59"/>
      <c r="AA12" s="59"/>
      <c r="AB12" s="59"/>
      <c r="AC12" s="61"/>
      <c r="AD12" s="72"/>
    </row>
    <row r="13" spans="1:55" ht="25.2" customHeight="1">
      <c r="A13" s="145"/>
      <c r="B13" s="157"/>
      <c r="C13" s="162"/>
      <c r="D13" s="162"/>
      <c r="E13" s="164" t="str">
        <f t="shared" si="0"/>
        <v/>
      </c>
      <c r="F13" s="162" t="s">
        <v>185</v>
      </c>
      <c r="G13" s="162">
        <v>0.2</v>
      </c>
      <c r="H13" s="164" t="str">
        <f t="shared" si="1"/>
        <v>公斤</v>
      </c>
      <c r="I13" s="162" t="s">
        <v>122</v>
      </c>
      <c r="J13" s="162">
        <v>1</v>
      </c>
      <c r="K13" s="164" t="str">
        <f t="shared" si="2"/>
        <v>公斤</v>
      </c>
      <c r="L13" s="166" t="s">
        <v>14</v>
      </c>
      <c r="M13" s="166">
        <v>3</v>
      </c>
      <c r="N13" s="164" t="str">
        <f t="shared" si="3"/>
        <v>公斤</v>
      </c>
      <c r="O13" s="167"/>
      <c r="P13" s="168"/>
      <c r="Q13" s="164" t="str">
        <f t="shared" si="4"/>
        <v/>
      </c>
      <c r="R13" s="162" t="s">
        <v>19</v>
      </c>
      <c r="S13" s="162">
        <v>0.05</v>
      </c>
      <c r="T13" s="164" t="str">
        <f t="shared" si="5"/>
        <v>公斤</v>
      </c>
      <c r="U13" s="157"/>
      <c r="V13" s="157"/>
      <c r="W13" s="59"/>
      <c r="X13" s="59"/>
      <c r="Y13" s="59"/>
      <c r="Z13" s="59"/>
      <c r="AA13" s="59"/>
      <c r="AB13" s="59"/>
      <c r="AC13" s="61"/>
      <c r="AD13" s="72"/>
    </row>
    <row r="14" spans="1:55" ht="25.2" customHeight="1">
      <c r="A14" s="145"/>
      <c r="B14" s="157"/>
      <c r="C14" s="162"/>
      <c r="D14" s="162"/>
      <c r="E14" s="164" t="str">
        <f t="shared" si="0"/>
        <v/>
      </c>
      <c r="F14" s="162" t="s">
        <v>19</v>
      </c>
      <c r="G14" s="162">
        <v>0.05</v>
      </c>
      <c r="H14" s="164" t="str">
        <f t="shared" si="1"/>
        <v>公斤</v>
      </c>
      <c r="I14" s="162" t="s">
        <v>18</v>
      </c>
      <c r="J14" s="162">
        <v>0.5</v>
      </c>
      <c r="K14" s="164" t="str">
        <f t="shared" si="2"/>
        <v>公斤</v>
      </c>
      <c r="L14" s="162" t="s">
        <v>25</v>
      </c>
      <c r="M14" s="162">
        <v>0.01</v>
      </c>
      <c r="N14" s="164" t="str">
        <f t="shared" si="3"/>
        <v>公斤</v>
      </c>
      <c r="O14" s="167"/>
      <c r="P14" s="168"/>
      <c r="Q14" s="164" t="str">
        <f t="shared" si="4"/>
        <v/>
      </c>
      <c r="R14" s="162"/>
      <c r="S14" s="162"/>
      <c r="T14" s="164" t="str">
        <f t="shared" si="5"/>
        <v/>
      </c>
      <c r="U14" s="157"/>
      <c r="V14" s="157"/>
      <c r="W14" s="59"/>
      <c r="X14" s="59"/>
      <c r="Y14" s="59"/>
      <c r="Z14" s="59"/>
      <c r="AA14" s="59"/>
      <c r="AB14" s="59"/>
      <c r="AC14" s="61"/>
      <c r="AD14" s="72"/>
    </row>
    <row r="15" spans="1:55" ht="25.2" customHeight="1">
      <c r="A15" s="145"/>
      <c r="B15" s="157"/>
      <c r="C15" s="162"/>
      <c r="D15" s="162"/>
      <c r="E15" s="164" t="str">
        <f t="shared" si="0"/>
        <v/>
      </c>
      <c r="F15" s="162"/>
      <c r="G15" s="162"/>
      <c r="H15" s="164" t="str">
        <f t="shared" si="1"/>
        <v/>
      </c>
      <c r="I15" s="162" t="s">
        <v>19</v>
      </c>
      <c r="J15" s="162">
        <v>0.05</v>
      </c>
      <c r="K15" s="164" t="str">
        <f t="shared" si="2"/>
        <v>公斤</v>
      </c>
      <c r="L15" s="162" t="s">
        <v>19</v>
      </c>
      <c r="M15" s="162">
        <v>0.05</v>
      </c>
      <c r="N15" s="164" t="str">
        <f t="shared" si="3"/>
        <v>公斤</v>
      </c>
      <c r="O15" s="167"/>
      <c r="P15" s="168"/>
      <c r="Q15" s="164" t="str">
        <f t="shared" si="4"/>
        <v/>
      </c>
      <c r="R15" s="162"/>
      <c r="S15" s="162"/>
      <c r="T15" s="164" t="str">
        <f t="shared" si="5"/>
        <v/>
      </c>
      <c r="U15" s="157"/>
      <c r="V15" s="157"/>
      <c r="W15" s="59"/>
      <c r="X15" s="59"/>
      <c r="Y15" s="59"/>
      <c r="Z15" s="59"/>
      <c r="AA15" s="59"/>
      <c r="AB15" s="59"/>
      <c r="AC15" s="61"/>
      <c r="AD15" s="72"/>
    </row>
    <row r="16" spans="1:55" ht="25.2" customHeight="1" thickBot="1">
      <c r="A16" s="147"/>
      <c r="B16" s="157"/>
      <c r="C16" s="162"/>
      <c r="D16" s="162"/>
      <c r="E16" s="164" t="str">
        <f t="shared" si="0"/>
        <v/>
      </c>
      <c r="F16" s="162"/>
      <c r="G16" s="162"/>
      <c r="H16" s="164" t="str">
        <f t="shared" si="1"/>
        <v/>
      </c>
      <c r="I16" s="162"/>
      <c r="J16" s="162"/>
      <c r="K16" s="164" t="str">
        <f t="shared" si="2"/>
        <v/>
      </c>
      <c r="L16" s="166"/>
      <c r="M16" s="166"/>
      <c r="N16" s="164" t="str">
        <f t="shared" si="3"/>
        <v/>
      </c>
      <c r="O16" s="167"/>
      <c r="P16" s="168"/>
      <c r="Q16" s="164" t="str">
        <f t="shared" si="4"/>
        <v/>
      </c>
      <c r="R16" s="162"/>
      <c r="S16" s="162"/>
      <c r="T16" s="164" t="str">
        <f t="shared" si="5"/>
        <v/>
      </c>
      <c r="U16" s="157"/>
      <c r="V16" s="157"/>
      <c r="W16" s="54"/>
      <c r="X16" s="54"/>
      <c r="Y16" s="54"/>
      <c r="Z16" s="54"/>
      <c r="AA16" s="54"/>
      <c r="AB16" s="54"/>
      <c r="AC16" s="62"/>
      <c r="AD16" s="72"/>
    </row>
    <row r="17" spans="1:54" s="124" customFormat="1" ht="25.2" customHeight="1" thickBot="1">
      <c r="A17" s="145">
        <f>A10+1</f>
        <v>45713</v>
      </c>
      <c r="B17" s="157" t="s">
        <v>137</v>
      </c>
      <c r="C17" s="196" t="s">
        <v>138</v>
      </c>
      <c r="D17" s="197"/>
      <c r="E17" s="164" t="str">
        <f t="shared" si="0"/>
        <v/>
      </c>
      <c r="F17" s="162" t="s">
        <v>312</v>
      </c>
      <c r="G17" s="162"/>
      <c r="H17" s="164" t="str">
        <f t="shared" si="1"/>
        <v/>
      </c>
      <c r="I17" s="162" t="s">
        <v>223</v>
      </c>
      <c r="J17" s="162"/>
      <c r="K17" s="164" t="str">
        <f t="shared" si="2"/>
        <v/>
      </c>
      <c r="L17" s="162" t="s">
        <v>256</v>
      </c>
      <c r="M17" s="165"/>
      <c r="N17" s="164" t="str">
        <f t="shared" si="3"/>
        <v/>
      </c>
      <c r="O17" s="167" t="s">
        <v>14</v>
      </c>
      <c r="P17" s="168"/>
      <c r="Q17" s="164" t="str">
        <f t="shared" si="4"/>
        <v/>
      </c>
      <c r="R17" s="162" t="s">
        <v>276</v>
      </c>
      <c r="S17" s="165"/>
      <c r="T17" s="164" t="str">
        <f t="shared" si="5"/>
        <v/>
      </c>
      <c r="U17" s="169" t="s">
        <v>304</v>
      </c>
      <c r="V17" s="169"/>
      <c r="W17" s="92">
        <v>5</v>
      </c>
      <c r="X17" s="92">
        <v>3.1666666666666665</v>
      </c>
      <c r="Y17" s="92">
        <v>1.85</v>
      </c>
      <c r="Z17" s="92">
        <v>2.5083333333333333</v>
      </c>
      <c r="AA17" s="92"/>
      <c r="AB17" s="92"/>
      <c r="AC17" s="93">
        <v>771.625</v>
      </c>
      <c r="AD17" s="117"/>
      <c r="AE17" s="118">
        <f>A17</f>
        <v>45713</v>
      </c>
      <c r="AF17" s="118" t="str">
        <f>A18</f>
        <v>三</v>
      </c>
      <c r="AG17" s="118" t="str">
        <f>B17</f>
        <v>A3</v>
      </c>
      <c r="AH17" s="119" t="str">
        <f>C17</f>
        <v>拌麵特餐</v>
      </c>
      <c r="AI17" s="120" t="str">
        <f>C18&amp;" "&amp;C19&amp;" "&amp;C20&amp;" "&amp;C21&amp;" "&amp;C22&amp;" "&amp;C23</f>
        <v xml:space="preserve">麵條     </v>
      </c>
      <c r="AJ17" s="119" t="str">
        <f>F17</f>
        <v>香滷豆包</v>
      </c>
      <c r="AK17" s="120" t="str">
        <f>F18&amp;" "&amp;F19&amp;" "&amp;F20&amp;" "&amp;F21&amp;" "&amp;F22&amp;" "&amp;F23</f>
        <v xml:space="preserve">豆包     </v>
      </c>
      <c r="AL17" s="119" t="str">
        <f>I17</f>
        <v>拌麵配料</v>
      </c>
      <c r="AM17" s="120" t="str">
        <f>I18&amp;" "&amp;I19&amp;" "&amp;I20&amp;" "&amp;I21&amp;" "&amp;I22&amp;" "&amp;I23</f>
        <v xml:space="preserve">素肉 甘藍 胡蘿蔔 芹菜 乾香菇 </v>
      </c>
      <c r="AN17" s="119" t="str">
        <f>L17</f>
        <v>海結麵輪</v>
      </c>
      <c r="AO17" s="120" t="str">
        <f>L18&amp;" "&amp;L19&amp;" "&amp;L20&amp;" "&amp;L21&amp;" "&amp;L22&amp;" "&amp;L23</f>
        <v xml:space="preserve">海帶結 麵輪 紅蘿蔔 薑  </v>
      </c>
      <c r="AP17" s="119" t="str">
        <f>O17</f>
        <v>時蔬</v>
      </c>
      <c r="AQ17" s="120" t="str">
        <f>O18&amp;" "&amp;O19&amp;" "&amp;O20&amp;" "&amp;O21&amp;" "&amp;O22&amp;" "&amp;O23</f>
        <v xml:space="preserve">蔬菜 薑    </v>
      </c>
      <c r="AR17" s="119" t="str">
        <f>R17</f>
        <v>時瓜湯</v>
      </c>
      <c r="AS17" s="120" t="str">
        <f>R18&amp;" "&amp;R19&amp;" "&amp;R20&amp;" "&amp;R21&amp;" "&amp;R22&amp;" "&amp;R23</f>
        <v xml:space="preserve">時瓜 薑 素羊肉   </v>
      </c>
      <c r="AT17" s="121" t="str">
        <f t="shared" ref="AT17:AU17" si="10">U17</f>
        <v>果汁</v>
      </c>
      <c r="AU17" s="119">
        <f t="shared" si="10"/>
        <v>0</v>
      </c>
      <c r="AV17" s="122">
        <f t="shared" ref="AV17:BB17" si="11">W17</f>
        <v>5</v>
      </c>
      <c r="AW17" s="122">
        <f t="shared" si="11"/>
        <v>3.1666666666666665</v>
      </c>
      <c r="AX17" s="122">
        <f t="shared" si="11"/>
        <v>1.85</v>
      </c>
      <c r="AY17" s="122">
        <f t="shared" si="11"/>
        <v>2.5083333333333333</v>
      </c>
      <c r="AZ17" s="122">
        <f t="shared" si="11"/>
        <v>0</v>
      </c>
      <c r="BA17" s="122">
        <f t="shared" si="11"/>
        <v>0</v>
      </c>
      <c r="BB17" s="123">
        <f t="shared" si="11"/>
        <v>771.625</v>
      </c>
    </row>
    <row r="18" spans="1:54" ht="25.2" customHeight="1">
      <c r="A18" s="148" t="s">
        <v>139</v>
      </c>
      <c r="B18" s="157"/>
      <c r="C18" s="162" t="s">
        <v>76</v>
      </c>
      <c r="D18" s="162">
        <v>15</v>
      </c>
      <c r="E18" s="164" t="str">
        <f t="shared" si="0"/>
        <v>公斤</v>
      </c>
      <c r="F18" s="162" t="s">
        <v>56</v>
      </c>
      <c r="G18" s="162">
        <v>6</v>
      </c>
      <c r="H18" s="164" t="str">
        <f t="shared" si="1"/>
        <v>公斤</v>
      </c>
      <c r="I18" s="162" t="s">
        <v>58</v>
      </c>
      <c r="J18" s="162">
        <v>0.6</v>
      </c>
      <c r="K18" s="164" t="str">
        <f t="shared" si="2"/>
        <v>公斤</v>
      </c>
      <c r="L18" s="162" t="s">
        <v>68</v>
      </c>
      <c r="M18" s="162">
        <v>3</v>
      </c>
      <c r="N18" s="164" t="str">
        <f t="shared" si="3"/>
        <v>公斤</v>
      </c>
      <c r="O18" s="167" t="s">
        <v>99</v>
      </c>
      <c r="P18" s="168">
        <v>7</v>
      </c>
      <c r="Q18" s="164" t="str">
        <f t="shared" si="4"/>
        <v>公斤</v>
      </c>
      <c r="R18" s="162" t="s">
        <v>48</v>
      </c>
      <c r="S18" s="162">
        <v>5</v>
      </c>
      <c r="T18" s="164" t="str">
        <f t="shared" si="5"/>
        <v>公斤</v>
      </c>
      <c r="W18" s="54"/>
      <c r="X18" s="54"/>
      <c r="Y18" s="54"/>
      <c r="Z18" s="54"/>
      <c r="AA18" s="54"/>
      <c r="AB18" s="54"/>
      <c r="AC18" s="62"/>
      <c r="AD18" s="72"/>
    </row>
    <row r="19" spans="1:54" ht="25.2" customHeight="1">
      <c r="A19" s="145"/>
      <c r="B19" s="157"/>
      <c r="C19" s="162"/>
      <c r="D19" s="162"/>
      <c r="E19" s="164" t="str">
        <f t="shared" si="0"/>
        <v/>
      </c>
      <c r="F19" s="162"/>
      <c r="G19" s="162"/>
      <c r="H19" s="164" t="str">
        <f t="shared" si="1"/>
        <v/>
      </c>
      <c r="I19" s="162" t="s">
        <v>224</v>
      </c>
      <c r="J19" s="162">
        <v>2</v>
      </c>
      <c r="K19" s="164" t="str">
        <f t="shared" si="2"/>
        <v>公斤</v>
      </c>
      <c r="L19" s="162" t="s">
        <v>220</v>
      </c>
      <c r="M19" s="162">
        <v>1</v>
      </c>
      <c r="N19" s="164" t="str">
        <f t="shared" si="3"/>
        <v>公斤</v>
      </c>
      <c r="O19" s="167" t="s">
        <v>19</v>
      </c>
      <c r="P19" s="168">
        <v>0.05</v>
      </c>
      <c r="Q19" s="164" t="str">
        <f t="shared" si="4"/>
        <v>公斤</v>
      </c>
      <c r="R19" s="162" t="s">
        <v>19</v>
      </c>
      <c r="S19" s="162">
        <v>0.05</v>
      </c>
      <c r="T19" s="164" t="str">
        <f t="shared" si="5"/>
        <v>公斤</v>
      </c>
      <c r="U19" s="157"/>
      <c r="V19" s="157"/>
      <c r="W19" s="59"/>
      <c r="X19" s="54"/>
      <c r="Y19" s="59"/>
      <c r="Z19" s="59"/>
      <c r="AA19" s="59"/>
      <c r="AB19" s="59"/>
      <c r="AC19" s="61"/>
      <c r="AD19" s="72"/>
    </row>
    <row r="20" spans="1:54" ht="25.2" customHeight="1">
      <c r="A20" s="145"/>
      <c r="B20" s="157"/>
      <c r="C20" s="162"/>
      <c r="D20" s="162"/>
      <c r="E20" s="164" t="str">
        <f t="shared" si="0"/>
        <v/>
      </c>
      <c r="F20" s="162"/>
      <c r="G20" s="166"/>
      <c r="H20" s="164" t="str">
        <f t="shared" si="1"/>
        <v/>
      </c>
      <c r="I20" s="162" t="s">
        <v>18</v>
      </c>
      <c r="J20" s="162">
        <v>0.5</v>
      </c>
      <c r="K20" s="164" t="str">
        <f t="shared" si="2"/>
        <v>公斤</v>
      </c>
      <c r="L20" s="162" t="s">
        <v>116</v>
      </c>
      <c r="M20" s="162">
        <v>0.5</v>
      </c>
      <c r="N20" s="164" t="str">
        <f t="shared" si="3"/>
        <v>公斤</v>
      </c>
      <c r="O20" s="167"/>
      <c r="P20" s="168"/>
      <c r="Q20" s="164" t="str">
        <f t="shared" si="4"/>
        <v/>
      </c>
      <c r="R20" s="166" t="s">
        <v>339</v>
      </c>
      <c r="S20" s="166">
        <v>1</v>
      </c>
      <c r="T20" s="164" t="str">
        <f t="shared" si="5"/>
        <v>公斤</v>
      </c>
      <c r="U20" s="157"/>
      <c r="V20" s="157"/>
      <c r="W20" s="59"/>
      <c r="X20" s="59"/>
      <c r="Y20" s="59"/>
      <c r="Z20" s="59"/>
      <c r="AA20" s="59"/>
      <c r="AB20" s="59"/>
      <c r="AC20" s="61"/>
      <c r="AD20" s="72"/>
    </row>
    <row r="21" spans="1:54" ht="25.2" customHeight="1">
      <c r="A21" s="145"/>
      <c r="B21" s="157"/>
      <c r="C21" s="162"/>
      <c r="D21" s="162"/>
      <c r="E21" s="164" t="str">
        <f t="shared" si="0"/>
        <v/>
      </c>
      <c r="F21" s="162"/>
      <c r="G21" s="162"/>
      <c r="H21" s="164" t="str">
        <f t="shared" si="1"/>
        <v/>
      </c>
      <c r="I21" s="162" t="s">
        <v>95</v>
      </c>
      <c r="J21" s="162">
        <v>1</v>
      </c>
      <c r="K21" s="164" t="str">
        <f t="shared" si="2"/>
        <v>公斤</v>
      </c>
      <c r="L21" s="162" t="s">
        <v>19</v>
      </c>
      <c r="M21" s="162">
        <v>0.05</v>
      </c>
      <c r="N21" s="164" t="str">
        <f t="shared" si="3"/>
        <v>公斤</v>
      </c>
      <c r="O21" s="167"/>
      <c r="P21" s="168"/>
      <c r="Q21" s="164" t="str">
        <f t="shared" si="4"/>
        <v/>
      </c>
      <c r="R21" s="162"/>
      <c r="S21" s="162"/>
      <c r="T21" s="164" t="str">
        <f t="shared" si="5"/>
        <v/>
      </c>
      <c r="U21" s="157"/>
      <c r="V21" s="157"/>
      <c r="W21" s="59"/>
      <c r="X21" s="59"/>
      <c r="Y21" s="59"/>
      <c r="Z21" s="59"/>
      <c r="AA21" s="59"/>
      <c r="AB21" s="59"/>
      <c r="AC21" s="61"/>
      <c r="AD21" s="72"/>
    </row>
    <row r="22" spans="1:54" ht="25.2" customHeight="1">
      <c r="A22" s="145"/>
      <c r="B22" s="157"/>
      <c r="C22" s="162"/>
      <c r="D22" s="162"/>
      <c r="E22" s="164" t="str">
        <f t="shared" si="0"/>
        <v/>
      </c>
      <c r="F22" s="162"/>
      <c r="G22" s="162"/>
      <c r="H22" s="164" t="str">
        <f t="shared" si="1"/>
        <v/>
      </c>
      <c r="I22" s="162" t="s">
        <v>26</v>
      </c>
      <c r="J22" s="162">
        <v>0.05</v>
      </c>
      <c r="K22" s="164" t="str">
        <f t="shared" si="2"/>
        <v>公斤</v>
      </c>
      <c r="L22" s="162"/>
      <c r="M22" s="162"/>
      <c r="N22" s="164" t="str">
        <f t="shared" si="3"/>
        <v/>
      </c>
      <c r="O22" s="168"/>
      <c r="P22" s="168"/>
      <c r="Q22" s="164" t="str">
        <f t="shared" si="4"/>
        <v/>
      </c>
      <c r="R22" s="162"/>
      <c r="S22" s="162"/>
      <c r="T22" s="164" t="str">
        <f t="shared" si="5"/>
        <v/>
      </c>
      <c r="U22" s="157"/>
      <c r="V22" s="157"/>
      <c r="W22" s="59"/>
      <c r="X22" s="59"/>
      <c r="Y22" s="59"/>
      <c r="Z22" s="59"/>
      <c r="AA22" s="59"/>
      <c r="AB22" s="59"/>
      <c r="AC22" s="61"/>
      <c r="AD22" s="72"/>
    </row>
    <row r="23" spans="1:54" ht="25.2" customHeight="1" thickBot="1">
      <c r="A23" s="147"/>
      <c r="B23" s="157"/>
      <c r="C23" s="162"/>
      <c r="D23" s="162"/>
      <c r="E23" s="164" t="str">
        <f t="shared" si="0"/>
        <v/>
      </c>
      <c r="F23" s="162"/>
      <c r="G23" s="162"/>
      <c r="H23" s="164" t="str">
        <f t="shared" si="1"/>
        <v/>
      </c>
      <c r="I23" s="162"/>
      <c r="J23" s="162"/>
      <c r="K23" s="164" t="str">
        <f t="shared" si="2"/>
        <v/>
      </c>
      <c r="L23" s="162"/>
      <c r="M23" s="162"/>
      <c r="N23" s="164" t="str">
        <f t="shared" si="3"/>
        <v/>
      </c>
      <c r="O23" s="168"/>
      <c r="P23" s="168"/>
      <c r="Q23" s="164" t="str">
        <f t="shared" si="4"/>
        <v/>
      </c>
      <c r="R23" s="162"/>
      <c r="S23" s="162"/>
      <c r="T23" s="164" t="str">
        <f t="shared" si="5"/>
        <v/>
      </c>
      <c r="U23" s="157"/>
      <c r="V23" s="157"/>
      <c r="W23" s="54"/>
      <c r="X23" s="54"/>
      <c r="Y23" s="54"/>
      <c r="Z23" s="54"/>
      <c r="AA23" s="54"/>
      <c r="AB23" s="54"/>
      <c r="AC23" s="62"/>
      <c r="AD23" s="72"/>
    </row>
    <row r="24" spans="1:54" s="124" customFormat="1" ht="25.2" customHeight="1" thickBot="1">
      <c r="A24" s="145">
        <f>A17+1</f>
        <v>45714</v>
      </c>
      <c r="B24" s="157" t="s">
        <v>140</v>
      </c>
      <c r="C24" s="162" t="s">
        <v>20</v>
      </c>
      <c r="D24" s="163"/>
      <c r="E24" s="164" t="str">
        <f t="shared" si="0"/>
        <v/>
      </c>
      <c r="F24" s="162" t="s">
        <v>313</v>
      </c>
      <c r="G24" s="165"/>
      <c r="H24" s="164" t="str">
        <f t="shared" si="1"/>
        <v/>
      </c>
      <c r="I24" s="166" t="s">
        <v>75</v>
      </c>
      <c r="J24" s="166"/>
      <c r="K24" s="164" t="str">
        <f t="shared" si="2"/>
        <v/>
      </c>
      <c r="L24" s="171" t="s">
        <v>257</v>
      </c>
      <c r="M24" s="171"/>
      <c r="N24" s="164" t="str">
        <f t="shared" si="3"/>
        <v/>
      </c>
      <c r="O24" s="167" t="s">
        <v>14</v>
      </c>
      <c r="P24" s="168"/>
      <c r="Q24" s="164" t="str">
        <f t="shared" ref="Q24" si="12">IF(P24,"公斤","")</f>
        <v/>
      </c>
      <c r="R24" s="162" t="s">
        <v>277</v>
      </c>
      <c r="S24" s="162"/>
      <c r="T24" s="164" t="str">
        <f t="shared" si="5"/>
        <v/>
      </c>
      <c r="U24" s="169" t="s">
        <v>305</v>
      </c>
      <c r="V24" s="169"/>
      <c r="W24" s="92">
        <v>6.1928571428571431</v>
      </c>
      <c r="X24" s="92">
        <v>2.5060606060606063</v>
      </c>
      <c r="Y24" s="92">
        <v>1.9</v>
      </c>
      <c r="Z24" s="92">
        <v>2.2030303030303031</v>
      </c>
      <c r="AA24" s="92"/>
      <c r="AB24" s="92"/>
      <c r="AC24" s="93">
        <v>799.0551948051949</v>
      </c>
      <c r="AD24" s="117"/>
      <c r="AE24" s="118">
        <f>A24</f>
        <v>45714</v>
      </c>
      <c r="AF24" s="118" t="str">
        <f>A25</f>
        <v>四</v>
      </c>
      <c r="AG24" s="118" t="str">
        <f>B24</f>
        <v>A4</v>
      </c>
      <c r="AH24" s="119" t="str">
        <f>C24</f>
        <v>糙米飯</v>
      </c>
      <c r="AI24" s="120" t="str">
        <f>C25&amp;" "&amp;C26&amp;" "&amp;C27&amp;" "&amp;C28&amp;" "&amp;C29&amp;" "&amp;C30</f>
        <v xml:space="preserve">米 糙米    </v>
      </c>
      <c r="AJ24" s="119" t="str">
        <f>F24</f>
        <v>毛豆油腐</v>
      </c>
      <c r="AK24" s="120" t="str">
        <f>F25&amp;" "&amp;F26&amp;" "&amp;F27&amp;" "&amp;F28&amp;" "&amp;F29&amp;" "&amp;F30</f>
        <v xml:space="preserve">冷凍毛豆仁 四角油豆腐 胡蘿蔔 乾香菇  </v>
      </c>
      <c r="AL24" s="119" t="str">
        <f>I24</f>
        <v>若絲時蔬</v>
      </c>
      <c r="AM24" s="120" t="str">
        <f>I25&amp;" "&amp;I26&amp;" "&amp;I27&amp;" "&amp;I28&amp;" "&amp;I29&amp;" "&amp;I30</f>
        <v xml:space="preserve">素肉 時蔬 胡蘿蔔 薑  </v>
      </c>
      <c r="AN24" s="119" t="str">
        <f>L24</f>
        <v>蔬菜佃煮</v>
      </c>
      <c r="AO24" s="120" t="str">
        <f>L25&amp;" "&amp;L26&amp;" "&amp;L27&amp;" "&amp;L28&amp;" "&amp;L29&amp;" "&amp;L30</f>
        <v xml:space="preserve">素黑輪 甜玉米 白蘿蔔 胡蘿蔔 薑 </v>
      </c>
      <c r="AP24" s="119" t="str">
        <f>O24</f>
        <v>時蔬</v>
      </c>
      <c r="AQ24" s="120" t="str">
        <f>O25&amp;" "&amp;O26&amp;" "&amp;O27&amp;" "&amp;O28&amp;" "&amp;O29&amp;" "&amp;O30</f>
        <v xml:space="preserve">蔬菜 薑    </v>
      </c>
      <c r="AR24" s="119" t="str">
        <f>R24</f>
        <v>綠豆湯</v>
      </c>
      <c r="AS24" s="120" t="str">
        <f>R25&amp;" "&amp;R26&amp;" "&amp;R27&amp;" "&amp;R28&amp;" "&amp;R29&amp;" "&amp;R30</f>
        <v xml:space="preserve">綠豆 冬瓜糖磚 二砂糖   </v>
      </c>
      <c r="AT24" s="121" t="str">
        <f t="shared" ref="AT24:AU24" si="13">U24</f>
        <v>小餐包</v>
      </c>
      <c r="AU24" s="119">
        <f t="shared" si="13"/>
        <v>0</v>
      </c>
      <c r="AV24" s="122">
        <f t="shared" ref="AV24:BB24" si="14">W24</f>
        <v>6.1928571428571431</v>
      </c>
      <c r="AW24" s="122">
        <f t="shared" si="14"/>
        <v>2.5060606060606063</v>
      </c>
      <c r="AX24" s="122">
        <f t="shared" si="14"/>
        <v>1.9</v>
      </c>
      <c r="AY24" s="122">
        <f t="shared" si="14"/>
        <v>2.2030303030303031</v>
      </c>
      <c r="AZ24" s="122">
        <f t="shared" si="14"/>
        <v>0</v>
      </c>
      <c r="BA24" s="122">
        <f t="shared" si="14"/>
        <v>0</v>
      </c>
      <c r="BB24" s="123">
        <f t="shared" si="14"/>
        <v>799.0551948051949</v>
      </c>
    </row>
    <row r="25" spans="1:54" ht="25.2" customHeight="1">
      <c r="A25" s="148" t="s">
        <v>141</v>
      </c>
      <c r="B25" s="157"/>
      <c r="C25" s="162" t="s">
        <v>15</v>
      </c>
      <c r="D25" s="162">
        <v>7</v>
      </c>
      <c r="E25" s="164" t="str">
        <f t="shared" si="0"/>
        <v>公斤</v>
      </c>
      <c r="F25" s="162" t="s">
        <v>122</v>
      </c>
      <c r="G25" s="165">
        <v>2</v>
      </c>
      <c r="H25" s="164" t="str">
        <f t="shared" si="1"/>
        <v>公斤</v>
      </c>
      <c r="I25" s="162" t="s">
        <v>58</v>
      </c>
      <c r="J25" s="166">
        <v>1</v>
      </c>
      <c r="K25" s="164" t="str">
        <f t="shared" si="2"/>
        <v>公斤</v>
      </c>
      <c r="L25" s="172" t="s">
        <v>336</v>
      </c>
      <c r="M25" s="171">
        <v>1</v>
      </c>
      <c r="N25" s="164" t="str">
        <f t="shared" si="3"/>
        <v>公斤</v>
      </c>
      <c r="O25" s="167" t="s">
        <v>99</v>
      </c>
      <c r="P25" s="168">
        <v>7</v>
      </c>
      <c r="Q25" s="164" t="str">
        <f>IF(P25,"公斤","")</f>
        <v>公斤</v>
      </c>
      <c r="R25" s="162" t="s">
        <v>278</v>
      </c>
      <c r="S25" s="162">
        <v>2</v>
      </c>
      <c r="T25" s="164" t="str">
        <f t="shared" si="5"/>
        <v>公斤</v>
      </c>
      <c r="W25" s="54"/>
      <c r="X25" s="54"/>
      <c r="Y25" s="54"/>
      <c r="Z25" s="54"/>
      <c r="AA25" s="54"/>
      <c r="AB25" s="54"/>
      <c r="AC25" s="62"/>
      <c r="AD25" s="72"/>
    </row>
    <row r="26" spans="1:54" ht="25.2" customHeight="1">
      <c r="A26" s="145"/>
      <c r="B26" s="157"/>
      <c r="C26" s="162" t="s">
        <v>22</v>
      </c>
      <c r="D26" s="162">
        <v>3</v>
      </c>
      <c r="E26" s="164" t="str">
        <f t="shared" si="0"/>
        <v>公斤</v>
      </c>
      <c r="F26" s="162" t="s">
        <v>67</v>
      </c>
      <c r="G26" s="165">
        <v>7</v>
      </c>
      <c r="H26" s="164" t="str">
        <f t="shared" si="1"/>
        <v>公斤</v>
      </c>
      <c r="I26" s="162" t="s">
        <v>29</v>
      </c>
      <c r="J26" s="162">
        <v>7</v>
      </c>
      <c r="K26" s="164" t="str">
        <f t="shared" si="2"/>
        <v>公斤</v>
      </c>
      <c r="L26" s="171" t="s">
        <v>259</v>
      </c>
      <c r="M26" s="171">
        <v>2</v>
      </c>
      <c r="N26" s="164" t="str">
        <f t="shared" si="3"/>
        <v>公斤</v>
      </c>
      <c r="O26" s="167" t="s">
        <v>19</v>
      </c>
      <c r="P26" s="168">
        <v>0.05</v>
      </c>
      <c r="Q26" s="164" t="str">
        <f t="shared" ref="Q26:Q27" si="15">IF(P26,"公斤","")</f>
        <v>公斤</v>
      </c>
      <c r="R26" s="162" t="s">
        <v>279</v>
      </c>
      <c r="S26" s="162">
        <v>1</v>
      </c>
      <c r="T26" s="164" t="str">
        <f t="shared" si="5"/>
        <v>公斤</v>
      </c>
      <c r="U26" s="157"/>
      <c r="V26" s="157"/>
      <c r="W26" s="59"/>
      <c r="X26" s="54"/>
      <c r="Y26" s="59"/>
      <c r="Z26" s="59"/>
      <c r="AA26" s="59"/>
      <c r="AB26" s="59"/>
      <c r="AC26" s="61"/>
      <c r="AD26" s="72"/>
    </row>
    <row r="27" spans="1:54" ht="25.2" customHeight="1">
      <c r="A27" s="145"/>
      <c r="B27" s="157"/>
      <c r="C27" s="162"/>
      <c r="D27" s="162"/>
      <c r="E27" s="164" t="str">
        <f t="shared" si="0"/>
        <v/>
      </c>
      <c r="F27" s="162" t="s">
        <v>18</v>
      </c>
      <c r="G27" s="165">
        <v>0.5</v>
      </c>
      <c r="H27" s="164" t="str">
        <f t="shared" si="1"/>
        <v>公斤</v>
      </c>
      <c r="I27" s="166" t="s">
        <v>18</v>
      </c>
      <c r="J27" s="166">
        <v>0.5</v>
      </c>
      <c r="K27" s="164" t="str">
        <f t="shared" si="2"/>
        <v>公斤</v>
      </c>
      <c r="L27" s="171" t="s">
        <v>23</v>
      </c>
      <c r="M27" s="171">
        <v>4</v>
      </c>
      <c r="N27" s="164" t="str">
        <f t="shared" si="3"/>
        <v>公斤</v>
      </c>
      <c r="O27" s="167"/>
      <c r="P27" s="168"/>
      <c r="Q27" s="164" t="str">
        <f t="shared" si="15"/>
        <v/>
      </c>
      <c r="R27" s="162" t="s">
        <v>27</v>
      </c>
      <c r="S27" s="162">
        <v>1</v>
      </c>
      <c r="T27" s="164" t="str">
        <f t="shared" si="5"/>
        <v>公斤</v>
      </c>
      <c r="U27" s="157"/>
      <c r="V27" s="157"/>
      <c r="W27" s="59"/>
      <c r="X27" s="59"/>
      <c r="Y27" s="59"/>
      <c r="Z27" s="59"/>
      <c r="AA27" s="59"/>
      <c r="AB27" s="59"/>
      <c r="AC27" s="61"/>
      <c r="AD27" s="72"/>
    </row>
    <row r="28" spans="1:54" ht="25.2" customHeight="1">
      <c r="A28" s="145"/>
      <c r="B28" s="157"/>
      <c r="C28" s="162"/>
      <c r="D28" s="162"/>
      <c r="E28" s="164" t="str">
        <f t="shared" si="0"/>
        <v/>
      </c>
      <c r="F28" s="162" t="s">
        <v>247</v>
      </c>
      <c r="G28" s="162">
        <v>0.01</v>
      </c>
      <c r="H28" s="164" t="str">
        <f t="shared" si="1"/>
        <v>公斤</v>
      </c>
      <c r="I28" s="162" t="s">
        <v>19</v>
      </c>
      <c r="J28" s="162">
        <v>0.05</v>
      </c>
      <c r="K28" s="164" t="str">
        <f t="shared" si="2"/>
        <v>公斤</v>
      </c>
      <c r="L28" s="172" t="s">
        <v>18</v>
      </c>
      <c r="M28" s="172">
        <v>0.5</v>
      </c>
      <c r="N28" s="164" t="str">
        <f t="shared" si="3"/>
        <v>公斤</v>
      </c>
      <c r="O28" s="167"/>
      <c r="P28" s="168"/>
      <c r="Q28" s="164"/>
      <c r="R28" s="162"/>
      <c r="S28" s="162"/>
      <c r="T28" s="164" t="str">
        <f t="shared" si="5"/>
        <v/>
      </c>
      <c r="U28" s="157"/>
      <c r="V28" s="157"/>
      <c r="W28" s="59"/>
      <c r="X28" s="59"/>
      <c r="Y28" s="59"/>
      <c r="Z28" s="59"/>
      <c r="AA28" s="59"/>
      <c r="AB28" s="59"/>
      <c r="AC28" s="61"/>
      <c r="AD28" s="72"/>
    </row>
    <row r="29" spans="1:54" ht="25.2" customHeight="1">
      <c r="A29" s="145"/>
      <c r="B29" s="157"/>
      <c r="C29" s="162"/>
      <c r="D29" s="162"/>
      <c r="E29" s="164" t="str">
        <f t="shared" si="0"/>
        <v/>
      </c>
      <c r="F29" s="162"/>
      <c r="G29" s="162"/>
      <c r="H29" s="164" t="str">
        <f t="shared" si="1"/>
        <v/>
      </c>
      <c r="I29" s="162"/>
      <c r="J29" s="162"/>
      <c r="K29" s="164" t="str">
        <f t="shared" si="2"/>
        <v/>
      </c>
      <c r="L29" s="172" t="s">
        <v>19</v>
      </c>
      <c r="M29" s="172">
        <v>0.05</v>
      </c>
      <c r="N29" s="164" t="str">
        <f t="shared" si="3"/>
        <v>公斤</v>
      </c>
      <c r="O29" s="167"/>
      <c r="P29" s="168"/>
      <c r="Q29" s="164" t="str">
        <f t="shared" si="4"/>
        <v/>
      </c>
      <c r="R29" s="162"/>
      <c r="S29" s="162"/>
      <c r="T29" s="164" t="str">
        <f t="shared" si="5"/>
        <v/>
      </c>
      <c r="U29" s="157"/>
      <c r="V29" s="157"/>
      <c r="W29" s="59"/>
      <c r="X29" s="59"/>
      <c r="Y29" s="59"/>
      <c r="Z29" s="59"/>
      <c r="AA29" s="59"/>
      <c r="AB29" s="59"/>
      <c r="AC29" s="61"/>
      <c r="AD29" s="72"/>
    </row>
    <row r="30" spans="1:54" ht="25.2" customHeight="1" thickBot="1">
      <c r="A30" s="147"/>
      <c r="B30" s="157"/>
      <c r="C30" s="162"/>
      <c r="D30" s="162"/>
      <c r="E30" s="164" t="str">
        <f t="shared" si="0"/>
        <v/>
      </c>
      <c r="F30" s="162"/>
      <c r="G30" s="162"/>
      <c r="H30" s="164" t="str">
        <f t="shared" si="1"/>
        <v/>
      </c>
      <c r="I30" s="162"/>
      <c r="J30" s="162"/>
      <c r="K30" s="164" t="str">
        <f t="shared" si="2"/>
        <v/>
      </c>
      <c r="L30" s="172"/>
      <c r="M30" s="171"/>
      <c r="N30" s="164" t="str">
        <f t="shared" si="3"/>
        <v/>
      </c>
      <c r="O30" s="167"/>
      <c r="P30" s="168"/>
      <c r="Q30" s="164" t="str">
        <f t="shared" si="4"/>
        <v/>
      </c>
      <c r="R30" s="162"/>
      <c r="S30" s="162"/>
      <c r="T30" s="164" t="str">
        <f t="shared" si="5"/>
        <v/>
      </c>
      <c r="U30" s="157"/>
      <c r="V30" s="157"/>
      <c r="W30" s="54"/>
      <c r="X30" s="54"/>
      <c r="Y30" s="54"/>
      <c r="Z30" s="54"/>
      <c r="AA30" s="54"/>
      <c r="AB30" s="54"/>
      <c r="AC30" s="62"/>
      <c r="AD30" s="72"/>
    </row>
    <row r="31" spans="1:54" s="124" customFormat="1" ht="25.2" customHeight="1" thickBot="1">
      <c r="A31" s="149">
        <v>45718</v>
      </c>
      <c r="B31" s="157" t="s">
        <v>144</v>
      </c>
      <c r="C31" s="162" t="s">
        <v>13</v>
      </c>
      <c r="D31" s="163"/>
      <c r="E31" s="164" t="str">
        <f t="shared" si="0"/>
        <v/>
      </c>
      <c r="F31" s="162" t="s">
        <v>314</v>
      </c>
      <c r="G31" s="162"/>
      <c r="H31" s="164" t="str">
        <f t="shared" si="1"/>
        <v/>
      </c>
      <c r="I31" s="162" t="s">
        <v>124</v>
      </c>
      <c r="J31" s="165"/>
      <c r="K31" s="164" t="str">
        <f t="shared" si="2"/>
        <v/>
      </c>
      <c r="L31" s="162" t="s">
        <v>260</v>
      </c>
      <c r="M31" s="165"/>
      <c r="N31" s="164" t="str">
        <f t="shared" si="3"/>
        <v/>
      </c>
      <c r="O31" s="167" t="s">
        <v>14</v>
      </c>
      <c r="P31" s="168"/>
      <c r="Q31" s="164" t="str">
        <f t="shared" si="4"/>
        <v/>
      </c>
      <c r="R31" s="162" t="s">
        <v>280</v>
      </c>
      <c r="S31" s="165"/>
      <c r="T31" s="164" t="str">
        <f t="shared" si="5"/>
        <v/>
      </c>
      <c r="U31" s="169" t="s">
        <v>51</v>
      </c>
      <c r="V31" s="169"/>
      <c r="W31" s="92">
        <v>5</v>
      </c>
      <c r="X31" s="92">
        <v>3.7889610389610389</v>
      </c>
      <c r="Y31" s="92">
        <v>2.1</v>
      </c>
      <c r="Z31" s="92">
        <v>2.9444805194805195</v>
      </c>
      <c r="AA31" s="92"/>
      <c r="AB31" s="92"/>
      <c r="AC31" s="93">
        <v>844.17370129870119</v>
      </c>
      <c r="AD31" s="117"/>
      <c r="AE31" s="118">
        <f>A31</f>
        <v>45718</v>
      </c>
      <c r="AF31" s="118" t="str">
        <f>A32</f>
        <v>一</v>
      </c>
      <c r="AG31" s="118" t="str">
        <f>B31</f>
        <v>B1</v>
      </c>
      <c r="AH31" s="119" t="str">
        <f>C31</f>
        <v>白米飯</v>
      </c>
      <c r="AI31" s="120" t="str">
        <f>C32&amp;" "&amp;C33&amp;" "&amp;C34&amp;" "&amp;C35&amp;" "&amp;C36&amp;" "&amp;C37</f>
        <v xml:space="preserve">米     </v>
      </c>
      <c r="AJ31" s="119" t="str">
        <f>F31</f>
        <v>醬燒麵腸</v>
      </c>
      <c r="AK31" s="120" t="str">
        <f>F32&amp;" "&amp;F33&amp;" "&amp;F34&amp;" "&amp;F35&amp;" "&amp;F36&amp;" "&amp;F37</f>
        <v xml:space="preserve">麵腸 冬瓜 胡蘿蔔 薑 二砂糖 </v>
      </c>
      <c r="AL31" s="119" t="str">
        <f>I31</f>
        <v>若絲花椰</v>
      </c>
      <c r="AM31" s="120" t="str">
        <f>I32&amp;" "&amp;I33&amp;" "&amp;I34&amp;" "&amp;I35&amp;" "&amp;I36&amp;" "&amp;I37</f>
        <v xml:space="preserve">素肉 冷凍青花菜 胡蘿蔔 薑  </v>
      </c>
      <c r="AN31" s="119" t="str">
        <f>L31</f>
        <v>滷豆干</v>
      </c>
      <c r="AO31" s="120" t="str">
        <f>L32&amp;" "&amp;L33&amp;" "&amp;L34&amp;" "&amp;L35&amp;" "&amp;L36&amp;" "&amp;L37</f>
        <v xml:space="preserve">豆干 三角豆干2塊/人    </v>
      </c>
      <c r="AP31" s="119" t="str">
        <f>O31</f>
        <v>時蔬</v>
      </c>
      <c r="AQ31" s="120" t="str">
        <f>O32&amp;" "&amp;O33&amp;" "&amp;O34&amp;" "&amp;O35&amp;" "&amp;O36&amp;" "&amp;O37</f>
        <v xml:space="preserve">蔬菜 薑    </v>
      </c>
      <c r="AR31" s="119" t="str">
        <f>R31</f>
        <v>番茄蛋花湯</v>
      </c>
      <c r="AS31" s="120" t="str">
        <f>R32&amp;" "&amp;R33&amp;" "&amp;R34&amp;" "&amp;R35&amp;" "&amp;R36&amp;" "&amp;R37</f>
        <v xml:space="preserve">大番茄 雞蛋 薑   </v>
      </c>
      <c r="AT31" s="121" t="str">
        <f t="shared" ref="AT31:AU31" si="16">U31</f>
        <v>保久乳</v>
      </c>
      <c r="AU31" s="119">
        <f t="shared" si="16"/>
        <v>0</v>
      </c>
      <c r="AV31" s="122">
        <f t="shared" ref="AV31:BB31" si="17">W31</f>
        <v>5</v>
      </c>
      <c r="AW31" s="122">
        <f t="shared" si="17"/>
        <v>3.7889610389610389</v>
      </c>
      <c r="AX31" s="122">
        <f t="shared" si="17"/>
        <v>2.1</v>
      </c>
      <c r="AY31" s="122">
        <f t="shared" si="17"/>
        <v>2.9444805194805195</v>
      </c>
      <c r="AZ31" s="122">
        <f t="shared" si="17"/>
        <v>0</v>
      </c>
      <c r="BA31" s="122">
        <f t="shared" si="17"/>
        <v>0</v>
      </c>
      <c r="BB31" s="123">
        <f t="shared" si="17"/>
        <v>844.17370129870119</v>
      </c>
    </row>
    <row r="32" spans="1:54" ht="25.2" customHeight="1">
      <c r="A32" s="150" t="s">
        <v>145</v>
      </c>
      <c r="B32" s="157"/>
      <c r="C32" s="162" t="s">
        <v>15</v>
      </c>
      <c r="D32" s="162">
        <v>10</v>
      </c>
      <c r="E32" s="164" t="str">
        <f t="shared" si="0"/>
        <v>公斤</v>
      </c>
      <c r="F32" s="162" t="s">
        <v>54</v>
      </c>
      <c r="G32" s="162">
        <v>6.5</v>
      </c>
      <c r="H32" s="164" t="str">
        <f t="shared" si="1"/>
        <v>公斤</v>
      </c>
      <c r="I32" s="162" t="s">
        <v>58</v>
      </c>
      <c r="J32" s="162">
        <v>0.6</v>
      </c>
      <c r="K32" s="164" t="str">
        <f t="shared" si="2"/>
        <v>公斤</v>
      </c>
      <c r="L32" s="162" t="s">
        <v>53</v>
      </c>
      <c r="M32" s="165">
        <v>5</v>
      </c>
      <c r="N32" s="164" t="str">
        <f t="shared" si="3"/>
        <v>公斤</v>
      </c>
      <c r="O32" s="168" t="s">
        <v>12</v>
      </c>
      <c r="P32" s="168">
        <v>7</v>
      </c>
      <c r="Q32" s="164" t="str">
        <f t="shared" si="4"/>
        <v>公斤</v>
      </c>
      <c r="R32" s="162" t="s">
        <v>202</v>
      </c>
      <c r="S32" s="162">
        <v>3</v>
      </c>
      <c r="T32" s="164" t="str">
        <f t="shared" si="5"/>
        <v>公斤</v>
      </c>
      <c r="W32" s="59"/>
      <c r="X32" s="60"/>
      <c r="Y32" s="59"/>
      <c r="Z32" s="59"/>
      <c r="AA32" s="59"/>
      <c r="AB32" s="59"/>
      <c r="AC32" s="61"/>
      <c r="AD32" s="72"/>
    </row>
    <row r="33" spans="1:54" ht="25.2" customHeight="1">
      <c r="A33" s="149"/>
      <c r="B33" s="157"/>
      <c r="C33" s="162"/>
      <c r="D33" s="162"/>
      <c r="E33" s="164" t="str">
        <f t="shared" si="0"/>
        <v/>
      </c>
      <c r="F33" s="162" t="s">
        <v>192</v>
      </c>
      <c r="G33" s="162">
        <v>3</v>
      </c>
      <c r="H33" s="164" t="str">
        <f t="shared" si="1"/>
        <v>公斤</v>
      </c>
      <c r="I33" s="162" t="s">
        <v>61</v>
      </c>
      <c r="J33" s="162">
        <v>7</v>
      </c>
      <c r="K33" s="164" t="str">
        <f t="shared" si="2"/>
        <v>公斤</v>
      </c>
      <c r="L33" s="162" t="s">
        <v>261</v>
      </c>
      <c r="M33" s="165"/>
      <c r="N33" s="164" t="str">
        <f t="shared" si="3"/>
        <v/>
      </c>
      <c r="O33" s="168" t="s">
        <v>19</v>
      </c>
      <c r="P33" s="168">
        <v>0.05</v>
      </c>
      <c r="Q33" s="164" t="str">
        <f t="shared" si="4"/>
        <v>公斤</v>
      </c>
      <c r="R33" s="162" t="s">
        <v>57</v>
      </c>
      <c r="S33" s="162">
        <v>1</v>
      </c>
      <c r="T33" s="164" t="str">
        <f t="shared" si="5"/>
        <v>公斤</v>
      </c>
      <c r="U33" s="157"/>
      <c r="V33" s="157"/>
      <c r="W33" s="59"/>
      <c r="X33" s="54"/>
      <c r="Y33" s="59"/>
      <c r="Z33" s="59"/>
      <c r="AA33" s="59"/>
      <c r="AB33" s="59"/>
      <c r="AC33" s="61"/>
      <c r="AD33" s="72"/>
    </row>
    <row r="34" spans="1:54" ht="25.2" customHeight="1">
      <c r="A34" s="149"/>
      <c r="B34" s="157"/>
      <c r="C34" s="162"/>
      <c r="D34" s="162"/>
      <c r="E34" s="164" t="str">
        <f t="shared" si="0"/>
        <v/>
      </c>
      <c r="F34" s="162" t="s">
        <v>18</v>
      </c>
      <c r="G34" s="162">
        <v>0.5</v>
      </c>
      <c r="H34" s="164" t="str">
        <f t="shared" si="1"/>
        <v>公斤</v>
      </c>
      <c r="I34" s="162" t="s">
        <v>18</v>
      </c>
      <c r="J34" s="162">
        <v>0.5</v>
      </c>
      <c r="K34" s="164" t="str">
        <f t="shared" si="2"/>
        <v>公斤</v>
      </c>
      <c r="L34" s="162"/>
      <c r="M34" s="165"/>
      <c r="N34" s="164" t="str">
        <f t="shared" si="3"/>
        <v/>
      </c>
      <c r="O34" s="168"/>
      <c r="P34" s="168"/>
      <c r="Q34" s="164" t="str">
        <f t="shared" si="4"/>
        <v/>
      </c>
      <c r="R34" s="162" t="s">
        <v>19</v>
      </c>
      <c r="S34" s="162">
        <v>0.05</v>
      </c>
      <c r="T34" s="164" t="str">
        <f t="shared" si="5"/>
        <v>公斤</v>
      </c>
      <c r="U34" s="157"/>
      <c r="V34" s="157"/>
      <c r="W34" s="59"/>
      <c r="X34" s="59"/>
      <c r="Y34" s="59"/>
      <c r="Z34" s="59"/>
      <c r="AA34" s="59"/>
      <c r="AB34" s="59"/>
      <c r="AC34" s="61"/>
      <c r="AD34" s="72"/>
    </row>
    <row r="35" spans="1:54" ht="25.2" customHeight="1">
      <c r="A35" s="149"/>
      <c r="B35" s="157"/>
      <c r="C35" s="162"/>
      <c r="D35" s="162"/>
      <c r="E35" s="164" t="str">
        <f t="shared" si="0"/>
        <v/>
      </c>
      <c r="F35" s="162" t="s">
        <v>19</v>
      </c>
      <c r="G35" s="162">
        <v>0.05</v>
      </c>
      <c r="H35" s="164" t="str">
        <f t="shared" si="1"/>
        <v>公斤</v>
      </c>
      <c r="I35" s="162" t="s">
        <v>19</v>
      </c>
      <c r="J35" s="162">
        <v>0.05</v>
      </c>
      <c r="K35" s="164" t="str">
        <f t="shared" si="2"/>
        <v>公斤</v>
      </c>
      <c r="L35" s="162"/>
      <c r="M35" s="165"/>
      <c r="N35" s="164" t="str">
        <f t="shared" si="3"/>
        <v/>
      </c>
      <c r="O35" s="168"/>
      <c r="P35" s="168"/>
      <c r="Q35" s="164" t="str">
        <f t="shared" si="4"/>
        <v/>
      </c>
      <c r="R35" s="162"/>
      <c r="S35" s="162"/>
      <c r="T35" s="164" t="str">
        <f t="shared" si="5"/>
        <v/>
      </c>
      <c r="U35" s="157"/>
      <c r="V35" s="157"/>
      <c r="W35" s="59"/>
      <c r="X35" s="59"/>
      <c r="Y35" s="59"/>
      <c r="Z35" s="59"/>
      <c r="AA35" s="59"/>
      <c r="AB35" s="59"/>
      <c r="AC35" s="61"/>
      <c r="AD35" s="72"/>
    </row>
    <row r="36" spans="1:54" ht="25.2" customHeight="1">
      <c r="A36" s="149"/>
      <c r="B36" s="157"/>
      <c r="C36" s="162"/>
      <c r="D36" s="162"/>
      <c r="E36" s="164" t="str">
        <f t="shared" si="0"/>
        <v/>
      </c>
      <c r="F36" s="162" t="s">
        <v>27</v>
      </c>
      <c r="G36" s="162"/>
      <c r="H36" s="164" t="str">
        <f t="shared" si="1"/>
        <v/>
      </c>
      <c r="I36" s="162"/>
      <c r="J36" s="162"/>
      <c r="K36" s="164" t="str">
        <f t="shared" si="2"/>
        <v/>
      </c>
      <c r="L36" s="162"/>
      <c r="M36" s="162"/>
      <c r="N36" s="164" t="str">
        <f t="shared" si="3"/>
        <v/>
      </c>
      <c r="O36" s="168"/>
      <c r="P36" s="168"/>
      <c r="Q36" s="164" t="str">
        <f t="shared" si="4"/>
        <v/>
      </c>
      <c r="R36" s="162"/>
      <c r="S36" s="162"/>
      <c r="T36" s="164" t="str">
        <f t="shared" si="5"/>
        <v/>
      </c>
      <c r="U36" s="157"/>
      <c r="V36" s="157"/>
      <c r="W36" s="59"/>
      <c r="X36" s="59"/>
      <c r="Y36" s="59"/>
      <c r="Z36" s="59"/>
      <c r="AA36" s="59"/>
      <c r="AB36" s="59"/>
      <c r="AC36" s="61"/>
      <c r="AD36" s="72"/>
    </row>
    <row r="37" spans="1:54" ht="25.2" customHeight="1" thickBot="1">
      <c r="A37" s="151"/>
      <c r="B37" s="157"/>
      <c r="C37" s="162"/>
      <c r="D37" s="162"/>
      <c r="E37" s="164" t="str">
        <f t="shared" si="0"/>
        <v/>
      </c>
      <c r="F37" s="162"/>
      <c r="G37" s="162"/>
      <c r="H37" s="164" t="str">
        <f t="shared" si="1"/>
        <v/>
      </c>
      <c r="I37" s="162"/>
      <c r="J37" s="162"/>
      <c r="K37" s="164" t="str">
        <f t="shared" si="2"/>
        <v/>
      </c>
      <c r="L37" s="166"/>
      <c r="M37" s="166"/>
      <c r="N37" s="164" t="str">
        <f t="shared" si="3"/>
        <v/>
      </c>
      <c r="O37" s="168"/>
      <c r="P37" s="168"/>
      <c r="Q37" s="164" t="str">
        <f t="shared" si="4"/>
        <v/>
      </c>
      <c r="R37" s="162"/>
      <c r="S37" s="162"/>
      <c r="T37" s="164" t="str">
        <f t="shared" si="5"/>
        <v/>
      </c>
      <c r="U37" s="157"/>
      <c r="V37" s="157"/>
      <c r="W37" s="59"/>
      <c r="X37" s="59"/>
      <c r="Y37" s="59"/>
      <c r="Z37" s="59"/>
      <c r="AA37" s="59"/>
      <c r="AB37" s="59"/>
      <c r="AC37" s="61"/>
      <c r="AD37" s="72"/>
    </row>
    <row r="38" spans="1:54" s="124" customFormat="1" ht="25.2" customHeight="1" thickBot="1">
      <c r="A38" s="145">
        <f>A31+1</f>
        <v>45719</v>
      </c>
      <c r="B38" s="157" t="s">
        <v>146</v>
      </c>
      <c r="C38" s="162" t="s">
        <v>20</v>
      </c>
      <c r="D38" s="163"/>
      <c r="E38" s="164" t="str">
        <f t="shared" si="0"/>
        <v/>
      </c>
      <c r="F38" s="162" t="s">
        <v>315</v>
      </c>
      <c r="G38" s="165"/>
      <c r="H38" s="164" t="str">
        <f t="shared" si="1"/>
        <v/>
      </c>
      <c r="I38" s="162" t="s">
        <v>92</v>
      </c>
      <c r="J38" s="165"/>
      <c r="K38" s="164" t="str">
        <f t="shared" si="2"/>
        <v/>
      </c>
      <c r="L38" s="166" t="s">
        <v>262</v>
      </c>
      <c r="M38" s="166"/>
      <c r="N38" s="164" t="str">
        <f t="shared" si="3"/>
        <v/>
      </c>
      <c r="O38" s="167" t="s">
        <v>14</v>
      </c>
      <c r="P38" s="168"/>
      <c r="Q38" s="164" t="str">
        <f t="shared" si="4"/>
        <v/>
      </c>
      <c r="R38" s="162" t="s">
        <v>281</v>
      </c>
      <c r="S38" s="165"/>
      <c r="T38" s="164" t="str">
        <f t="shared" si="5"/>
        <v/>
      </c>
      <c r="U38" s="169" t="s">
        <v>50</v>
      </c>
      <c r="V38" s="169"/>
      <c r="W38" s="92">
        <v>5.3928571428571432</v>
      </c>
      <c r="X38" s="92">
        <v>2.6666666666666665</v>
      </c>
      <c r="Y38" s="92">
        <v>2.5049999999999999</v>
      </c>
      <c r="Z38" s="92">
        <v>2.5858333333333334</v>
      </c>
      <c r="AA38" s="92"/>
      <c r="AB38" s="92"/>
      <c r="AC38" s="93">
        <v>783.45178571428573</v>
      </c>
      <c r="AD38" s="117"/>
      <c r="AE38" s="118">
        <f>A38</f>
        <v>45719</v>
      </c>
      <c r="AF38" s="118" t="str">
        <f>A39</f>
        <v>二</v>
      </c>
      <c r="AG38" s="118" t="str">
        <f>B38</f>
        <v>B2</v>
      </c>
      <c r="AH38" s="119" t="str">
        <f>C38</f>
        <v>糙米飯</v>
      </c>
      <c r="AI38" s="120" t="str">
        <f>C39&amp;" "&amp;C40&amp;" "&amp;C41&amp;" "&amp;C42&amp;" "&amp;C43&amp;" "&amp;C44</f>
        <v xml:space="preserve">米 糙米    </v>
      </c>
      <c r="AJ38" s="119" t="str">
        <f>F38</f>
        <v>咖哩凍腐</v>
      </c>
      <c r="AK38" s="120" t="str">
        <f>F39&amp;" "&amp;F40&amp;" "&amp;F41&amp;" "&amp;F42&amp;" "&amp;F43&amp;" "&amp;F44</f>
        <v>凍豆腐 時蔬 馬鈴薯 胡蘿蔔 薑 咖哩粉</v>
      </c>
      <c r="AL38" s="119" t="str">
        <f>I38</f>
        <v>時蔬炒蛋</v>
      </c>
      <c r="AM38" s="120" t="str">
        <f>I39&amp;" "&amp;I40&amp;" "&amp;I41&amp;" "&amp;I42&amp;" "&amp;I43&amp;" "&amp;I44</f>
        <v xml:space="preserve">時蔬 雞蛋 胡蘿蔔 薑  </v>
      </c>
      <c r="AN38" s="119" t="str">
        <f>L38</f>
        <v>豆包時蔬</v>
      </c>
      <c r="AO38" s="120" t="str">
        <f>L39&amp;" "&amp;L40&amp;" "&amp;L41&amp;" "&amp;L42&amp;" "&amp;L43&amp;" "&amp;L44</f>
        <v xml:space="preserve">時蔬 豆包 薑   </v>
      </c>
      <c r="AP38" s="119" t="str">
        <f>O38</f>
        <v>時蔬</v>
      </c>
      <c r="AQ38" s="120" t="str">
        <f>O39&amp;" "&amp;O40&amp;" "&amp;O41&amp;" "&amp;O42&amp;" "&amp;O43&amp;" "&amp;O44</f>
        <v xml:space="preserve">蔬菜 薑    </v>
      </c>
      <c r="AR38" s="119" t="str">
        <f>R38</f>
        <v>蘿蔔黑輪湯</v>
      </c>
      <c r="AS38" s="120" t="str">
        <f>R39&amp;" "&amp;R40&amp;" "&amp;R41&amp;" "&amp;R42&amp;" "&amp;R43&amp;" "&amp;R44</f>
        <v xml:space="preserve">白蘿蔔 素黑輪 薑   </v>
      </c>
      <c r="AT38" s="121" t="str">
        <f t="shared" ref="AT38:AU38" si="18">U38</f>
        <v>水果</v>
      </c>
      <c r="AU38" s="119">
        <f t="shared" si="18"/>
        <v>0</v>
      </c>
      <c r="AV38" s="122">
        <f t="shared" ref="AV38:BB38" si="19">W38</f>
        <v>5.3928571428571432</v>
      </c>
      <c r="AW38" s="122">
        <f t="shared" si="19"/>
        <v>2.6666666666666665</v>
      </c>
      <c r="AX38" s="122">
        <f t="shared" si="19"/>
        <v>2.5049999999999999</v>
      </c>
      <c r="AY38" s="122">
        <f t="shared" si="19"/>
        <v>2.5858333333333334</v>
      </c>
      <c r="AZ38" s="122">
        <f t="shared" si="19"/>
        <v>0</v>
      </c>
      <c r="BA38" s="122">
        <f t="shared" si="19"/>
        <v>0</v>
      </c>
      <c r="BB38" s="123">
        <f t="shared" si="19"/>
        <v>783.45178571428573</v>
      </c>
    </row>
    <row r="39" spans="1:54" ht="25.2" customHeight="1">
      <c r="A39" s="148" t="s">
        <v>136</v>
      </c>
      <c r="B39" s="157"/>
      <c r="C39" s="162" t="s">
        <v>15</v>
      </c>
      <c r="D39" s="162">
        <v>7</v>
      </c>
      <c r="E39" s="164" t="str">
        <f t="shared" si="0"/>
        <v>公斤</v>
      </c>
      <c r="F39" s="162" t="s">
        <v>52</v>
      </c>
      <c r="G39" s="162">
        <v>8</v>
      </c>
      <c r="H39" s="164" t="str">
        <f t="shared" si="1"/>
        <v>公斤</v>
      </c>
      <c r="I39" s="162" t="s">
        <v>29</v>
      </c>
      <c r="J39" s="165">
        <v>4</v>
      </c>
      <c r="K39" s="164" t="str">
        <f t="shared" si="2"/>
        <v>公斤</v>
      </c>
      <c r="L39" s="162" t="s">
        <v>29</v>
      </c>
      <c r="M39" s="162">
        <v>7</v>
      </c>
      <c r="N39" s="164" t="str">
        <f t="shared" si="3"/>
        <v>公斤</v>
      </c>
      <c r="O39" s="168" t="s">
        <v>12</v>
      </c>
      <c r="P39" s="168">
        <v>7</v>
      </c>
      <c r="Q39" s="164" t="str">
        <f t="shared" si="4"/>
        <v>公斤</v>
      </c>
      <c r="R39" s="162" t="s">
        <v>282</v>
      </c>
      <c r="S39" s="162">
        <v>4</v>
      </c>
      <c r="T39" s="164" t="str">
        <f t="shared" si="5"/>
        <v>公斤</v>
      </c>
      <c r="W39" s="59"/>
      <c r="X39" s="60"/>
      <c r="Y39" s="59"/>
      <c r="Z39" s="59"/>
      <c r="AA39" s="59"/>
      <c r="AB39" s="59"/>
      <c r="AC39" s="61"/>
      <c r="AD39" s="72"/>
    </row>
    <row r="40" spans="1:54" ht="25.2" customHeight="1">
      <c r="A40" s="145"/>
      <c r="B40" s="157"/>
      <c r="C40" s="162" t="s">
        <v>22</v>
      </c>
      <c r="D40" s="162">
        <v>3</v>
      </c>
      <c r="E40" s="164" t="str">
        <f t="shared" si="0"/>
        <v>公斤</v>
      </c>
      <c r="F40" s="162" t="s">
        <v>29</v>
      </c>
      <c r="G40" s="165">
        <v>2</v>
      </c>
      <c r="H40" s="164" t="str">
        <f t="shared" si="1"/>
        <v>公斤</v>
      </c>
      <c r="I40" s="162" t="s">
        <v>57</v>
      </c>
      <c r="J40" s="165">
        <v>5.5</v>
      </c>
      <c r="K40" s="164" t="str">
        <f t="shared" si="2"/>
        <v>公斤</v>
      </c>
      <c r="L40" s="162" t="s">
        <v>56</v>
      </c>
      <c r="M40" s="162">
        <v>2</v>
      </c>
      <c r="N40" s="164" t="str">
        <f t="shared" si="3"/>
        <v>公斤</v>
      </c>
      <c r="O40" s="168" t="s">
        <v>19</v>
      </c>
      <c r="P40" s="168">
        <v>0.05</v>
      </c>
      <c r="Q40" s="164" t="str">
        <f t="shared" si="4"/>
        <v>公斤</v>
      </c>
      <c r="R40" s="162" t="s">
        <v>336</v>
      </c>
      <c r="S40" s="162">
        <v>1</v>
      </c>
      <c r="T40" s="164" t="str">
        <f t="shared" si="5"/>
        <v>公斤</v>
      </c>
      <c r="U40" s="157"/>
      <c r="V40" s="157"/>
      <c r="W40" s="59"/>
      <c r="X40" s="54"/>
      <c r="Y40" s="59"/>
      <c r="Z40" s="59"/>
      <c r="AA40" s="59"/>
      <c r="AB40" s="59"/>
      <c r="AC40" s="61"/>
      <c r="AD40" s="72"/>
    </row>
    <row r="41" spans="1:54" ht="25.2" customHeight="1">
      <c r="A41" s="145"/>
      <c r="B41" s="157"/>
      <c r="C41" s="162"/>
      <c r="D41" s="162"/>
      <c r="E41" s="164" t="str">
        <f t="shared" si="0"/>
        <v/>
      </c>
      <c r="F41" s="162" t="s">
        <v>194</v>
      </c>
      <c r="G41" s="165">
        <v>2</v>
      </c>
      <c r="H41" s="164" t="str">
        <f t="shared" si="1"/>
        <v>公斤</v>
      </c>
      <c r="I41" s="162" t="s">
        <v>18</v>
      </c>
      <c r="J41" s="165">
        <v>0.5</v>
      </c>
      <c r="K41" s="164" t="str">
        <f t="shared" si="2"/>
        <v>公斤</v>
      </c>
      <c r="L41" s="162" t="s">
        <v>19</v>
      </c>
      <c r="M41" s="162">
        <v>0.05</v>
      </c>
      <c r="N41" s="164" t="str">
        <f t="shared" si="3"/>
        <v>公斤</v>
      </c>
      <c r="O41" s="168"/>
      <c r="P41" s="168"/>
      <c r="Q41" s="164" t="str">
        <f t="shared" si="4"/>
        <v/>
      </c>
      <c r="R41" s="162" t="s">
        <v>19</v>
      </c>
      <c r="S41" s="162">
        <v>0.05</v>
      </c>
      <c r="T41" s="164" t="str">
        <f t="shared" si="5"/>
        <v>公斤</v>
      </c>
      <c r="U41" s="157"/>
      <c r="V41" s="157"/>
      <c r="W41" s="59"/>
      <c r="X41" s="59"/>
      <c r="Y41" s="59"/>
      <c r="Z41" s="59"/>
      <c r="AA41" s="59"/>
      <c r="AB41" s="59"/>
      <c r="AC41" s="61"/>
      <c r="AD41" s="72"/>
    </row>
    <row r="42" spans="1:54" ht="25.2" customHeight="1">
      <c r="A42" s="145"/>
      <c r="B42" s="157"/>
      <c r="C42" s="162"/>
      <c r="D42" s="162"/>
      <c r="E42" s="164" t="str">
        <f t="shared" si="0"/>
        <v/>
      </c>
      <c r="F42" s="162" t="s">
        <v>18</v>
      </c>
      <c r="G42" s="165">
        <v>0.5</v>
      </c>
      <c r="H42" s="164" t="str">
        <f t="shared" si="1"/>
        <v>公斤</v>
      </c>
      <c r="I42" s="162" t="s">
        <v>19</v>
      </c>
      <c r="J42" s="162">
        <v>0.05</v>
      </c>
      <c r="K42" s="164" t="str">
        <f t="shared" si="2"/>
        <v>公斤</v>
      </c>
      <c r="L42" s="162"/>
      <c r="M42" s="162"/>
      <c r="N42" s="164" t="str">
        <f t="shared" si="3"/>
        <v/>
      </c>
      <c r="O42" s="168"/>
      <c r="P42" s="168"/>
      <c r="Q42" s="164" t="str">
        <f t="shared" si="4"/>
        <v/>
      </c>
      <c r="R42" s="162"/>
      <c r="S42" s="162"/>
      <c r="T42" s="164" t="str">
        <f t="shared" si="5"/>
        <v/>
      </c>
      <c r="U42" s="157"/>
      <c r="V42" s="157"/>
      <c r="W42" s="59"/>
      <c r="X42" s="59"/>
      <c r="Y42" s="59"/>
      <c r="Z42" s="59"/>
      <c r="AA42" s="59"/>
      <c r="AB42" s="59"/>
      <c r="AC42" s="61"/>
      <c r="AD42" s="72"/>
    </row>
    <row r="43" spans="1:54" ht="25.2" customHeight="1">
      <c r="A43" s="145"/>
      <c r="B43" s="157"/>
      <c r="C43" s="162"/>
      <c r="D43" s="162"/>
      <c r="E43" s="164" t="str">
        <f t="shared" si="0"/>
        <v/>
      </c>
      <c r="F43" s="162" t="s">
        <v>19</v>
      </c>
      <c r="G43" s="162">
        <v>0.05</v>
      </c>
      <c r="H43" s="164" t="str">
        <f t="shared" si="1"/>
        <v>公斤</v>
      </c>
      <c r="I43" s="162"/>
      <c r="J43" s="162"/>
      <c r="K43" s="164"/>
      <c r="L43" s="162"/>
      <c r="M43" s="162"/>
      <c r="N43" s="164" t="str">
        <f t="shared" si="3"/>
        <v/>
      </c>
      <c r="O43" s="168"/>
      <c r="P43" s="168"/>
      <c r="Q43" s="164" t="str">
        <f t="shared" si="4"/>
        <v/>
      </c>
      <c r="R43" s="162"/>
      <c r="S43" s="162"/>
      <c r="T43" s="164" t="str">
        <f t="shared" si="5"/>
        <v/>
      </c>
      <c r="U43" s="157"/>
      <c r="V43" s="157"/>
      <c r="W43" s="59"/>
      <c r="X43" s="59"/>
      <c r="Y43" s="59"/>
      <c r="Z43" s="59"/>
      <c r="AA43" s="59"/>
      <c r="AB43" s="59"/>
      <c r="AC43" s="61"/>
      <c r="AD43" s="72"/>
    </row>
    <row r="44" spans="1:54" ht="25.2" customHeight="1" thickBot="1">
      <c r="A44" s="147"/>
      <c r="B44" s="157"/>
      <c r="C44" s="162"/>
      <c r="D44" s="162"/>
      <c r="E44" s="164" t="str">
        <f t="shared" si="0"/>
        <v/>
      </c>
      <c r="F44" s="166" t="s">
        <v>195</v>
      </c>
      <c r="G44" s="166"/>
      <c r="H44" s="164" t="str">
        <f t="shared" si="1"/>
        <v/>
      </c>
      <c r="I44" s="166"/>
      <c r="J44" s="166"/>
      <c r="K44" s="164" t="str">
        <f t="shared" si="2"/>
        <v/>
      </c>
      <c r="L44" s="162"/>
      <c r="M44" s="162"/>
      <c r="N44" s="164" t="str">
        <f t="shared" si="3"/>
        <v/>
      </c>
      <c r="O44" s="168"/>
      <c r="P44" s="168"/>
      <c r="Q44" s="164" t="str">
        <f t="shared" si="4"/>
        <v/>
      </c>
      <c r="R44" s="162"/>
      <c r="S44" s="162"/>
      <c r="T44" s="164" t="str">
        <f t="shared" si="5"/>
        <v/>
      </c>
      <c r="U44" s="157"/>
      <c r="V44" s="157"/>
      <c r="W44" s="59"/>
      <c r="X44" s="59"/>
      <c r="Y44" s="59"/>
      <c r="Z44" s="59"/>
      <c r="AA44" s="59"/>
      <c r="AB44" s="59"/>
      <c r="AC44" s="61"/>
      <c r="AD44" s="72"/>
    </row>
    <row r="45" spans="1:54" s="124" customFormat="1" ht="25.2" customHeight="1" thickBot="1">
      <c r="A45" s="145">
        <f>A38+1</f>
        <v>45720</v>
      </c>
      <c r="B45" s="157" t="s">
        <v>147</v>
      </c>
      <c r="C45" s="162" t="s">
        <v>148</v>
      </c>
      <c r="D45" s="163"/>
      <c r="E45" s="164" t="str">
        <f t="shared" si="0"/>
        <v/>
      </c>
      <c r="F45" s="162" t="s">
        <v>312</v>
      </c>
      <c r="G45" s="165"/>
      <c r="H45" s="164" t="str">
        <f t="shared" si="1"/>
        <v/>
      </c>
      <c r="I45" s="162" t="s">
        <v>225</v>
      </c>
      <c r="J45" s="162"/>
      <c r="K45" s="164" t="str">
        <f t="shared" si="2"/>
        <v/>
      </c>
      <c r="L45" s="162" t="s">
        <v>337</v>
      </c>
      <c r="M45" s="165"/>
      <c r="N45" s="164" t="str">
        <f t="shared" si="3"/>
        <v/>
      </c>
      <c r="O45" s="167" t="s">
        <v>14</v>
      </c>
      <c r="P45" s="168"/>
      <c r="Q45" s="164" t="str">
        <f t="shared" ref="Q45" si="20">IF(P45,"公斤","")</f>
        <v/>
      </c>
      <c r="R45" s="166" t="s">
        <v>276</v>
      </c>
      <c r="S45" s="166"/>
      <c r="T45" s="164" t="str">
        <f t="shared" si="5"/>
        <v/>
      </c>
      <c r="U45" s="169" t="s">
        <v>306</v>
      </c>
      <c r="V45" s="169"/>
      <c r="W45" s="92">
        <v>5.5</v>
      </c>
      <c r="X45" s="92">
        <v>3</v>
      </c>
      <c r="Y45" s="92">
        <v>2.3049999999999997</v>
      </c>
      <c r="Z45" s="92">
        <v>3</v>
      </c>
      <c r="AA45" s="92"/>
      <c r="AB45" s="92"/>
      <c r="AC45" s="93">
        <v>830.125</v>
      </c>
      <c r="AD45" s="117"/>
      <c r="AE45" s="118">
        <f>A45</f>
        <v>45720</v>
      </c>
      <c r="AF45" s="118" t="str">
        <f>A46</f>
        <v>三</v>
      </c>
      <c r="AG45" s="118" t="str">
        <f>B45</f>
        <v>B3</v>
      </c>
      <c r="AH45" s="119" t="str">
        <f>C45</f>
        <v>油飯特餐</v>
      </c>
      <c r="AI45" s="120" t="str">
        <f>C46&amp;" "&amp;C47&amp;" "&amp;C48&amp;" "&amp;C49&amp;" "&amp;C50&amp;" "&amp;C51</f>
        <v xml:space="preserve">米 糯米    </v>
      </c>
      <c r="AJ45" s="119" t="str">
        <f>F45</f>
        <v>香滷豆包</v>
      </c>
      <c r="AK45" s="120" t="str">
        <f>F46&amp;" "&amp;F47&amp;" "&amp;F48&amp;" "&amp;F49&amp;" "&amp;F50&amp;" "&amp;F51</f>
        <v xml:space="preserve">豆包     </v>
      </c>
      <c r="AL45" s="119" t="str">
        <f>I45</f>
        <v>油飯配料</v>
      </c>
      <c r="AM45" s="120" t="str">
        <f>I46&amp;" "&amp;I47&amp;" "&amp;I48&amp;" "&amp;I49&amp;" "&amp;I50&amp;" "&amp;I51</f>
        <v>豆干 蘿蔔乾 甘藍 乾香菇  薑</v>
      </c>
      <c r="AN45" s="119" t="str">
        <f>L45</f>
        <v>若絲時蔬</v>
      </c>
      <c r="AO45" s="120" t="str">
        <f>L46&amp;" "&amp;L47&amp;" "&amp;L48&amp;" "&amp;L49&amp;" "&amp;L50&amp;" "&amp;L51</f>
        <v xml:space="preserve">素肉 時蔬 薑   </v>
      </c>
      <c r="AP45" s="119" t="str">
        <f>O45</f>
        <v>時蔬</v>
      </c>
      <c r="AQ45" s="120" t="str">
        <f>O46&amp;" "&amp;O47&amp;" "&amp;O48&amp;" "&amp;O49&amp;" "&amp;O50&amp;" "&amp;O51</f>
        <v xml:space="preserve">蔬菜 薑    </v>
      </c>
      <c r="AR45" s="119" t="str">
        <f>R45</f>
        <v>時瓜湯</v>
      </c>
      <c r="AS45" s="120" t="str">
        <f>R46&amp;" "&amp;R47&amp;" "&amp;R48&amp;" "&amp;R49&amp;" "&amp;R50&amp;" "&amp;R51</f>
        <v xml:space="preserve">時瓜 素羊肉 薑   </v>
      </c>
      <c r="AT45" s="121" t="str">
        <f t="shared" ref="AT45:AU45" si="21">U45</f>
        <v>TAP豆奶</v>
      </c>
      <c r="AU45" s="119">
        <f t="shared" si="21"/>
        <v>0</v>
      </c>
      <c r="AV45" s="122">
        <f t="shared" ref="AV45:BB45" si="22">W45</f>
        <v>5.5</v>
      </c>
      <c r="AW45" s="122">
        <f t="shared" si="22"/>
        <v>3</v>
      </c>
      <c r="AX45" s="122">
        <f t="shared" si="22"/>
        <v>2.3049999999999997</v>
      </c>
      <c r="AY45" s="122">
        <f t="shared" si="22"/>
        <v>3</v>
      </c>
      <c r="AZ45" s="122">
        <f t="shared" si="22"/>
        <v>0</v>
      </c>
      <c r="BA45" s="122">
        <f t="shared" si="22"/>
        <v>0</v>
      </c>
      <c r="BB45" s="123">
        <f t="shared" si="22"/>
        <v>830.125</v>
      </c>
    </row>
    <row r="46" spans="1:54" ht="25.2" customHeight="1">
      <c r="A46" s="148" t="s">
        <v>139</v>
      </c>
      <c r="B46" s="157"/>
      <c r="C46" s="162" t="s">
        <v>15</v>
      </c>
      <c r="D46" s="162">
        <v>8</v>
      </c>
      <c r="E46" s="164" t="str">
        <f t="shared" si="0"/>
        <v>公斤</v>
      </c>
      <c r="F46" s="162" t="s">
        <v>56</v>
      </c>
      <c r="G46" s="165">
        <v>6</v>
      </c>
      <c r="H46" s="164" t="str">
        <f t="shared" si="1"/>
        <v>公斤</v>
      </c>
      <c r="I46" s="162" t="s">
        <v>53</v>
      </c>
      <c r="J46" s="162">
        <v>2</v>
      </c>
      <c r="K46" s="164" t="str">
        <f t="shared" si="2"/>
        <v>公斤</v>
      </c>
      <c r="L46" s="162" t="s">
        <v>58</v>
      </c>
      <c r="M46" s="162">
        <v>0.6</v>
      </c>
      <c r="N46" s="164" t="str">
        <f t="shared" si="3"/>
        <v>公斤</v>
      </c>
      <c r="O46" s="168" t="s">
        <v>12</v>
      </c>
      <c r="P46" s="168">
        <v>7</v>
      </c>
      <c r="Q46" s="164" t="str">
        <f>IF(P46,"公斤","")</f>
        <v>公斤</v>
      </c>
      <c r="R46" s="166" t="s">
        <v>48</v>
      </c>
      <c r="S46" s="166">
        <v>5</v>
      </c>
      <c r="T46" s="164" t="str">
        <f t="shared" si="5"/>
        <v>公斤</v>
      </c>
      <c r="W46" s="59"/>
      <c r="X46" s="60"/>
      <c r="Y46" s="59"/>
      <c r="Z46" s="59"/>
      <c r="AA46" s="59"/>
      <c r="AB46" s="59"/>
      <c r="AC46" s="61"/>
      <c r="AD46" s="72"/>
    </row>
    <row r="47" spans="1:54" ht="25.2" customHeight="1">
      <c r="A47" s="145"/>
      <c r="B47" s="157"/>
      <c r="C47" s="162" t="s">
        <v>149</v>
      </c>
      <c r="D47" s="162">
        <v>3</v>
      </c>
      <c r="E47" s="164" t="str">
        <f t="shared" si="0"/>
        <v>公斤</v>
      </c>
      <c r="F47" s="162"/>
      <c r="G47" s="165"/>
      <c r="H47" s="164" t="str">
        <f t="shared" si="1"/>
        <v/>
      </c>
      <c r="I47" s="162" t="s">
        <v>226</v>
      </c>
      <c r="J47" s="162">
        <v>1</v>
      </c>
      <c r="K47" s="164" t="str">
        <f t="shared" si="2"/>
        <v>公斤</v>
      </c>
      <c r="L47" s="162" t="s">
        <v>29</v>
      </c>
      <c r="M47" s="162">
        <v>7</v>
      </c>
      <c r="N47" s="164" t="str">
        <f t="shared" si="3"/>
        <v>公斤</v>
      </c>
      <c r="O47" s="168" t="s">
        <v>19</v>
      </c>
      <c r="P47" s="168">
        <v>0.05</v>
      </c>
      <c r="Q47" s="164" t="str">
        <f t="shared" ref="Q47:Q48" si="23">IF(P47,"公斤","")</f>
        <v>公斤</v>
      </c>
      <c r="R47" s="166" t="s">
        <v>339</v>
      </c>
      <c r="S47" s="166">
        <v>1</v>
      </c>
      <c r="T47" s="164" t="str">
        <f t="shared" si="5"/>
        <v>公斤</v>
      </c>
      <c r="U47" s="157"/>
      <c r="V47" s="157"/>
      <c r="W47" s="59"/>
      <c r="X47" s="54"/>
      <c r="Y47" s="59"/>
      <c r="Z47" s="59"/>
      <c r="AA47" s="59"/>
      <c r="AB47" s="59"/>
      <c r="AC47" s="61"/>
      <c r="AD47" s="72"/>
    </row>
    <row r="48" spans="1:54" ht="25.2" customHeight="1">
      <c r="A48" s="145"/>
      <c r="B48" s="157"/>
      <c r="C48" s="162"/>
      <c r="D48" s="162"/>
      <c r="E48" s="164" t="str">
        <f t="shared" si="0"/>
        <v/>
      </c>
      <c r="F48" s="162"/>
      <c r="G48" s="165"/>
      <c r="H48" s="164" t="str">
        <f t="shared" si="1"/>
        <v/>
      </c>
      <c r="I48" s="162" t="s">
        <v>71</v>
      </c>
      <c r="J48" s="162">
        <v>3</v>
      </c>
      <c r="K48" s="164" t="str">
        <f t="shared" si="2"/>
        <v>公斤</v>
      </c>
      <c r="L48" s="162" t="s">
        <v>19</v>
      </c>
      <c r="M48" s="162">
        <v>0.05</v>
      </c>
      <c r="N48" s="164" t="str">
        <f t="shared" si="3"/>
        <v>公斤</v>
      </c>
      <c r="O48" s="168"/>
      <c r="P48" s="168"/>
      <c r="Q48" s="164" t="str">
        <f t="shared" si="23"/>
        <v/>
      </c>
      <c r="R48" s="162" t="s">
        <v>19</v>
      </c>
      <c r="S48" s="162">
        <v>0.05</v>
      </c>
      <c r="T48" s="164" t="str">
        <f t="shared" si="5"/>
        <v>公斤</v>
      </c>
      <c r="U48" s="157"/>
      <c r="V48" s="157"/>
      <c r="W48" s="59"/>
      <c r="X48" s="59"/>
      <c r="Y48" s="59"/>
      <c r="Z48" s="59"/>
      <c r="AA48" s="59"/>
      <c r="AB48" s="59"/>
      <c r="AC48" s="61"/>
      <c r="AD48" s="72"/>
    </row>
    <row r="49" spans="1:54" ht="25.2" customHeight="1">
      <c r="A49" s="145"/>
      <c r="B49" s="157"/>
      <c r="C49" s="162"/>
      <c r="D49" s="162"/>
      <c r="E49" s="164" t="str">
        <f t="shared" si="0"/>
        <v/>
      </c>
      <c r="F49" s="162"/>
      <c r="G49" s="165"/>
      <c r="H49" s="164" t="str">
        <f t="shared" si="1"/>
        <v/>
      </c>
      <c r="I49" s="162" t="s">
        <v>26</v>
      </c>
      <c r="J49" s="162">
        <v>0.1</v>
      </c>
      <c r="K49" s="164" t="str">
        <f t="shared" si="2"/>
        <v>公斤</v>
      </c>
      <c r="L49" s="162"/>
      <c r="M49" s="162"/>
      <c r="N49" s="164" t="str">
        <f t="shared" si="3"/>
        <v/>
      </c>
      <c r="O49" s="168"/>
      <c r="P49" s="168"/>
      <c r="Q49" s="164"/>
      <c r="R49" s="166"/>
      <c r="S49" s="166"/>
      <c r="T49" s="164" t="str">
        <f t="shared" si="5"/>
        <v/>
      </c>
      <c r="U49" s="157"/>
      <c r="V49" s="157"/>
      <c r="W49" s="59"/>
      <c r="X49" s="59"/>
      <c r="Y49" s="59"/>
      <c r="Z49" s="59"/>
      <c r="AA49" s="59"/>
      <c r="AB49" s="59"/>
      <c r="AC49" s="61"/>
      <c r="AD49" s="72"/>
    </row>
    <row r="50" spans="1:54" ht="25.2" customHeight="1">
      <c r="A50" s="145"/>
      <c r="B50" s="157"/>
      <c r="C50" s="162"/>
      <c r="D50" s="162"/>
      <c r="E50" s="164" t="str">
        <f t="shared" si="0"/>
        <v/>
      </c>
      <c r="F50" s="162"/>
      <c r="G50" s="162"/>
      <c r="H50" s="164" t="str">
        <f t="shared" si="1"/>
        <v/>
      </c>
      <c r="I50" s="162"/>
      <c r="J50" s="162"/>
      <c r="K50" s="164" t="str">
        <f t="shared" si="2"/>
        <v/>
      </c>
      <c r="L50" s="162"/>
      <c r="M50" s="162"/>
      <c r="N50" s="164" t="str">
        <f t="shared" si="3"/>
        <v/>
      </c>
      <c r="O50" s="168"/>
      <c r="P50" s="168"/>
      <c r="Q50" s="164" t="str">
        <f t="shared" si="4"/>
        <v/>
      </c>
      <c r="R50" s="162"/>
      <c r="T50" s="164" t="str">
        <f t="shared" si="5"/>
        <v/>
      </c>
      <c r="U50" s="157"/>
      <c r="V50" s="157"/>
      <c r="W50" s="59"/>
      <c r="X50" s="59"/>
      <c r="Y50" s="59"/>
      <c r="Z50" s="59"/>
      <c r="AA50" s="59"/>
      <c r="AB50" s="59"/>
      <c r="AC50" s="61"/>
      <c r="AD50" s="72"/>
    </row>
    <row r="51" spans="1:54" ht="25.2" customHeight="1" thickBot="1">
      <c r="A51" s="147"/>
      <c r="B51" s="157"/>
      <c r="C51" s="162"/>
      <c r="D51" s="162"/>
      <c r="E51" s="164" t="str">
        <f t="shared" si="0"/>
        <v/>
      </c>
      <c r="F51" s="166"/>
      <c r="G51" s="166"/>
      <c r="H51" s="164" t="str">
        <f t="shared" si="1"/>
        <v/>
      </c>
      <c r="I51" s="166" t="s">
        <v>19</v>
      </c>
      <c r="J51" s="166">
        <v>0.05</v>
      </c>
      <c r="K51" s="164" t="str">
        <f t="shared" si="2"/>
        <v>公斤</v>
      </c>
      <c r="L51" s="162"/>
      <c r="M51" s="162"/>
      <c r="N51" s="164" t="str">
        <f t="shared" si="3"/>
        <v/>
      </c>
      <c r="O51" s="168"/>
      <c r="P51" s="168"/>
      <c r="Q51" s="164" t="str">
        <f t="shared" si="4"/>
        <v/>
      </c>
      <c r="R51" s="166"/>
      <c r="S51" s="166"/>
      <c r="T51" s="164" t="str">
        <f t="shared" si="5"/>
        <v/>
      </c>
      <c r="U51" s="157"/>
      <c r="V51" s="157"/>
      <c r="W51" s="59"/>
      <c r="X51" s="59"/>
      <c r="Y51" s="59"/>
      <c r="Z51" s="59"/>
      <c r="AA51" s="59"/>
      <c r="AB51" s="59"/>
      <c r="AC51" s="61"/>
      <c r="AD51" s="72"/>
    </row>
    <row r="52" spans="1:54" s="124" customFormat="1" ht="25.2" customHeight="1" thickBot="1">
      <c r="A52" s="145">
        <f>A45+1</f>
        <v>45721</v>
      </c>
      <c r="B52" s="157" t="s">
        <v>150</v>
      </c>
      <c r="C52" s="162" t="s">
        <v>20</v>
      </c>
      <c r="D52" s="163"/>
      <c r="E52" s="164" t="str">
        <f t="shared" si="0"/>
        <v/>
      </c>
      <c r="F52" s="162" t="s">
        <v>316</v>
      </c>
      <c r="G52" s="162"/>
      <c r="H52" s="164" t="str">
        <f t="shared" si="1"/>
        <v/>
      </c>
      <c r="I52" s="166" t="s">
        <v>227</v>
      </c>
      <c r="J52" s="166"/>
      <c r="K52" s="164" t="str">
        <f t="shared" si="2"/>
        <v/>
      </c>
      <c r="L52" s="166" t="s">
        <v>92</v>
      </c>
      <c r="M52" s="166"/>
      <c r="N52" s="164" t="str">
        <f t="shared" si="3"/>
        <v/>
      </c>
      <c r="O52" s="167" t="s">
        <v>14</v>
      </c>
      <c r="P52" s="168"/>
      <c r="Q52" s="164" t="str">
        <f t="shared" si="4"/>
        <v/>
      </c>
      <c r="R52" s="162" t="s">
        <v>284</v>
      </c>
      <c r="S52" s="162"/>
      <c r="T52" s="164" t="str">
        <f t="shared" si="5"/>
        <v/>
      </c>
      <c r="U52" s="169" t="s">
        <v>305</v>
      </c>
      <c r="V52" s="169"/>
      <c r="W52" s="92">
        <v>6</v>
      </c>
      <c r="X52" s="92">
        <v>2.7272727272727275</v>
      </c>
      <c r="Y52" s="92">
        <v>1.45</v>
      </c>
      <c r="Z52" s="92">
        <v>2.0886363636363638</v>
      </c>
      <c r="AA52" s="92">
        <v>0.3</v>
      </c>
      <c r="AB52" s="92"/>
      <c r="AC52" s="93">
        <v>829.78409090909099</v>
      </c>
      <c r="AD52" s="117"/>
      <c r="AE52" s="118">
        <f>A52</f>
        <v>45721</v>
      </c>
      <c r="AF52" s="118" t="str">
        <f>A53</f>
        <v>四</v>
      </c>
      <c r="AG52" s="118" t="str">
        <f>B52</f>
        <v>B4</v>
      </c>
      <c r="AH52" s="119" t="str">
        <f>C52</f>
        <v>糙米飯</v>
      </c>
      <c r="AI52" s="120" t="str">
        <f>C53&amp;" "&amp;C54&amp;" "&amp;C55&amp;" "&amp;C56&amp;" "&amp;C57&amp;" "&amp;C58</f>
        <v xml:space="preserve">米 糙米    </v>
      </c>
      <c r="AJ52" s="119" t="str">
        <f>F52</f>
        <v>京醬毛豆</v>
      </c>
      <c r="AK52" s="120" t="str">
        <f>F53&amp;" "&amp;F54&amp;" "&amp;F55&amp;" "&amp;F56&amp;" "&amp;F57&amp;" "&amp;F58</f>
        <v xml:space="preserve">冷凍毛豆仁 胡蘿蔔 杏鮑菇 薑 甜麵醬 </v>
      </c>
      <c r="AL52" s="119" t="str">
        <f>I52</f>
        <v>家常豆腐</v>
      </c>
      <c r="AM52" s="120" t="str">
        <f>I53&amp;" "&amp;I54&amp;" "&amp;I55&amp;" "&amp;I56&amp;" "&amp;I57&amp;" "&amp;I58</f>
        <v xml:space="preserve">豆腐 時蔬 素肉 薑  </v>
      </c>
      <c r="AN52" s="119" t="str">
        <f>L52</f>
        <v>時蔬炒蛋</v>
      </c>
      <c r="AO52" s="120" t="str">
        <f>L53&amp;" "&amp;L54&amp;" "&amp;L55&amp;" "&amp;L56&amp;" "&amp;L57&amp;" "&amp;L58</f>
        <v xml:space="preserve">雞蛋 時蔬 胡蘿蔔 薑  </v>
      </c>
      <c r="AP52" s="119" t="str">
        <f>O52</f>
        <v>時蔬</v>
      </c>
      <c r="AQ52" s="120" t="str">
        <f>O53&amp;" "&amp;O54&amp;" "&amp;O55&amp;" "&amp;O56&amp;" "&amp;O57&amp;" "&amp;O58</f>
        <v xml:space="preserve">蔬菜 薑    </v>
      </c>
      <c r="AR52" s="119" t="str">
        <f>R52</f>
        <v>麥茶珍奶</v>
      </c>
      <c r="AS52" s="120" t="str">
        <f>R53&amp;" "&amp;R54&amp;" "&amp;R55&amp;" "&amp;R56&amp;" "&amp;R57&amp;" "&amp;R58</f>
        <v xml:space="preserve">粉圓 二砂糖 全脂奶粉 麥茶包  </v>
      </c>
      <c r="AT52" s="121" t="str">
        <f t="shared" ref="AT52:AU52" si="24">U52</f>
        <v>小餐包</v>
      </c>
      <c r="AU52" s="119">
        <f t="shared" si="24"/>
        <v>0</v>
      </c>
      <c r="AV52" s="122">
        <f t="shared" ref="AV52:BB52" si="25">W52</f>
        <v>6</v>
      </c>
      <c r="AW52" s="122">
        <f t="shared" si="25"/>
        <v>2.7272727272727275</v>
      </c>
      <c r="AX52" s="122">
        <f t="shared" si="25"/>
        <v>1.45</v>
      </c>
      <c r="AY52" s="122">
        <f t="shared" si="25"/>
        <v>2.0886363636363638</v>
      </c>
      <c r="AZ52" s="122">
        <f t="shared" si="25"/>
        <v>0.3</v>
      </c>
      <c r="BA52" s="122">
        <f t="shared" si="25"/>
        <v>0</v>
      </c>
      <c r="BB52" s="123">
        <f t="shared" si="25"/>
        <v>829.78409090909099</v>
      </c>
    </row>
    <row r="53" spans="1:54" ht="25.2" customHeight="1">
      <c r="A53" s="148" t="s">
        <v>141</v>
      </c>
      <c r="B53" s="157"/>
      <c r="C53" s="162" t="s">
        <v>15</v>
      </c>
      <c r="D53" s="162">
        <v>7</v>
      </c>
      <c r="E53" s="164" t="str">
        <f t="shared" si="0"/>
        <v>公斤</v>
      </c>
      <c r="F53" s="162" t="s">
        <v>122</v>
      </c>
      <c r="G53" s="162">
        <v>5</v>
      </c>
      <c r="H53" s="164" t="str">
        <f t="shared" si="1"/>
        <v>公斤</v>
      </c>
      <c r="I53" s="162" t="s">
        <v>228</v>
      </c>
      <c r="J53" s="166">
        <v>6</v>
      </c>
      <c r="K53" s="164" t="str">
        <f t="shared" si="2"/>
        <v>公斤</v>
      </c>
      <c r="L53" s="162" t="s">
        <v>57</v>
      </c>
      <c r="M53" s="166">
        <v>4</v>
      </c>
      <c r="N53" s="164" t="str">
        <f t="shared" si="3"/>
        <v>公斤</v>
      </c>
      <c r="O53" s="168" t="s">
        <v>12</v>
      </c>
      <c r="P53" s="168">
        <v>7</v>
      </c>
      <c r="Q53" s="164" t="str">
        <f t="shared" si="4"/>
        <v>公斤</v>
      </c>
      <c r="R53" s="162" t="s">
        <v>285</v>
      </c>
      <c r="S53" s="162">
        <v>2</v>
      </c>
      <c r="T53" s="164" t="str">
        <f t="shared" si="5"/>
        <v>公斤</v>
      </c>
      <c r="W53" s="59"/>
      <c r="X53" s="60"/>
      <c r="Y53" s="59"/>
      <c r="Z53" s="59"/>
      <c r="AA53" s="59"/>
      <c r="AB53" s="59"/>
      <c r="AC53" s="61"/>
      <c r="AD53" s="72"/>
    </row>
    <row r="54" spans="1:54" ht="25.2" customHeight="1">
      <c r="A54" s="145"/>
      <c r="B54" s="157"/>
      <c r="C54" s="162" t="s">
        <v>22</v>
      </c>
      <c r="D54" s="162">
        <v>3</v>
      </c>
      <c r="E54" s="164" t="str">
        <f t="shared" si="0"/>
        <v>公斤</v>
      </c>
      <c r="F54" s="162" t="s">
        <v>18</v>
      </c>
      <c r="G54" s="162">
        <v>0.5</v>
      </c>
      <c r="H54" s="164" t="str">
        <f t="shared" si="1"/>
        <v>公斤</v>
      </c>
      <c r="I54" s="162" t="s">
        <v>229</v>
      </c>
      <c r="J54" s="162">
        <v>2</v>
      </c>
      <c r="K54" s="164" t="str">
        <f t="shared" si="2"/>
        <v>公斤</v>
      </c>
      <c r="L54" s="162" t="s">
        <v>29</v>
      </c>
      <c r="M54" s="165">
        <v>3</v>
      </c>
      <c r="N54" s="164" t="str">
        <f t="shared" si="3"/>
        <v>公斤</v>
      </c>
      <c r="O54" s="168" t="s">
        <v>19</v>
      </c>
      <c r="P54" s="168">
        <v>0.05</v>
      </c>
      <c r="Q54" s="164" t="str">
        <f t="shared" si="4"/>
        <v>公斤</v>
      </c>
      <c r="R54" s="162" t="s">
        <v>27</v>
      </c>
      <c r="S54" s="162">
        <v>1</v>
      </c>
      <c r="T54" s="164" t="str">
        <f t="shared" si="5"/>
        <v>公斤</v>
      </c>
      <c r="U54" s="157"/>
      <c r="V54" s="157"/>
      <c r="W54" s="59"/>
      <c r="X54" s="54"/>
      <c r="Y54" s="59"/>
      <c r="Z54" s="59"/>
      <c r="AA54" s="59"/>
      <c r="AB54" s="59"/>
      <c r="AC54" s="61"/>
      <c r="AD54" s="72"/>
    </row>
    <row r="55" spans="1:54" ht="25.2" customHeight="1">
      <c r="A55" s="145"/>
      <c r="B55" s="157"/>
      <c r="C55" s="162"/>
      <c r="D55" s="162"/>
      <c r="E55" s="164" t="str">
        <f t="shared" si="0"/>
        <v/>
      </c>
      <c r="F55" s="162" t="s">
        <v>199</v>
      </c>
      <c r="G55" s="162">
        <v>2</v>
      </c>
      <c r="H55" s="164" t="str">
        <f t="shared" si="1"/>
        <v>公斤</v>
      </c>
      <c r="I55" s="162" t="s">
        <v>58</v>
      </c>
      <c r="J55" s="162">
        <v>0.3</v>
      </c>
      <c r="K55" s="164" t="str">
        <f t="shared" si="2"/>
        <v>公斤</v>
      </c>
      <c r="L55" s="162" t="s">
        <v>18</v>
      </c>
      <c r="M55" s="162">
        <v>0.5</v>
      </c>
      <c r="N55" s="164" t="str">
        <f t="shared" si="3"/>
        <v>公斤</v>
      </c>
      <c r="O55" s="167"/>
      <c r="P55" s="168"/>
      <c r="Q55" s="164" t="str">
        <f t="shared" si="4"/>
        <v/>
      </c>
      <c r="R55" s="162" t="s">
        <v>286</v>
      </c>
      <c r="S55" s="162">
        <v>1</v>
      </c>
      <c r="T55" s="164" t="str">
        <f t="shared" si="5"/>
        <v>公斤</v>
      </c>
      <c r="V55" s="157"/>
      <c r="W55" s="59"/>
      <c r="X55" s="59"/>
      <c r="Y55" s="59"/>
      <c r="Z55" s="59"/>
      <c r="AA55" s="59"/>
      <c r="AB55" s="59"/>
      <c r="AC55" s="61"/>
      <c r="AD55" s="72"/>
    </row>
    <row r="56" spans="1:54" ht="25.2" customHeight="1">
      <c r="A56" s="145"/>
      <c r="B56" s="157"/>
      <c r="C56" s="162"/>
      <c r="D56" s="162"/>
      <c r="E56" s="164" t="str">
        <f t="shared" si="0"/>
        <v/>
      </c>
      <c r="F56" s="162" t="s">
        <v>19</v>
      </c>
      <c r="G56" s="162">
        <v>0.05</v>
      </c>
      <c r="H56" s="164" t="str">
        <f t="shared" si="1"/>
        <v>公斤</v>
      </c>
      <c r="I56" s="162" t="s">
        <v>19</v>
      </c>
      <c r="J56" s="162">
        <v>0.05</v>
      </c>
      <c r="K56" s="164" t="str">
        <f t="shared" si="2"/>
        <v>公斤</v>
      </c>
      <c r="L56" s="166" t="s">
        <v>19</v>
      </c>
      <c r="M56" s="166">
        <v>0.05</v>
      </c>
      <c r="N56" s="164" t="str">
        <f t="shared" si="3"/>
        <v>公斤</v>
      </c>
      <c r="O56" s="168"/>
      <c r="P56" s="168"/>
      <c r="Q56" s="164" t="str">
        <f t="shared" si="4"/>
        <v/>
      </c>
      <c r="R56" s="162" t="s">
        <v>287</v>
      </c>
      <c r="S56" s="162">
        <v>0.1</v>
      </c>
      <c r="T56" s="164" t="str">
        <f t="shared" si="5"/>
        <v>公斤</v>
      </c>
      <c r="U56" s="157"/>
      <c r="V56" s="157"/>
      <c r="W56" s="59"/>
      <c r="X56" s="59"/>
      <c r="Y56" s="59"/>
      <c r="Z56" s="59"/>
      <c r="AA56" s="59"/>
      <c r="AB56" s="59"/>
      <c r="AC56" s="61"/>
      <c r="AD56" s="72"/>
    </row>
    <row r="57" spans="1:54" ht="25.2" customHeight="1">
      <c r="A57" s="145"/>
      <c r="B57" s="157"/>
      <c r="C57" s="162"/>
      <c r="D57" s="162"/>
      <c r="E57" s="164" t="str">
        <f t="shared" si="0"/>
        <v/>
      </c>
      <c r="F57" s="172" t="s">
        <v>200</v>
      </c>
      <c r="G57" s="173"/>
      <c r="H57" s="164" t="str">
        <f t="shared" si="1"/>
        <v/>
      </c>
      <c r="I57" s="162"/>
      <c r="J57" s="162"/>
      <c r="K57" s="164" t="str">
        <f t="shared" si="2"/>
        <v/>
      </c>
      <c r="L57" s="162"/>
      <c r="N57" s="164" t="str">
        <f t="shared" si="3"/>
        <v/>
      </c>
      <c r="O57" s="168"/>
      <c r="P57" s="168"/>
      <c r="Q57" s="164" t="str">
        <f t="shared" si="4"/>
        <v/>
      </c>
      <c r="R57" s="162"/>
      <c r="S57" s="162"/>
      <c r="T57" s="164" t="str">
        <f t="shared" si="5"/>
        <v/>
      </c>
      <c r="U57" s="157"/>
      <c r="V57" s="157"/>
      <c r="W57" s="59"/>
      <c r="X57" s="59"/>
      <c r="Y57" s="59"/>
      <c r="Z57" s="59"/>
      <c r="AA57" s="59"/>
      <c r="AB57" s="59"/>
      <c r="AC57" s="61"/>
      <c r="AD57" s="72"/>
    </row>
    <row r="58" spans="1:54" ht="25.2" customHeight="1" thickBot="1">
      <c r="A58" s="147"/>
      <c r="B58" s="157"/>
      <c r="C58" s="162"/>
      <c r="D58" s="162"/>
      <c r="E58" s="164" t="str">
        <f t="shared" si="0"/>
        <v/>
      </c>
      <c r="F58" s="162"/>
      <c r="G58" s="162"/>
      <c r="H58" s="164" t="str">
        <f t="shared" si="1"/>
        <v/>
      </c>
      <c r="I58" s="162"/>
      <c r="J58" s="162"/>
      <c r="K58" s="164"/>
      <c r="L58" s="166"/>
      <c r="M58" s="166"/>
      <c r="N58" s="164" t="str">
        <f t="shared" si="3"/>
        <v/>
      </c>
      <c r="O58" s="168"/>
      <c r="P58" s="168"/>
      <c r="Q58" s="164" t="str">
        <f t="shared" si="4"/>
        <v/>
      </c>
      <c r="R58" s="162"/>
      <c r="S58" s="162"/>
      <c r="T58" s="164" t="str">
        <f t="shared" si="5"/>
        <v/>
      </c>
      <c r="U58" s="157"/>
      <c r="V58" s="157"/>
      <c r="W58" s="59"/>
      <c r="X58" s="59"/>
      <c r="Y58" s="59"/>
      <c r="Z58" s="59"/>
      <c r="AA58" s="59"/>
      <c r="AB58" s="59"/>
      <c r="AC58" s="61"/>
      <c r="AD58" s="72"/>
    </row>
    <row r="59" spans="1:54" s="124" customFormat="1" ht="25.2" customHeight="1" thickBot="1">
      <c r="A59" s="145">
        <f>A52+1</f>
        <v>45722</v>
      </c>
      <c r="B59" s="157" t="s">
        <v>151</v>
      </c>
      <c r="C59" s="162" t="s">
        <v>152</v>
      </c>
      <c r="D59" s="163"/>
      <c r="E59" s="164" t="str">
        <f t="shared" si="0"/>
        <v/>
      </c>
      <c r="F59" s="162" t="s">
        <v>317</v>
      </c>
      <c r="G59" s="162"/>
      <c r="H59" s="164" t="str">
        <f t="shared" si="1"/>
        <v/>
      </c>
      <c r="I59" s="162" t="s">
        <v>230</v>
      </c>
      <c r="J59" s="165"/>
      <c r="K59" s="164" t="str">
        <f t="shared" si="2"/>
        <v/>
      </c>
      <c r="L59" s="171" t="s">
        <v>264</v>
      </c>
      <c r="M59" s="171"/>
      <c r="N59" s="164" t="str">
        <f t="shared" si="3"/>
        <v/>
      </c>
      <c r="O59" s="167" t="s">
        <v>14</v>
      </c>
      <c r="P59" s="168"/>
      <c r="Q59" s="164" t="str">
        <f t="shared" si="4"/>
        <v/>
      </c>
      <c r="R59" s="162" t="s">
        <v>114</v>
      </c>
      <c r="S59" s="165"/>
      <c r="T59" s="164" t="str">
        <f t="shared" si="5"/>
        <v/>
      </c>
      <c r="U59" s="169" t="s">
        <v>50</v>
      </c>
      <c r="V59" s="169"/>
      <c r="W59" s="92">
        <v>5.45</v>
      </c>
      <c r="X59" s="92">
        <v>2.481060606060606</v>
      </c>
      <c r="Y59" s="92">
        <v>2.105</v>
      </c>
      <c r="Z59" s="92">
        <v>2.293030303030303</v>
      </c>
      <c r="AA59" s="92"/>
      <c r="AB59" s="92"/>
      <c r="AC59" s="93">
        <v>750.64090909090919</v>
      </c>
      <c r="AD59" s="117"/>
      <c r="AE59" s="118">
        <f>A59</f>
        <v>45722</v>
      </c>
      <c r="AF59" s="118" t="str">
        <f>A60</f>
        <v>五</v>
      </c>
      <c r="AG59" s="118" t="str">
        <f>B59</f>
        <v>B5</v>
      </c>
      <c r="AH59" s="119" t="str">
        <f>C59</f>
        <v>小米飯</v>
      </c>
      <c r="AI59" s="120" t="str">
        <f>C60&amp;" "&amp;C61&amp;" "&amp;C62&amp;" "&amp;C63&amp;" "&amp;C64&amp;" "&amp;C65</f>
        <v xml:space="preserve">米 小米    </v>
      </c>
      <c r="AJ59" s="119" t="str">
        <f>F59</f>
        <v>番茄油腐</v>
      </c>
      <c r="AK59" s="120" t="str">
        <f>F60&amp;" "&amp;F61&amp;" "&amp;F62&amp;" "&amp;F63&amp;" "&amp;F64&amp;" "&amp;F65</f>
        <v xml:space="preserve">四角油豆腐 芹菜 大番茄 九層塔 薑 </v>
      </c>
      <c r="AL59" s="119" t="str">
        <f>I59</f>
        <v>豆瓣海茸</v>
      </c>
      <c r="AM59" s="120" t="str">
        <f>I60&amp;" "&amp;I61&amp;" "&amp;I62&amp;" "&amp;I63&amp;" "&amp;I64&amp;" "&amp;I65</f>
        <v xml:space="preserve">海帶茸 素肉 薑 豆瓣醬  </v>
      </c>
      <c r="AN59" s="119" t="str">
        <f>L59</f>
        <v>關東煮</v>
      </c>
      <c r="AO59" s="120" t="str">
        <f>L60&amp;" "&amp;L61&amp;" "&amp;L62&amp;" "&amp;L63&amp;" "&amp;L64&amp;" "&amp;L65</f>
        <v xml:space="preserve">素丸 甜玉米 白蘿蔔 胡蘿蔔 薑 </v>
      </c>
      <c r="AP59" s="119" t="str">
        <f>O59</f>
        <v>時蔬</v>
      </c>
      <c r="AQ59" s="120" t="str">
        <f>O60&amp;" "&amp;O61&amp;" "&amp;O62&amp;" "&amp;O63&amp;" "&amp;O64&amp;" "&amp;O65</f>
        <v xml:space="preserve">蔬菜 薑    </v>
      </c>
      <c r="AR59" s="119" t="str">
        <f>R59</f>
        <v>味噌豆腐湯</v>
      </c>
      <c r="AS59" s="120" t="str">
        <f>R60&amp;" "&amp;R61&amp;" "&amp;R62&amp;" "&amp;R63&amp;" "&amp;R64&amp;" "&amp;R65</f>
        <v xml:space="preserve">豆腐 味噌 薑   </v>
      </c>
      <c r="AT59" s="121" t="str">
        <f t="shared" ref="AT59:AU59" si="26">U59</f>
        <v>水果</v>
      </c>
      <c r="AU59" s="119">
        <f t="shared" si="26"/>
        <v>0</v>
      </c>
      <c r="AV59" s="122">
        <f t="shared" ref="AV59:BB59" si="27">W59</f>
        <v>5.45</v>
      </c>
      <c r="AW59" s="122">
        <f t="shared" si="27"/>
        <v>2.481060606060606</v>
      </c>
      <c r="AX59" s="122">
        <f t="shared" si="27"/>
        <v>2.105</v>
      </c>
      <c r="AY59" s="122">
        <f t="shared" si="27"/>
        <v>2.293030303030303</v>
      </c>
      <c r="AZ59" s="122">
        <f t="shared" si="27"/>
        <v>0</v>
      </c>
      <c r="BA59" s="122">
        <f t="shared" si="27"/>
        <v>0</v>
      </c>
      <c r="BB59" s="123">
        <f t="shared" si="27"/>
        <v>750.64090909090919</v>
      </c>
    </row>
    <row r="60" spans="1:54" ht="25.2" customHeight="1">
      <c r="A60" s="148" t="s">
        <v>143</v>
      </c>
      <c r="B60" s="157"/>
      <c r="C60" s="162" t="s">
        <v>15</v>
      </c>
      <c r="D60" s="162">
        <v>10</v>
      </c>
      <c r="E60" s="164" t="str">
        <f t="shared" ref="E60:E123" si="28">IF(D60,"公斤","")</f>
        <v>公斤</v>
      </c>
      <c r="F60" s="162" t="s">
        <v>67</v>
      </c>
      <c r="G60" s="162">
        <v>7</v>
      </c>
      <c r="H60" s="164" t="str">
        <f t="shared" ref="H60:H123" si="29">IF(G60,"公斤","")</f>
        <v>公斤</v>
      </c>
      <c r="I60" s="162" t="s">
        <v>231</v>
      </c>
      <c r="J60" s="162">
        <v>6</v>
      </c>
      <c r="K60" s="164" t="str">
        <f t="shared" ref="K60:K123" si="30">IF(J60,"公斤","")</f>
        <v>公斤</v>
      </c>
      <c r="L60" s="172" t="s">
        <v>338</v>
      </c>
      <c r="M60" s="171">
        <v>1</v>
      </c>
      <c r="N60" s="164" t="str">
        <f t="shared" ref="N60:N120" si="31">IF(M60,"公斤","")</f>
        <v>公斤</v>
      </c>
      <c r="O60" s="168" t="s">
        <v>12</v>
      </c>
      <c r="P60" s="168">
        <v>7</v>
      </c>
      <c r="Q60" s="164" t="str">
        <f t="shared" ref="Q60:Q120" si="32">IF(P60,"公斤","")</f>
        <v>公斤</v>
      </c>
      <c r="R60" s="162" t="s">
        <v>228</v>
      </c>
      <c r="S60" s="162">
        <v>5</v>
      </c>
      <c r="T60" s="164" t="str">
        <f t="shared" ref="T60:T123" si="33">IF(S60,"公斤","")</f>
        <v>公斤</v>
      </c>
      <c r="W60" s="59"/>
      <c r="X60" s="60"/>
      <c r="Y60" s="59"/>
      <c r="Z60" s="59"/>
      <c r="AA60" s="59"/>
      <c r="AB60" s="59"/>
      <c r="AC60" s="61"/>
      <c r="AD60" s="72"/>
    </row>
    <row r="61" spans="1:54" ht="25.2" customHeight="1">
      <c r="A61" s="145"/>
      <c r="B61" s="157"/>
      <c r="C61" s="162" t="s">
        <v>153</v>
      </c>
      <c r="D61" s="162">
        <v>0.4</v>
      </c>
      <c r="E61" s="164" t="str">
        <f t="shared" si="28"/>
        <v>公斤</v>
      </c>
      <c r="F61" s="166" t="s">
        <v>95</v>
      </c>
      <c r="G61" s="166">
        <v>1</v>
      </c>
      <c r="H61" s="164" t="str">
        <f t="shared" si="29"/>
        <v>公斤</v>
      </c>
      <c r="I61" s="162" t="s">
        <v>58</v>
      </c>
      <c r="J61" s="162">
        <v>0.7</v>
      </c>
      <c r="K61" s="164" t="str">
        <f t="shared" si="30"/>
        <v>公斤</v>
      </c>
      <c r="L61" s="171" t="s">
        <v>259</v>
      </c>
      <c r="M61" s="171">
        <v>2</v>
      </c>
      <c r="N61" s="164" t="str">
        <f t="shared" si="31"/>
        <v>公斤</v>
      </c>
      <c r="O61" s="168" t="s">
        <v>19</v>
      </c>
      <c r="P61" s="168">
        <v>0.05</v>
      </c>
      <c r="Q61" s="164" t="str">
        <f t="shared" si="32"/>
        <v>公斤</v>
      </c>
      <c r="R61" s="162" t="s">
        <v>288</v>
      </c>
      <c r="S61" s="162">
        <v>1</v>
      </c>
      <c r="T61" s="164" t="str">
        <f t="shared" si="33"/>
        <v>公斤</v>
      </c>
      <c r="U61" s="157"/>
      <c r="V61" s="157"/>
      <c r="W61" s="59"/>
      <c r="X61" s="54"/>
      <c r="Y61" s="59"/>
      <c r="Z61" s="59"/>
      <c r="AA61" s="59"/>
      <c r="AB61" s="59"/>
      <c r="AC61" s="61"/>
      <c r="AD61" s="72"/>
    </row>
    <row r="62" spans="1:54" ht="25.2" customHeight="1">
      <c r="A62" s="145"/>
      <c r="B62" s="157"/>
      <c r="C62" s="162"/>
      <c r="D62" s="162"/>
      <c r="E62" s="164" t="str">
        <f t="shared" si="28"/>
        <v/>
      </c>
      <c r="F62" s="162" t="s">
        <v>202</v>
      </c>
      <c r="G62" s="162">
        <v>2</v>
      </c>
      <c r="H62" s="164" t="str">
        <f t="shared" si="29"/>
        <v>公斤</v>
      </c>
      <c r="I62" s="162" t="s">
        <v>19</v>
      </c>
      <c r="J62" s="162">
        <v>0.05</v>
      </c>
      <c r="K62" s="164" t="str">
        <f t="shared" si="30"/>
        <v>公斤</v>
      </c>
      <c r="L62" s="171" t="s">
        <v>23</v>
      </c>
      <c r="M62" s="171">
        <v>5</v>
      </c>
      <c r="N62" s="164" t="str">
        <f t="shared" si="31"/>
        <v>公斤</v>
      </c>
      <c r="O62" s="168"/>
      <c r="P62" s="168"/>
      <c r="Q62" s="164" t="str">
        <f t="shared" si="32"/>
        <v/>
      </c>
      <c r="R62" s="162" t="s">
        <v>70</v>
      </c>
      <c r="S62" s="162">
        <v>0.05</v>
      </c>
      <c r="T62" s="164" t="str">
        <f t="shared" si="33"/>
        <v>公斤</v>
      </c>
      <c r="U62" s="157"/>
      <c r="V62" s="157"/>
      <c r="W62" s="59"/>
      <c r="X62" s="59"/>
      <c r="Y62" s="59"/>
      <c r="Z62" s="59"/>
      <c r="AA62" s="59"/>
      <c r="AB62" s="59"/>
      <c r="AC62" s="61"/>
      <c r="AD62" s="72"/>
    </row>
    <row r="63" spans="1:54" ht="25.2" customHeight="1">
      <c r="A63" s="145"/>
      <c r="B63" s="157"/>
      <c r="C63" s="162"/>
      <c r="D63" s="162"/>
      <c r="E63" s="164" t="str">
        <f t="shared" si="28"/>
        <v/>
      </c>
      <c r="F63" s="162" t="s">
        <v>185</v>
      </c>
      <c r="G63" s="162">
        <v>0.2</v>
      </c>
      <c r="H63" s="164" t="str">
        <f t="shared" si="29"/>
        <v>公斤</v>
      </c>
      <c r="I63" s="162" t="s">
        <v>232</v>
      </c>
      <c r="J63" s="162"/>
      <c r="K63" s="164" t="str">
        <f t="shared" si="30"/>
        <v/>
      </c>
      <c r="L63" s="172" t="s">
        <v>18</v>
      </c>
      <c r="M63" s="172">
        <v>0.5</v>
      </c>
      <c r="N63" s="164" t="str">
        <f t="shared" si="31"/>
        <v>公斤</v>
      </c>
      <c r="O63" s="168"/>
      <c r="P63" s="168"/>
      <c r="Q63" s="164" t="str">
        <f t="shared" si="32"/>
        <v/>
      </c>
      <c r="R63" s="162"/>
      <c r="S63" s="162"/>
      <c r="T63" s="164" t="str">
        <f t="shared" si="33"/>
        <v/>
      </c>
      <c r="U63" s="157"/>
      <c r="V63" s="157"/>
      <c r="W63" s="59"/>
      <c r="X63" s="59"/>
      <c r="Y63" s="59"/>
      <c r="Z63" s="59"/>
      <c r="AA63" s="59"/>
      <c r="AB63" s="59"/>
      <c r="AC63" s="61"/>
      <c r="AD63" s="72"/>
    </row>
    <row r="64" spans="1:54" ht="25.2" customHeight="1">
      <c r="A64" s="145"/>
      <c r="B64" s="157"/>
      <c r="C64" s="162"/>
      <c r="D64" s="162"/>
      <c r="E64" s="164" t="str">
        <f t="shared" si="28"/>
        <v/>
      </c>
      <c r="F64" s="162" t="s">
        <v>19</v>
      </c>
      <c r="G64" s="162">
        <v>0.05</v>
      </c>
      <c r="H64" s="164" t="str">
        <f t="shared" si="29"/>
        <v>公斤</v>
      </c>
      <c r="I64" s="162"/>
      <c r="J64" s="162"/>
      <c r="K64" s="164" t="str">
        <f t="shared" si="30"/>
        <v/>
      </c>
      <c r="L64" s="172" t="s">
        <v>19</v>
      </c>
      <c r="M64" s="172">
        <v>0.05</v>
      </c>
      <c r="N64" s="164" t="str">
        <f t="shared" si="31"/>
        <v>公斤</v>
      </c>
      <c r="O64" s="168"/>
      <c r="P64" s="168"/>
      <c r="Q64" s="164" t="str">
        <f t="shared" si="32"/>
        <v/>
      </c>
      <c r="R64" s="162"/>
      <c r="S64" s="162"/>
      <c r="T64" s="164" t="str">
        <f t="shared" si="33"/>
        <v/>
      </c>
      <c r="U64" s="157"/>
      <c r="V64" s="157"/>
      <c r="W64" s="59"/>
      <c r="X64" s="59"/>
      <c r="Y64" s="59"/>
      <c r="Z64" s="59"/>
      <c r="AA64" s="59"/>
      <c r="AB64" s="59"/>
      <c r="AC64" s="61"/>
      <c r="AD64" s="72"/>
    </row>
    <row r="65" spans="1:54" ht="25.2" customHeight="1" thickBot="1">
      <c r="A65" s="147"/>
      <c r="B65" s="157"/>
      <c r="C65" s="162"/>
      <c r="D65" s="162"/>
      <c r="E65" s="164" t="str">
        <f t="shared" si="28"/>
        <v/>
      </c>
      <c r="F65" s="162"/>
      <c r="G65" s="162"/>
      <c r="H65" s="164" t="str">
        <f t="shared" si="29"/>
        <v/>
      </c>
      <c r="I65" s="162"/>
      <c r="J65" s="162"/>
      <c r="K65" s="164" t="str">
        <f t="shared" si="30"/>
        <v/>
      </c>
      <c r="L65" s="172"/>
      <c r="M65" s="171"/>
      <c r="N65" s="164" t="str">
        <f t="shared" si="31"/>
        <v/>
      </c>
      <c r="O65" s="168"/>
      <c r="P65" s="168"/>
      <c r="Q65" s="164" t="str">
        <f t="shared" si="32"/>
        <v/>
      </c>
      <c r="R65" s="162"/>
      <c r="S65" s="162"/>
      <c r="T65" s="164" t="str">
        <f t="shared" si="33"/>
        <v/>
      </c>
      <c r="U65" s="157"/>
      <c r="V65" s="157"/>
      <c r="W65" s="59"/>
      <c r="X65" s="59"/>
      <c r="Y65" s="59"/>
      <c r="Z65" s="59"/>
      <c r="AA65" s="59"/>
      <c r="AB65" s="59"/>
      <c r="AC65" s="61"/>
      <c r="AD65" s="72"/>
    </row>
    <row r="66" spans="1:54" s="124" customFormat="1" ht="25.2" customHeight="1" thickBot="1">
      <c r="A66" s="145">
        <v>45725</v>
      </c>
      <c r="B66" s="157" t="s">
        <v>154</v>
      </c>
      <c r="C66" s="162" t="s">
        <v>13</v>
      </c>
      <c r="D66" s="163"/>
      <c r="E66" s="164" t="str">
        <f t="shared" si="28"/>
        <v/>
      </c>
      <c r="F66" s="162" t="s">
        <v>318</v>
      </c>
      <c r="G66" s="162"/>
      <c r="H66" s="164" t="str">
        <f t="shared" si="29"/>
        <v/>
      </c>
      <c r="I66" s="162" t="s">
        <v>233</v>
      </c>
      <c r="J66" s="162"/>
      <c r="K66" s="164" t="str">
        <f t="shared" si="30"/>
        <v/>
      </c>
      <c r="L66" s="162" t="s">
        <v>265</v>
      </c>
      <c r="M66" s="162"/>
      <c r="N66" s="164" t="str">
        <f t="shared" si="31"/>
        <v/>
      </c>
      <c r="O66" s="167" t="s">
        <v>14</v>
      </c>
      <c r="P66" s="168"/>
      <c r="Q66" s="164" t="str">
        <f t="shared" si="32"/>
        <v/>
      </c>
      <c r="R66" s="162" t="s">
        <v>96</v>
      </c>
      <c r="S66" s="165"/>
      <c r="T66" s="164" t="str">
        <f t="shared" si="33"/>
        <v/>
      </c>
      <c r="U66" s="169" t="s">
        <v>51</v>
      </c>
      <c r="V66" s="169"/>
      <c r="W66" s="92">
        <v>5.4375</v>
      </c>
      <c r="X66" s="92">
        <v>3.2142857142857144</v>
      </c>
      <c r="Y66" s="92">
        <v>1.85</v>
      </c>
      <c r="Z66" s="92">
        <v>2.5321428571428575</v>
      </c>
      <c r="AA66" s="92"/>
      <c r="AB66" s="92"/>
      <c r="AC66" s="93">
        <v>809.08035714285711</v>
      </c>
      <c r="AD66" s="117"/>
      <c r="AE66" s="118">
        <f>A66</f>
        <v>45725</v>
      </c>
      <c r="AF66" s="118" t="str">
        <f>A67</f>
        <v>一</v>
      </c>
      <c r="AG66" s="118" t="str">
        <f>B66</f>
        <v>C1</v>
      </c>
      <c r="AH66" s="119" t="str">
        <f>C66</f>
        <v>白米飯</v>
      </c>
      <c r="AI66" s="120" t="str">
        <f>C67&amp;" "&amp;C68&amp;" "&amp;C69&amp;" "&amp;C70&amp;" "&amp;C71&amp;" "&amp;C72</f>
        <v xml:space="preserve">米     </v>
      </c>
      <c r="AJ66" s="119" t="str">
        <f>F66</f>
        <v>時蔬麵腸</v>
      </c>
      <c r="AK66" s="120" t="str">
        <f>F67&amp;" "&amp;F68&amp;" "&amp;F69&amp;" "&amp;F70&amp;" "&amp;F71&amp;" "&amp;F72</f>
        <v xml:space="preserve">麵腸 胡蘿蔔 時蔬 薑  </v>
      </c>
      <c r="AL66" s="119" t="str">
        <f>I66</f>
        <v>玉米炒蛋</v>
      </c>
      <c r="AM66" s="120" t="str">
        <f>I67&amp;" "&amp;I68&amp;" "&amp;I69&amp;" "&amp;I70&amp;" "&amp;I71&amp;" "&amp;I72</f>
        <v xml:space="preserve">雞蛋 冷凍玉米粒 薑   </v>
      </c>
      <c r="AN66" s="119" t="str">
        <f>L66</f>
        <v>紅白雙絲</v>
      </c>
      <c r="AO66" s="120" t="str">
        <f>L67&amp;" "&amp;L68&amp;" "&amp;L69&amp;" "&amp;L70&amp;" "&amp;L71&amp;" "&amp;L72</f>
        <v xml:space="preserve">白蘿蔔 胡蘿蔔 素肉 薑  </v>
      </c>
      <c r="AP66" s="119" t="str">
        <f>O66</f>
        <v>時蔬</v>
      </c>
      <c r="AQ66" s="120" t="str">
        <f>O67&amp;" "&amp;O68&amp;" "&amp;O69&amp;" "&amp;O70&amp;" "&amp;O71&amp;" "&amp;O72</f>
        <v xml:space="preserve">蔬菜 薑    </v>
      </c>
      <c r="AR66" s="119" t="str">
        <f>R66</f>
        <v>時蔬湯</v>
      </c>
      <c r="AS66" s="120" t="str">
        <f>R67&amp;" "&amp;R68&amp;" "&amp;R69&amp;" "&amp;R70&amp;" "&amp;R71&amp;" "&amp;R72</f>
        <v xml:space="preserve">時蔬 薑 素羊肉   </v>
      </c>
      <c r="AT66" s="121" t="str">
        <f t="shared" ref="AT66:AU66" si="34">U66</f>
        <v>保久乳</v>
      </c>
      <c r="AU66" s="119">
        <f t="shared" si="34"/>
        <v>0</v>
      </c>
      <c r="AV66" s="122">
        <f t="shared" ref="AV66:BB66" si="35">W66</f>
        <v>5.4375</v>
      </c>
      <c r="AW66" s="122">
        <f t="shared" si="35"/>
        <v>3.2142857142857144</v>
      </c>
      <c r="AX66" s="122">
        <f t="shared" si="35"/>
        <v>1.85</v>
      </c>
      <c r="AY66" s="122">
        <f t="shared" si="35"/>
        <v>2.5321428571428575</v>
      </c>
      <c r="AZ66" s="122">
        <f t="shared" si="35"/>
        <v>0</v>
      </c>
      <c r="BA66" s="122">
        <f t="shared" si="35"/>
        <v>0</v>
      </c>
      <c r="BB66" s="123">
        <f t="shared" si="35"/>
        <v>809.08035714285711</v>
      </c>
    </row>
    <row r="67" spans="1:54" ht="25.2" customHeight="1">
      <c r="A67" s="148" t="s">
        <v>145</v>
      </c>
      <c r="B67" s="157"/>
      <c r="C67" s="162" t="s">
        <v>15</v>
      </c>
      <c r="D67" s="162">
        <v>10</v>
      </c>
      <c r="E67" s="164" t="str">
        <f t="shared" si="28"/>
        <v>公斤</v>
      </c>
      <c r="F67" s="162" t="s">
        <v>54</v>
      </c>
      <c r="G67" s="162">
        <v>6</v>
      </c>
      <c r="H67" s="164" t="str">
        <f t="shared" si="29"/>
        <v>公斤</v>
      </c>
      <c r="I67" s="162" t="s">
        <v>57</v>
      </c>
      <c r="J67" s="162">
        <v>5.5</v>
      </c>
      <c r="K67" s="164" t="str">
        <f t="shared" si="30"/>
        <v>公斤</v>
      </c>
      <c r="L67" s="162" t="s">
        <v>23</v>
      </c>
      <c r="M67" s="162">
        <v>4</v>
      </c>
      <c r="N67" s="164" t="str">
        <f t="shared" si="31"/>
        <v>公斤</v>
      </c>
      <c r="O67" s="168" t="s">
        <v>12</v>
      </c>
      <c r="P67" s="168">
        <v>7</v>
      </c>
      <c r="Q67" s="164" t="str">
        <f t="shared" si="32"/>
        <v>公斤</v>
      </c>
      <c r="R67" s="162" t="s">
        <v>29</v>
      </c>
      <c r="S67" s="162">
        <v>3</v>
      </c>
      <c r="T67" s="164" t="str">
        <f t="shared" si="33"/>
        <v>公斤</v>
      </c>
      <c r="W67" s="59"/>
      <c r="X67" s="60"/>
      <c r="Y67" s="59"/>
      <c r="Z67" s="59"/>
      <c r="AA67" s="59"/>
      <c r="AB67" s="59"/>
      <c r="AC67" s="61"/>
      <c r="AD67" s="72"/>
    </row>
    <row r="68" spans="1:54" ht="25.2" customHeight="1">
      <c r="A68" s="145"/>
      <c r="B68" s="157"/>
      <c r="C68" s="162"/>
      <c r="D68" s="162"/>
      <c r="E68" s="164" t="str">
        <f t="shared" si="28"/>
        <v/>
      </c>
      <c r="F68" s="162" t="s">
        <v>18</v>
      </c>
      <c r="G68" s="162">
        <v>0.5</v>
      </c>
      <c r="H68" s="164" t="str">
        <f t="shared" si="29"/>
        <v>公斤</v>
      </c>
      <c r="I68" s="162" t="s">
        <v>110</v>
      </c>
      <c r="J68" s="162">
        <v>3.5</v>
      </c>
      <c r="K68" s="164" t="str">
        <f t="shared" si="30"/>
        <v>公斤</v>
      </c>
      <c r="L68" s="162" t="s">
        <v>18</v>
      </c>
      <c r="M68" s="162">
        <v>2</v>
      </c>
      <c r="N68" s="164" t="str">
        <f t="shared" si="31"/>
        <v>公斤</v>
      </c>
      <c r="O68" s="168" t="s">
        <v>19</v>
      </c>
      <c r="P68" s="168">
        <v>0.05</v>
      </c>
      <c r="Q68" s="164" t="str">
        <f t="shared" si="32"/>
        <v>公斤</v>
      </c>
      <c r="R68" s="162" t="s">
        <v>19</v>
      </c>
      <c r="S68" s="162">
        <v>0.05</v>
      </c>
      <c r="T68" s="164" t="str">
        <f t="shared" si="33"/>
        <v>公斤</v>
      </c>
      <c r="U68" s="157"/>
      <c r="V68" s="157"/>
      <c r="W68" s="59"/>
      <c r="X68" s="54"/>
      <c r="Y68" s="59"/>
      <c r="Z68" s="59"/>
      <c r="AA68" s="59"/>
      <c r="AB68" s="59"/>
      <c r="AC68" s="61"/>
      <c r="AD68" s="72"/>
    </row>
    <row r="69" spans="1:54" ht="25.2" customHeight="1">
      <c r="A69" s="145"/>
      <c r="B69" s="157"/>
      <c r="C69" s="162"/>
      <c r="D69" s="162"/>
      <c r="E69" s="164" t="str">
        <f t="shared" si="28"/>
        <v/>
      </c>
      <c r="F69" s="162" t="s">
        <v>29</v>
      </c>
      <c r="G69" s="162">
        <v>2</v>
      </c>
      <c r="H69" s="164" t="str">
        <f t="shared" si="29"/>
        <v>公斤</v>
      </c>
      <c r="I69" s="162" t="s">
        <v>19</v>
      </c>
      <c r="J69" s="162">
        <v>0.05</v>
      </c>
      <c r="K69" s="164" t="str">
        <f t="shared" si="30"/>
        <v>公斤</v>
      </c>
      <c r="L69" s="162" t="s">
        <v>58</v>
      </c>
      <c r="M69" s="162">
        <v>0.6</v>
      </c>
      <c r="N69" s="164" t="str">
        <f t="shared" si="31"/>
        <v>公斤</v>
      </c>
      <c r="O69" s="168"/>
      <c r="P69" s="168"/>
      <c r="Q69" s="164" t="str">
        <f t="shared" si="32"/>
        <v/>
      </c>
      <c r="R69" s="162" t="s">
        <v>339</v>
      </c>
      <c r="S69" s="162">
        <v>1</v>
      </c>
      <c r="T69" s="164" t="str">
        <f t="shared" si="33"/>
        <v>公斤</v>
      </c>
      <c r="U69" s="157"/>
      <c r="V69" s="157"/>
      <c r="W69" s="59"/>
      <c r="X69" s="59"/>
      <c r="Y69" s="59"/>
      <c r="Z69" s="59"/>
      <c r="AA69" s="59"/>
      <c r="AB69" s="59"/>
      <c r="AC69" s="61"/>
      <c r="AD69" s="72"/>
    </row>
    <row r="70" spans="1:54" ht="25.2" customHeight="1">
      <c r="A70" s="145"/>
      <c r="B70" s="157"/>
      <c r="C70" s="162"/>
      <c r="D70" s="162"/>
      <c r="E70" s="164" t="str">
        <f t="shared" si="28"/>
        <v/>
      </c>
      <c r="F70" s="162" t="s">
        <v>19</v>
      </c>
      <c r="G70" s="162">
        <v>0.05</v>
      </c>
      <c r="H70" s="164" t="str">
        <f t="shared" si="29"/>
        <v>公斤</v>
      </c>
      <c r="I70" s="162"/>
      <c r="J70" s="162"/>
      <c r="K70" s="164" t="str">
        <f t="shared" si="30"/>
        <v/>
      </c>
      <c r="L70" s="162" t="s">
        <v>19</v>
      </c>
      <c r="M70" s="162">
        <v>0.05</v>
      </c>
      <c r="N70" s="164" t="str">
        <f t="shared" si="31"/>
        <v>公斤</v>
      </c>
      <c r="O70" s="168"/>
      <c r="P70" s="168"/>
      <c r="Q70" s="164" t="str">
        <f t="shared" si="32"/>
        <v/>
      </c>
      <c r="R70" s="162"/>
      <c r="S70" s="162"/>
      <c r="T70" s="164" t="str">
        <f t="shared" si="33"/>
        <v/>
      </c>
      <c r="U70" s="157"/>
      <c r="V70" s="157"/>
      <c r="W70" s="59"/>
      <c r="X70" s="59"/>
      <c r="Y70" s="59"/>
      <c r="Z70" s="59"/>
      <c r="AA70" s="59"/>
      <c r="AB70" s="59"/>
      <c r="AC70" s="61"/>
      <c r="AD70" s="72"/>
    </row>
    <row r="71" spans="1:54" ht="25.2" customHeight="1">
      <c r="A71" s="145"/>
      <c r="B71" s="157"/>
      <c r="C71" s="162"/>
      <c r="D71" s="162"/>
      <c r="E71" s="164" t="str">
        <f t="shared" si="28"/>
        <v/>
      </c>
      <c r="F71" s="172"/>
      <c r="G71" s="173"/>
      <c r="H71" s="164" t="str">
        <f t="shared" si="29"/>
        <v/>
      </c>
      <c r="I71" s="162"/>
      <c r="J71" s="162"/>
      <c r="K71" s="164" t="str">
        <f t="shared" si="30"/>
        <v/>
      </c>
      <c r="L71" s="162"/>
      <c r="N71" s="164" t="str">
        <f t="shared" si="31"/>
        <v/>
      </c>
      <c r="O71" s="168"/>
      <c r="P71" s="168"/>
      <c r="Q71" s="164" t="str">
        <f t="shared" si="32"/>
        <v/>
      </c>
      <c r="R71" s="162"/>
      <c r="S71" s="162"/>
      <c r="T71" s="164" t="str">
        <f t="shared" si="33"/>
        <v/>
      </c>
      <c r="U71" s="157"/>
      <c r="V71" s="157"/>
      <c r="W71" s="59"/>
      <c r="X71" s="59"/>
      <c r="Y71" s="59"/>
      <c r="Z71" s="59"/>
      <c r="AA71" s="59"/>
      <c r="AB71" s="59"/>
      <c r="AC71" s="61"/>
      <c r="AD71" s="72"/>
    </row>
    <row r="72" spans="1:54" ht="25.2" customHeight="1" thickBot="1">
      <c r="A72" s="147"/>
      <c r="B72" s="157"/>
      <c r="C72" s="162"/>
      <c r="D72" s="162"/>
      <c r="E72" s="164" t="str">
        <f t="shared" si="28"/>
        <v/>
      </c>
      <c r="F72" s="162"/>
      <c r="G72" s="162"/>
      <c r="H72" s="164" t="str">
        <f t="shared" si="29"/>
        <v/>
      </c>
      <c r="I72" s="162"/>
      <c r="J72" s="162"/>
      <c r="K72" s="164" t="str">
        <f t="shared" si="30"/>
        <v/>
      </c>
      <c r="L72" s="166"/>
      <c r="M72" s="166"/>
      <c r="N72" s="164" t="str">
        <f t="shared" si="31"/>
        <v/>
      </c>
      <c r="O72" s="168"/>
      <c r="P72" s="168"/>
      <c r="Q72" s="164" t="str">
        <f t="shared" si="32"/>
        <v/>
      </c>
      <c r="R72" s="162"/>
      <c r="S72" s="162"/>
      <c r="T72" s="164" t="str">
        <f t="shared" si="33"/>
        <v/>
      </c>
      <c r="U72" s="157"/>
      <c r="V72" s="157"/>
      <c r="W72" s="59"/>
      <c r="X72" s="59"/>
      <c r="Y72" s="59"/>
      <c r="Z72" s="59"/>
      <c r="AA72" s="59"/>
      <c r="AB72" s="59"/>
      <c r="AC72" s="61"/>
      <c r="AD72" s="72"/>
    </row>
    <row r="73" spans="1:54" s="124" customFormat="1" ht="25.2" customHeight="1" thickBot="1">
      <c r="A73" s="145">
        <f>A66+1</f>
        <v>45726</v>
      </c>
      <c r="B73" s="157" t="s">
        <v>155</v>
      </c>
      <c r="C73" s="162" t="s">
        <v>20</v>
      </c>
      <c r="D73" s="163"/>
      <c r="E73" s="164" t="str">
        <f t="shared" si="28"/>
        <v/>
      </c>
      <c r="F73" s="194" t="s">
        <v>319</v>
      </c>
      <c r="G73" s="195"/>
      <c r="H73" s="164" t="str">
        <f t="shared" si="29"/>
        <v/>
      </c>
      <c r="I73" s="162" t="s">
        <v>330</v>
      </c>
      <c r="J73" s="165"/>
      <c r="K73" s="164" t="str">
        <f t="shared" si="30"/>
        <v/>
      </c>
      <c r="L73" s="162" t="s">
        <v>221</v>
      </c>
      <c r="M73" s="162"/>
      <c r="N73" s="164" t="str">
        <f t="shared" si="31"/>
        <v/>
      </c>
      <c r="O73" s="167" t="s">
        <v>14</v>
      </c>
      <c r="P73" s="168"/>
      <c r="Q73" s="164" t="str">
        <f t="shared" si="32"/>
        <v/>
      </c>
      <c r="R73" s="162" t="s">
        <v>289</v>
      </c>
      <c r="S73" s="165"/>
      <c r="T73" s="164" t="str">
        <f t="shared" si="33"/>
        <v/>
      </c>
      <c r="U73" s="169" t="s">
        <v>303</v>
      </c>
      <c r="V73" s="169"/>
      <c r="W73" s="92">
        <v>5.32</v>
      </c>
      <c r="X73" s="92">
        <v>2.75</v>
      </c>
      <c r="Y73" s="92">
        <v>1.9050000000000002</v>
      </c>
      <c r="Z73" s="92">
        <v>2.3275000000000001</v>
      </c>
      <c r="AA73" s="92"/>
      <c r="AB73" s="92"/>
      <c r="AC73" s="93">
        <v>757.61250000000007</v>
      </c>
      <c r="AD73" s="117"/>
      <c r="AE73" s="118">
        <f>A73</f>
        <v>45726</v>
      </c>
      <c r="AF73" s="118" t="str">
        <f>A74</f>
        <v>二</v>
      </c>
      <c r="AG73" s="118" t="str">
        <f>B73</f>
        <v>c2</v>
      </c>
      <c r="AH73" s="119" t="str">
        <f>C73</f>
        <v>糙米飯</v>
      </c>
      <c r="AI73" s="120" t="str">
        <f>C74&amp;" "&amp;C75&amp;" "&amp;C76&amp;" "&amp;C77&amp;" "&amp;C78&amp;" "&amp;C79</f>
        <v xml:space="preserve">米 糙米    </v>
      </c>
      <c r="AJ73" s="119" t="str">
        <f>F73</f>
        <v>瓜仔豆干</v>
      </c>
      <c r="AK73" s="120" t="str">
        <f>F74&amp;" "&amp;F75&amp;" "&amp;F76&amp;" "&amp;F77&amp;" "&amp;F78&amp;" "&amp;F79</f>
        <v xml:space="preserve">豆干 醃漬花胡瓜 胡蘿蔔 薑  </v>
      </c>
      <c r="AL73" s="119" t="str">
        <f>I73</f>
        <v>火腿甘藍</v>
      </c>
      <c r="AM73" s="120" t="str">
        <f>I74&amp;" "&amp;I75&amp;" "&amp;I76&amp;" "&amp;I77&amp;" "&amp;I78&amp;" "&amp;I79</f>
        <v xml:space="preserve">甘藍 素火腿 薑   </v>
      </c>
      <c r="AN73" s="119" t="str">
        <f>L73</f>
        <v>針菇豆腐</v>
      </c>
      <c r="AO73" s="120" t="str">
        <f>L74&amp;" "&amp;L75&amp;" "&amp;L76&amp;" "&amp;L77&amp;" "&amp;L78&amp;" "&amp;L79</f>
        <v xml:space="preserve">豆腐 金針菇  胡蘿蔔 薑 </v>
      </c>
      <c r="AP73" s="119" t="str">
        <f>O73</f>
        <v>時蔬</v>
      </c>
      <c r="AQ73" s="120" t="str">
        <f>O74&amp;" "&amp;O75&amp;" "&amp;O76&amp;" "&amp;O77&amp;" "&amp;O78&amp;" "&amp;O79</f>
        <v xml:space="preserve">蔬菜 薑    </v>
      </c>
      <c r="AR73" s="119" t="str">
        <f>R73</f>
        <v>四神湯</v>
      </c>
      <c r="AS73" s="120" t="str">
        <f>R74&amp;" "&amp;R75&amp;" "&amp;R76&amp;" "&amp;R77&amp;" "&amp;R78&amp;" "&amp;R79</f>
        <v xml:space="preserve">素羊肉 雞豆 大薏仁 淮山片 枸杞 </v>
      </c>
      <c r="AT73" s="121" t="str">
        <f t="shared" ref="AT73:AU73" si="36">U73</f>
        <v>水果</v>
      </c>
      <c r="AU73" s="119">
        <f t="shared" si="36"/>
        <v>0</v>
      </c>
      <c r="AV73" s="122">
        <f t="shared" ref="AV73:BB73" si="37">W73</f>
        <v>5.32</v>
      </c>
      <c r="AW73" s="122">
        <f t="shared" si="37"/>
        <v>2.75</v>
      </c>
      <c r="AX73" s="122">
        <f t="shared" si="37"/>
        <v>1.9050000000000002</v>
      </c>
      <c r="AY73" s="122">
        <f t="shared" si="37"/>
        <v>2.3275000000000001</v>
      </c>
      <c r="AZ73" s="122">
        <f t="shared" si="37"/>
        <v>0</v>
      </c>
      <c r="BA73" s="122">
        <f t="shared" si="37"/>
        <v>0</v>
      </c>
      <c r="BB73" s="123">
        <f t="shared" si="37"/>
        <v>757.61250000000007</v>
      </c>
    </row>
    <row r="74" spans="1:54" ht="25.2" customHeight="1">
      <c r="A74" s="148" t="s">
        <v>136</v>
      </c>
      <c r="B74" s="157"/>
      <c r="C74" s="162" t="s">
        <v>15</v>
      </c>
      <c r="D74" s="162">
        <v>7</v>
      </c>
      <c r="E74" s="164" t="str">
        <f t="shared" si="28"/>
        <v>公斤</v>
      </c>
      <c r="F74" s="162" t="s">
        <v>53</v>
      </c>
      <c r="G74" s="165">
        <v>8</v>
      </c>
      <c r="H74" s="164" t="str">
        <f t="shared" si="29"/>
        <v>公斤</v>
      </c>
      <c r="I74" s="162" t="s">
        <v>71</v>
      </c>
      <c r="J74" s="165">
        <v>8</v>
      </c>
      <c r="K74" s="164" t="str">
        <f t="shared" si="30"/>
        <v>公斤</v>
      </c>
      <c r="L74" s="162" t="s">
        <v>49</v>
      </c>
      <c r="M74" s="162">
        <v>6</v>
      </c>
      <c r="N74" s="164" t="str">
        <f t="shared" si="31"/>
        <v>公斤</v>
      </c>
      <c r="O74" s="168" t="s">
        <v>12</v>
      </c>
      <c r="P74" s="168">
        <v>7</v>
      </c>
      <c r="Q74" s="164" t="str">
        <f t="shared" si="32"/>
        <v>公斤</v>
      </c>
      <c r="R74" s="162" t="s">
        <v>339</v>
      </c>
      <c r="S74" s="165">
        <v>1</v>
      </c>
      <c r="T74" s="164" t="str">
        <f t="shared" si="33"/>
        <v>公斤</v>
      </c>
      <c r="W74" s="59"/>
      <c r="X74" s="60"/>
      <c r="Y74" s="59"/>
      <c r="Z74" s="59"/>
      <c r="AA74" s="59"/>
      <c r="AB74" s="59"/>
      <c r="AC74" s="61"/>
      <c r="AD74" s="72"/>
    </row>
    <row r="75" spans="1:54" ht="25.2" customHeight="1">
      <c r="A75" s="145"/>
      <c r="B75" s="157"/>
      <c r="C75" s="162" t="s">
        <v>22</v>
      </c>
      <c r="D75" s="162">
        <v>3</v>
      </c>
      <c r="E75" s="164" t="str">
        <f t="shared" si="28"/>
        <v>公斤</v>
      </c>
      <c r="F75" s="162" t="s">
        <v>87</v>
      </c>
      <c r="G75" s="162">
        <v>2</v>
      </c>
      <c r="H75" s="164" t="str">
        <f t="shared" si="29"/>
        <v>公斤</v>
      </c>
      <c r="I75" s="162" t="s">
        <v>123</v>
      </c>
      <c r="J75" s="165">
        <v>1</v>
      </c>
      <c r="K75" s="164" t="str">
        <f t="shared" si="30"/>
        <v>公斤</v>
      </c>
      <c r="L75" s="162" t="s">
        <v>222</v>
      </c>
      <c r="M75" s="162">
        <v>1</v>
      </c>
      <c r="N75" s="164" t="str">
        <f t="shared" si="31"/>
        <v>公斤</v>
      </c>
      <c r="O75" s="168" t="s">
        <v>19</v>
      </c>
      <c r="P75" s="168">
        <v>0.05</v>
      </c>
      <c r="Q75" s="164" t="str">
        <f t="shared" si="32"/>
        <v>公斤</v>
      </c>
      <c r="R75" s="162" t="s">
        <v>290</v>
      </c>
      <c r="S75" s="165">
        <v>0.3</v>
      </c>
      <c r="T75" s="164" t="str">
        <f t="shared" si="33"/>
        <v>公斤</v>
      </c>
      <c r="U75" s="157"/>
      <c r="V75" s="157"/>
      <c r="W75" s="59"/>
      <c r="X75" s="54"/>
      <c r="Y75" s="59"/>
      <c r="Z75" s="59"/>
      <c r="AA75" s="59"/>
      <c r="AB75" s="59"/>
      <c r="AC75" s="61"/>
      <c r="AD75" s="72"/>
    </row>
    <row r="76" spans="1:54" ht="25.2" customHeight="1">
      <c r="A76" s="145"/>
      <c r="B76" s="157"/>
      <c r="C76" s="162"/>
      <c r="D76" s="162"/>
      <c r="E76" s="164" t="str">
        <f t="shared" si="28"/>
        <v/>
      </c>
      <c r="F76" s="162" t="s">
        <v>18</v>
      </c>
      <c r="G76" s="162">
        <v>0.5</v>
      </c>
      <c r="H76" s="164" t="str">
        <f t="shared" si="29"/>
        <v>公斤</v>
      </c>
      <c r="I76" s="166" t="s">
        <v>19</v>
      </c>
      <c r="J76" s="166">
        <v>0.05</v>
      </c>
      <c r="K76" s="164" t="str">
        <f t="shared" si="30"/>
        <v>公斤</v>
      </c>
      <c r="L76" s="162"/>
      <c r="M76" s="162"/>
      <c r="N76" s="164" t="str">
        <f t="shared" si="31"/>
        <v/>
      </c>
      <c r="O76" s="168"/>
      <c r="P76" s="168"/>
      <c r="Q76" s="164" t="str">
        <f t="shared" si="32"/>
        <v/>
      </c>
      <c r="R76" s="162" t="s">
        <v>291</v>
      </c>
      <c r="S76" s="165">
        <v>0.5</v>
      </c>
      <c r="T76" s="164" t="str">
        <f t="shared" si="33"/>
        <v>公斤</v>
      </c>
      <c r="U76" s="157"/>
      <c r="V76" s="157"/>
      <c r="W76" s="59"/>
      <c r="X76" s="59"/>
      <c r="Y76" s="59"/>
      <c r="Z76" s="59"/>
      <c r="AA76" s="59"/>
      <c r="AB76" s="59"/>
      <c r="AC76" s="61"/>
      <c r="AD76" s="72"/>
    </row>
    <row r="77" spans="1:54" ht="25.2" customHeight="1">
      <c r="A77" s="145"/>
      <c r="B77" s="157"/>
      <c r="C77" s="162"/>
      <c r="D77" s="162"/>
      <c r="E77" s="164" t="str">
        <f t="shared" si="28"/>
        <v/>
      </c>
      <c r="F77" s="166" t="s">
        <v>19</v>
      </c>
      <c r="G77" s="166">
        <v>0.05</v>
      </c>
      <c r="H77" s="164" t="str">
        <f t="shared" si="29"/>
        <v>公斤</v>
      </c>
      <c r="I77" s="172"/>
      <c r="J77" s="173"/>
      <c r="K77" s="164" t="str">
        <f t="shared" si="30"/>
        <v/>
      </c>
      <c r="L77" s="162" t="s">
        <v>18</v>
      </c>
      <c r="M77" s="162">
        <v>0.5</v>
      </c>
      <c r="N77" s="164" t="str">
        <f t="shared" si="31"/>
        <v>公斤</v>
      </c>
      <c r="O77" s="168"/>
      <c r="P77" s="168"/>
      <c r="Q77" s="164" t="str">
        <f t="shared" si="32"/>
        <v/>
      </c>
      <c r="R77" s="162" t="s">
        <v>292</v>
      </c>
      <c r="S77" s="165">
        <v>0.2</v>
      </c>
      <c r="T77" s="164" t="str">
        <f t="shared" si="33"/>
        <v>公斤</v>
      </c>
      <c r="U77" s="157"/>
      <c r="V77" s="157"/>
      <c r="W77" s="59"/>
      <c r="X77" s="59"/>
      <c r="Y77" s="59"/>
      <c r="Z77" s="59"/>
      <c r="AA77" s="59"/>
      <c r="AB77" s="59"/>
      <c r="AC77" s="61"/>
      <c r="AD77" s="72"/>
    </row>
    <row r="78" spans="1:54" ht="25.2" customHeight="1">
      <c r="A78" s="145"/>
      <c r="B78" s="157"/>
      <c r="C78" s="162"/>
      <c r="D78" s="162"/>
      <c r="E78" s="164" t="str">
        <f t="shared" si="28"/>
        <v/>
      </c>
      <c r="F78" s="172"/>
      <c r="G78" s="173"/>
      <c r="H78" s="164" t="str">
        <f t="shared" si="29"/>
        <v/>
      </c>
      <c r="I78" s="162"/>
      <c r="J78" s="162"/>
      <c r="K78" s="164" t="str">
        <f t="shared" si="30"/>
        <v/>
      </c>
      <c r="L78" s="162" t="s">
        <v>19</v>
      </c>
      <c r="M78" s="162">
        <v>0.05</v>
      </c>
      <c r="N78" s="164" t="str">
        <f t="shared" si="31"/>
        <v>公斤</v>
      </c>
      <c r="O78" s="168"/>
      <c r="P78" s="168"/>
      <c r="Q78" s="164" t="str">
        <f t="shared" si="32"/>
        <v/>
      </c>
      <c r="R78" s="162" t="s">
        <v>293</v>
      </c>
      <c r="S78" s="162">
        <v>0.05</v>
      </c>
      <c r="T78" s="164" t="str">
        <f t="shared" si="33"/>
        <v>公斤</v>
      </c>
      <c r="U78" s="157"/>
      <c r="V78" s="157"/>
      <c r="W78" s="59"/>
      <c r="X78" s="59"/>
      <c r="Y78" s="59"/>
      <c r="Z78" s="59"/>
      <c r="AA78" s="59"/>
      <c r="AB78" s="59"/>
      <c r="AC78" s="61"/>
      <c r="AD78" s="72"/>
    </row>
    <row r="79" spans="1:54" ht="25.2" customHeight="1" thickBot="1">
      <c r="A79" s="147"/>
      <c r="B79" s="157"/>
      <c r="C79" s="162"/>
      <c r="D79" s="162"/>
      <c r="E79" s="164" t="str">
        <f t="shared" si="28"/>
        <v/>
      </c>
      <c r="F79" s="162"/>
      <c r="G79" s="162"/>
      <c r="H79" s="164" t="str">
        <f t="shared" si="29"/>
        <v/>
      </c>
      <c r="I79" s="166"/>
      <c r="J79" s="166"/>
      <c r="K79" s="164" t="str">
        <f t="shared" si="30"/>
        <v/>
      </c>
      <c r="L79" s="162"/>
      <c r="M79" s="162"/>
      <c r="N79" s="164" t="str">
        <f t="shared" si="31"/>
        <v/>
      </c>
      <c r="O79" s="168"/>
      <c r="P79" s="168"/>
      <c r="Q79" s="164" t="str">
        <f t="shared" si="32"/>
        <v/>
      </c>
      <c r="R79" s="166"/>
      <c r="S79" s="166"/>
      <c r="T79" s="164" t="str">
        <f t="shared" si="33"/>
        <v/>
      </c>
      <c r="U79" s="157"/>
      <c r="V79" s="157"/>
      <c r="W79" s="59"/>
      <c r="X79" s="59"/>
      <c r="Y79" s="59"/>
      <c r="Z79" s="59"/>
      <c r="AA79" s="59"/>
      <c r="AB79" s="59"/>
      <c r="AC79" s="61"/>
      <c r="AD79" s="72"/>
    </row>
    <row r="80" spans="1:54" s="124" customFormat="1" ht="25.2" customHeight="1" thickBot="1">
      <c r="A80" s="145">
        <f>A73+1</f>
        <v>45727</v>
      </c>
      <c r="B80" s="157" t="s">
        <v>156</v>
      </c>
      <c r="C80" s="196" t="s">
        <v>157</v>
      </c>
      <c r="D80" s="197"/>
      <c r="E80" s="164" t="str">
        <f t="shared" si="28"/>
        <v/>
      </c>
      <c r="F80" s="162" t="s">
        <v>79</v>
      </c>
      <c r="G80" s="162"/>
      <c r="H80" s="164" t="str">
        <f t="shared" si="29"/>
        <v/>
      </c>
      <c r="I80" s="162" t="s">
        <v>235</v>
      </c>
      <c r="J80" s="162"/>
      <c r="K80" s="164" t="str">
        <f t="shared" si="30"/>
        <v/>
      </c>
      <c r="L80" s="162" t="s">
        <v>266</v>
      </c>
      <c r="M80" s="162"/>
      <c r="N80" s="164" t="str">
        <f t="shared" si="31"/>
        <v/>
      </c>
      <c r="O80" s="167" t="s">
        <v>14</v>
      </c>
      <c r="P80" s="168"/>
      <c r="Q80" s="164" t="str">
        <f t="shared" si="32"/>
        <v/>
      </c>
      <c r="R80" s="162" t="s">
        <v>93</v>
      </c>
      <c r="S80" s="162"/>
      <c r="T80" s="164" t="str">
        <f t="shared" si="33"/>
        <v/>
      </c>
      <c r="U80" s="169" t="s">
        <v>121</v>
      </c>
      <c r="V80" s="169"/>
      <c r="W80" s="92">
        <v>4</v>
      </c>
      <c r="X80" s="92">
        <v>3.0454545454545454</v>
      </c>
      <c r="Y80" s="92">
        <v>1.25</v>
      </c>
      <c r="Z80" s="92">
        <v>3</v>
      </c>
      <c r="AA80" s="92"/>
      <c r="AB80" s="92"/>
      <c r="AC80" s="93">
        <v>694.65909090909088</v>
      </c>
      <c r="AD80" s="117"/>
      <c r="AE80" s="118">
        <f>A80</f>
        <v>45727</v>
      </c>
      <c r="AF80" s="118" t="str">
        <f>A81</f>
        <v>三</v>
      </c>
      <c r="AG80" s="118" t="str">
        <f>B80</f>
        <v>C3</v>
      </c>
      <c r="AH80" s="119" t="str">
        <f>C80</f>
        <v>越式特餐</v>
      </c>
      <c r="AI80" s="120" t="str">
        <f>C81&amp;" "&amp;C82&amp;" "&amp;C83&amp;" "&amp;C84&amp;" "&amp;C85&amp;" "&amp;C86</f>
        <v xml:space="preserve">米粄條  瑞穗  西式拌麵 薯餅  </v>
      </c>
      <c r="AJ80" s="119" t="str">
        <f>F80</f>
        <v>美味豆包</v>
      </c>
      <c r="AK80" s="120" t="str">
        <f>F81&amp;" "&amp;F82&amp;" "&amp;F83&amp;" "&amp;F84&amp;" "&amp;F85&amp;" "&amp;F86</f>
        <v xml:space="preserve">豆包     </v>
      </c>
      <c r="AL80" s="119" t="str">
        <f>I80</f>
        <v>越式拌料</v>
      </c>
      <c r="AM80" s="120" t="str">
        <f>I81&amp;" "&amp;I82&amp;" "&amp;I83&amp;" "&amp;I84&amp;" "&amp;I85&amp;" "&amp;I86</f>
        <v>素肉 綠豆芽 芹菜 乾香菇  胡蘿蔔</v>
      </c>
      <c r="AN80" s="119" t="str">
        <f>L80</f>
        <v>黑糖小饅頭</v>
      </c>
      <c r="AO80" s="120" t="str">
        <f>L81&amp;" "&amp;L82&amp;" "&amp;L83&amp;" "&amp;L84&amp;" "&amp;L85&amp;" "&amp;L86</f>
        <v xml:space="preserve">黑糖小饅頭      </v>
      </c>
      <c r="AP80" s="119" t="str">
        <f>O80</f>
        <v>時蔬</v>
      </c>
      <c r="AQ80" s="120" t="str">
        <f>O81&amp;" "&amp;O82&amp;" "&amp;O83&amp;" "&amp;O84&amp;" "&amp;O85&amp;" "&amp;O86</f>
        <v xml:space="preserve">蔬菜 薑    </v>
      </c>
      <c r="AR80" s="119" t="str">
        <f>R80</f>
        <v>時蔬蛋花湯</v>
      </c>
      <c r="AS80" s="120" t="str">
        <f>R81&amp;" "&amp;R82&amp;" "&amp;R83&amp;" "&amp;R84&amp;" "&amp;R85&amp;" "&amp;R86</f>
        <v xml:space="preserve">時蔬 雞蛋 薑   </v>
      </c>
      <c r="AT80" s="121" t="str">
        <f t="shared" ref="AT80:AU80" si="38">U80</f>
        <v>海苔</v>
      </c>
      <c r="AU80" s="119">
        <f t="shared" si="38"/>
        <v>0</v>
      </c>
      <c r="AV80" s="122">
        <f t="shared" ref="AV80:BB80" si="39">W80</f>
        <v>4</v>
      </c>
      <c r="AW80" s="122">
        <f t="shared" si="39"/>
        <v>3.0454545454545454</v>
      </c>
      <c r="AX80" s="122">
        <f t="shared" si="39"/>
        <v>1.25</v>
      </c>
      <c r="AY80" s="122">
        <f t="shared" si="39"/>
        <v>3</v>
      </c>
      <c r="AZ80" s="122">
        <f t="shared" si="39"/>
        <v>0</v>
      </c>
      <c r="BA80" s="122">
        <f t="shared" si="39"/>
        <v>0</v>
      </c>
      <c r="BB80" s="123">
        <f t="shared" si="39"/>
        <v>694.65909090909088</v>
      </c>
    </row>
    <row r="81" spans="1:54" ht="25.2" customHeight="1">
      <c r="A81" s="148" t="s">
        <v>139</v>
      </c>
      <c r="B81" s="157"/>
      <c r="C81" s="162" t="s">
        <v>158</v>
      </c>
      <c r="D81" s="162">
        <v>15</v>
      </c>
      <c r="E81" s="164" t="str">
        <f t="shared" si="28"/>
        <v>公斤</v>
      </c>
      <c r="F81" s="162" t="s">
        <v>56</v>
      </c>
      <c r="G81" s="162">
        <v>6</v>
      </c>
      <c r="H81" s="164" t="str">
        <f t="shared" si="29"/>
        <v>公斤</v>
      </c>
      <c r="I81" s="162" t="s">
        <v>58</v>
      </c>
      <c r="J81" s="162">
        <v>0.6</v>
      </c>
      <c r="K81" s="164" t="str">
        <f t="shared" si="30"/>
        <v>公斤</v>
      </c>
      <c r="L81" s="162" t="s">
        <v>266</v>
      </c>
      <c r="M81" s="162">
        <v>4</v>
      </c>
      <c r="N81" s="164" t="str">
        <f t="shared" si="31"/>
        <v>公斤</v>
      </c>
      <c r="O81" s="168" t="s">
        <v>12</v>
      </c>
      <c r="P81" s="168">
        <v>7</v>
      </c>
      <c r="Q81" s="164" t="str">
        <f t="shared" si="32"/>
        <v>公斤</v>
      </c>
      <c r="R81" s="162" t="s">
        <v>29</v>
      </c>
      <c r="S81" s="162">
        <v>3</v>
      </c>
      <c r="T81" s="164" t="str">
        <f t="shared" si="33"/>
        <v>公斤</v>
      </c>
      <c r="W81" s="59"/>
      <c r="X81" s="60"/>
      <c r="Y81" s="59"/>
      <c r="Z81" s="59"/>
      <c r="AA81" s="59"/>
      <c r="AB81" s="59"/>
      <c r="AC81" s="61"/>
      <c r="AD81" s="72"/>
    </row>
    <row r="82" spans="1:54" ht="25.2" customHeight="1">
      <c r="A82" s="145"/>
      <c r="B82" s="157"/>
      <c r="C82" s="162"/>
      <c r="D82" s="162"/>
      <c r="E82" s="164" t="str">
        <f t="shared" si="28"/>
        <v/>
      </c>
      <c r="F82" s="162"/>
      <c r="G82" s="162"/>
      <c r="H82" s="164" t="str">
        <f t="shared" si="29"/>
        <v/>
      </c>
      <c r="I82" s="162" t="s">
        <v>104</v>
      </c>
      <c r="J82" s="162">
        <v>2</v>
      </c>
      <c r="K82" s="164" t="str">
        <f t="shared" si="30"/>
        <v>公斤</v>
      </c>
      <c r="L82" s="162" t="s">
        <v>267</v>
      </c>
      <c r="M82" s="162"/>
      <c r="N82" s="164" t="str">
        <f t="shared" si="31"/>
        <v/>
      </c>
      <c r="O82" s="168" t="s">
        <v>19</v>
      </c>
      <c r="P82" s="168">
        <v>0.05</v>
      </c>
      <c r="Q82" s="164" t="str">
        <f t="shared" si="32"/>
        <v>公斤</v>
      </c>
      <c r="R82" s="162" t="s">
        <v>57</v>
      </c>
      <c r="S82" s="162">
        <v>1</v>
      </c>
      <c r="T82" s="164" t="str">
        <f t="shared" si="33"/>
        <v>公斤</v>
      </c>
      <c r="U82" s="157"/>
      <c r="V82" s="157"/>
      <c r="W82" s="59"/>
      <c r="X82" s="54"/>
      <c r="Y82" s="59"/>
      <c r="Z82" s="59"/>
      <c r="AA82" s="59"/>
      <c r="AB82" s="59"/>
      <c r="AC82" s="61"/>
      <c r="AD82" s="72"/>
    </row>
    <row r="83" spans="1:54" ht="25.2" customHeight="1">
      <c r="A83" s="145"/>
      <c r="B83" s="157"/>
      <c r="C83" s="162" t="s">
        <v>159</v>
      </c>
      <c r="D83" s="162"/>
      <c r="E83" s="164" t="str">
        <f t="shared" si="28"/>
        <v/>
      </c>
      <c r="F83" s="162"/>
      <c r="G83" s="162"/>
      <c r="H83" s="164" t="str">
        <f t="shared" si="29"/>
        <v/>
      </c>
      <c r="I83" s="162" t="s">
        <v>95</v>
      </c>
      <c r="J83" s="162">
        <v>0.5</v>
      </c>
      <c r="K83" s="164" t="str">
        <f t="shared" si="30"/>
        <v>公斤</v>
      </c>
      <c r="L83" s="162"/>
      <c r="M83" s="162"/>
      <c r="N83" s="164" t="str">
        <f t="shared" si="31"/>
        <v/>
      </c>
      <c r="O83" s="168"/>
      <c r="P83" s="168"/>
      <c r="Q83" s="164" t="str">
        <f t="shared" si="32"/>
        <v/>
      </c>
      <c r="R83" s="162" t="s">
        <v>19</v>
      </c>
      <c r="S83" s="162">
        <v>0.05</v>
      </c>
      <c r="T83" s="164" t="str">
        <f t="shared" si="33"/>
        <v>公斤</v>
      </c>
      <c r="U83" s="157"/>
      <c r="V83" s="157"/>
      <c r="W83" s="59"/>
      <c r="X83" s="59"/>
      <c r="Y83" s="59"/>
      <c r="Z83" s="59"/>
      <c r="AA83" s="59"/>
      <c r="AB83" s="59"/>
      <c r="AC83" s="61"/>
      <c r="AD83" s="72"/>
    </row>
    <row r="84" spans="1:54" ht="25.2" customHeight="1">
      <c r="A84" s="145"/>
      <c r="B84" s="157"/>
      <c r="C84" s="162" t="s">
        <v>160</v>
      </c>
      <c r="D84" s="162"/>
      <c r="E84" s="164" t="str">
        <f t="shared" si="28"/>
        <v/>
      </c>
      <c r="F84" s="162"/>
      <c r="G84" s="162"/>
      <c r="H84" s="164" t="str">
        <f t="shared" si="29"/>
        <v/>
      </c>
      <c r="I84" s="162" t="s">
        <v>26</v>
      </c>
      <c r="J84" s="162">
        <v>0.01</v>
      </c>
      <c r="K84" s="164" t="str">
        <f t="shared" si="30"/>
        <v>公斤</v>
      </c>
      <c r="L84" s="162"/>
      <c r="M84" s="162"/>
      <c r="N84" s="164" t="str">
        <f t="shared" si="31"/>
        <v/>
      </c>
      <c r="O84" s="168"/>
      <c r="P84" s="168"/>
      <c r="Q84" s="164" t="str">
        <f t="shared" si="32"/>
        <v/>
      </c>
      <c r="R84" s="162"/>
      <c r="S84" s="162"/>
      <c r="T84" s="164" t="str">
        <f t="shared" si="33"/>
        <v/>
      </c>
      <c r="U84" s="157"/>
      <c r="V84" s="157"/>
      <c r="W84" s="59"/>
      <c r="X84" s="59"/>
      <c r="Y84" s="59"/>
      <c r="Z84" s="59"/>
      <c r="AA84" s="59"/>
      <c r="AB84" s="59"/>
      <c r="AC84" s="61"/>
      <c r="AD84" s="72"/>
    </row>
    <row r="85" spans="1:54" ht="25.2" customHeight="1">
      <c r="A85" s="145"/>
      <c r="B85" s="157"/>
      <c r="C85" s="162"/>
      <c r="D85" s="162"/>
      <c r="E85" s="164" t="str">
        <f t="shared" si="28"/>
        <v/>
      </c>
      <c r="F85" s="172"/>
      <c r="G85" s="172"/>
      <c r="H85" s="164" t="str">
        <f t="shared" si="29"/>
        <v/>
      </c>
      <c r="I85" s="172"/>
      <c r="J85" s="172"/>
      <c r="K85" s="164" t="str">
        <f t="shared" si="30"/>
        <v/>
      </c>
      <c r="L85" s="172"/>
      <c r="M85" s="172"/>
      <c r="N85" s="164" t="str">
        <f t="shared" si="31"/>
        <v/>
      </c>
      <c r="O85" s="168"/>
      <c r="P85" s="168"/>
      <c r="Q85" s="164" t="str">
        <f t="shared" si="32"/>
        <v/>
      </c>
      <c r="R85" s="172"/>
      <c r="S85" s="172"/>
      <c r="T85" s="164" t="str">
        <f t="shared" si="33"/>
        <v/>
      </c>
      <c r="U85" s="157"/>
      <c r="V85" s="157"/>
      <c r="W85" s="59"/>
      <c r="X85" s="59"/>
      <c r="Y85" s="59"/>
      <c r="Z85" s="59"/>
      <c r="AA85" s="59"/>
      <c r="AB85" s="59"/>
      <c r="AC85" s="61"/>
      <c r="AD85" s="72"/>
    </row>
    <row r="86" spans="1:54" ht="25.2" customHeight="1" thickBot="1">
      <c r="A86" s="147"/>
      <c r="B86" s="157"/>
      <c r="C86" s="162"/>
      <c r="D86" s="162"/>
      <c r="E86" s="164" t="str">
        <f t="shared" si="28"/>
        <v/>
      </c>
      <c r="F86" s="162"/>
      <c r="G86" s="162"/>
      <c r="H86" s="164" t="str">
        <f t="shared" si="29"/>
        <v/>
      </c>
      <c r="I86" s="162" t="s">
        <v>18</v>
      </c>
      <c r="J86" s="162">
        <v>0.5</v>
      </c>
      <c r="K86" s="164" t="str">
        <f t="shared" si="30"/>
        <v>公斤</v>
      </c>
      <c r="L86" s="162"/>
      <c r="M86" s="162"/>
      <c r="N86" s="164" t="str">
        <f t="shared" si="31"/>
        <v/>
      </c>
      <c r="O86" s="168"/>
      <c r="P86" s="168"/>
      <c r="Q86" s="164" t="str">
        <f t="shared" si="32"/>
        <v/>
      </c>
      <c r="R86" s="162"/>
      <c r="S86" s="162"/>
      <c r="T86" s="164" t="str">
        <f t="shared" si="33"/>
        <v/>
      </c>
      <c r="V86" s="157"/>
      <c r="W86" s="59"/>
      <c r="X86" s="59"/>
      <c r="Y86" s="59"/>
      <c r="Z86" s="59"/>
      <c r="AA86" s="59"/>
      <c r="AB86" s="59"/>
      <c r="AC86" s="61"/>
      <c r="AD86" s="72"/>
    </row>
    <row r="87" spans="1:54" s="124" customFormat="1" ht="25.2" customHeight="1" thickBot="1">
      <c r="A87" s="145">
        <f>A80+1</f>
        <v>45728</v>
      </c>
      <c r="B87" s="157" t="s">
        <v>161</v>
      </c>
      <c r="C87" s="162" t="s">
        <v>162</v>
      </c>
      <c r="D87" s="163"/>
      <c r="E87" s="164" t="str">
        <f t="shared" si="28"/>
        <v/>
      </c>
      <c r="F87" s="162" t="s">
        <v>320</v>
      </c>
      <c r="G87" s="162"/>
      <c r="H87" s="164" t="str">
        <f t="shared" si="29"/>
        <v/>
      </c>
      <c r="I87" s="162" t="s">
        <v>92</v>
      </c>
      <c r="J87" s="165"/>
      <c r="K87" s="164" t="str">
        <f t="shared" si="30"/>
        <v/>
      </c>
      <c r="L87" s="162" t="s">
        <v>268</v>
      </c>
      <c r="M87" s="165"/>
      <c r="N87" s="164" t="str">
        <f t="shared" si="31"/>
        <v/>
      </c>
      <c r="O87" s="167" t="s">
        <v>14</v>
      </c>
      <c r="P87" s="168"/>
      <c r="Q87" s="164" t="str">
        <f t="shared" si="32"/>
        <v/>
      </c>
      <c r="R87" s="162" t="s">
        <v>294</v>
      </c>
      <c r="S87" s="162"/>
      <c r="T87" s="164" t="str">
        <f t="shared" si="33"/>
        <v/>
      </c>
      <c r="U87" s="169" t="s">
        <v>305</v>
      </c>
      <c r="V87" s="169" t="s">
        <v>30</v>
      </c>
      <c r="W87" s="92">
        <v>6.4</v>
      </c>
      <c r="X87" s="92">
        <v>2.7272727272727275</v>
      </c>
      <c r="Y87" s="92">
        <v>1.55</v>
      </c>
      <c r="Z87" s="92">
        <v>2.1386363636363637</v>
      </c>
      <c r="AA87" s="92"/>
      <c r="AB87" s="92"/>
      <c r="AC87" s="93">
        <v>819.53409090909099</v>
      </c>
      <c r="AD87" s="117"/>
      <c r="AE87" s="118">
        <f>A87</f>
        <v>45728</v>
      </c>
      <c r="AF87" s="118" t="str">
        <f>A88</f>
        <v>四</v>
      </c>
      <c r="AG87" s="118" t="str">
        <f>B87</f>
        <v>C4</v>
      </c>
      <c r="AH87" s="119" t="str">
        <f>C87</f>
        <v>糙米飯</v>
      </c>
      <c r="AI87" s="120" t="str">
        <f>C88&amp;" "&amp;C89&amp;" "&amp;C90&amp;" "&amp;C91&amp;" "&amp;C92&amp;" "&amp;C93</f>
        <v xml:space="preserve">米 糙米    </v>
      </c>
      <c r="AJ87" s="119" t="str">
        <f>F87</f>
        <v>海結凍腐</v>
      </c>
      <c r="AK87" s="120" t="str">
        <f>F88&amp;" "&amp;F89&amp;" "&amp;F90&amp;" "&amp;F91&amp;" "&amp;F92&amp;" "&amp;F93</f>
        <v xml:space="preserve">凍豆腐 海帶結 胡蘿蔔 薑  </v>
      </c>
      <c r="AL87" s="119" t="str">
        <f>I87</f>
        <v>時蔬炒蛋</v>
      </c>
      <c r="AM87" s="120" t="str">
        <f>I88&amp;" "&amp;I89&amp;" "&amp;I90&amp;" "&amp;I91&amp;" "&amp;I92&amp;" "&amp;I93</f>
        <v xml:space="preserve">雞蛋 時蔬 薑   </v>
      </c>
      <c r="AN87" s="119" t="str">
        <f>L87</f>
        <v>筍乾油腐</v>
      </c>
      <c r="AO87" s="120" t="str">
        <f>L88&amp;" "&amp;L89&amp;" "&amp;L90&amp;" "&amp;L91&amp;" "&amp;L92&amp;" "&amp;L93</f>
        <v xml:space="preserve">四角油豆腐 麻竹筍干 胡蘿蔔 薑  </v>
      </c>
      <c r="AP87" s="119" t="str">
        <f>O87</f>
        <v>時蔬</v>
      </c>
      <c r="AQ87" s="120" t="str">
        <f>O88&amp;" "&amp;O89&amp;" "&amp;O90&amp;" "&amp;O91&amp;" "&amp;O92&amp;" "&amp;O93</f>
        <v xml:space="preserve">蔬菜 薑    </v>
      </c>
      <c r="AR87" s="119" t="str">
        <f>R87</f>
        <v>綠豆地瓜圓</v>
      </c>
      <c r="AS87" s="120" t="str">
        <f>R88&amp;" "&amp;R89&amp;" "&amp;R90&amp;" "&amp;R91&amp;" "&amp;R92&amp;" "&amp;R93</f>
        <v xml:space="preserve">綠豆 地瓜圓 二砂糖   </v>
      </c>
      <c r="AT87" s="121" t="str">
        <f t="shared" ref="AT87:AU87" si="40">U87</f>
        <v>小餐包</v>
      </c>
      <c r="AU87" s="119" t="str">
        <f t="shared" si="40"/>
        <v>有機豆奶</v>
      </c>
      <c r="AV87" s="122">
        <f t="shared" ref="AV87:BB87" si="41">W87</f>
        <v>6.4</v>
      </c>
      <c r="AW87" s="122">
        <f t="shared" si="41"/>
        <v>2.7272727272727275</v>
      </c>
      <c r="AX87" s="122">
        <f t="shared" si="41"/>
        <v>1.55</v>
      </c>
      <c r="AY87" s="122">
        <f t="shared" si="41"/>
        <v>2.1386363636363637</v>
      </c>
      <c r="AZ87" s="122">
        <f t="shared" si="41"/>
        <v>0</v>
      </c>
      <c r="BA87" s="122">
        <f t="shared" si="41"/>
        <v>0</v>
      </c>
      <c r="BB87" s="123">
        <f t="shared" si="41"/>
        <v>819.53409090909099</v>
      </c>
    </row>
    <row r="88" spans="1:54" ht="25.2" customHeight="1">
      <c r="A88" s="148" t="s">
        <v>141</v>
      </c>
      <c r="B88" s="157"/>
      <c r="C88" s="162" t="s">
        <v>15</v>
      </c>
      <c r="D88" s="162">
        <v>7</v>
      </c>
      <c r="E88" s="164" t="str">
        <f t="shared" si="28"/>
        <v>公斤</v>
      </c>
      <c r="F88" s="162" t="s">
        <v>52</v>
      </c>
      <c r="G88" s="162">
        <v>8</v>
      </c>
      <c r="H88" s="164" t="str">
        <f t="shared" si="29"/>
        <v>公斤</v>
      </c>
      <c r="I88" s="162" t="s">
        <v>57</v>
      </c>
      <c r="J88" s="165">
        <v>5.5</v>
      </c>
      <c r="K88" s="164" t="str">
        <f t="shared" si="30"/>
        <v>公斤</v>
      </c>
      <c r="L88" s="162" t="s">
        <v>67</v>
      </c>
      <c r="M88" s="165">
        <v>4</v>
      </c>
      <c r="N88" s="164" t="str">
        <f t="shared" si="31"/>
        <v>公斤</v>
      </c>
      <c r="O88" s="168" t="s">
        <v>12</v>
      </c>
      <c r="P88" s="168">
        <v>7</v>
      </c>
      <c r="Q88" s="164" t="str">
        <f t="shared" si="32"/>
        <v>公斤</v>
      </c>
      <c r="R88" s="162" t="s">
        <v>74</v>
      </c>
      <c r="S88" s="162">
        <v>1</v>
      </c>
      <c r="T88" s="164" t="str">
        <f t="shared" si="33"/>
        <v>公斤</v>
      </c>
      <c r="W88" s="59"/>
      <c r="X88" s="60"/>
      <c r="Y88" s="59"/>
      <c r="Z88" s="59"/>
      <c r="AA88" s="59"/>
      <c r="AB88" s="59"/>
      <c r="AC88" s="61"/>
      <c r="AD88" s="72"/>
    </row>
    <row r="89" spans="1:54" ht="25.2" customHeight="1">
      <c r="A89" s="145"/>
      <c r="B89" s="157"/>
      <c r="C89" s="162" t="s">
        <v>163</v>
      </c>
      <c r="D89" s="162">
        <v>3</v>
      </c>
      <c r="E89" s="164" t="str">
        <f t="shared" si="28"/>
        <v>公斤</v>
      </c>
      <c r="F89" s="162" t="s">
        <v>207</v>
      </c>
      <c r="G89" s="162">
        <v>2</v>
      </c>
      <c r="H89" s="164" t="str">
        <f t="shared" si="29"/>
        <v>公斤</v>
      </c>
      <c r="I89" s="162" t="s">
        <v>29</v>
      </c>
      <c r="J89" s="165">
        <v>3.5</v>
      </c>
      <c r="K89" s="164" t="str">
        <f t="shared" si="30"/>
        <v>公斤</v>
      </c>
      <c r="L89" s="162" t="s">
        <v>109</v>
      </c>
      <c r="M89" s="165">
        <v>2.5</v>
      </c>
      <c r="N89" s="164" t="str">
        <f t="shared" si="31"/>
        <v>公斤</v>
      </c>
      <c r="O89" s="168" t="s">
        <v>19</v>
      </c>
      <c r="P89" s="168">
        <v>0.05</v>
      </c>
      <c r="Q89" s="164" t="str">
        <f t="shared" si="32"/>
        <v>公斤</v>
      </c>
      <c r="R89" s="162" t="s">
        <v>295</v>
      </c>
      <c r="S89" s="162">
        <v>2</v>
      </c>
      <c r="T89" s="164" t="str">
        <f t="shared" si="33"/>
        <v>公斤</v>
      </c>
      <c r="U89" s="157"/>
      <c r="V89" s="157"/>
      <c r="W89" s="59"/>
      <c r="X89" s="54"/>
      <c r="Y89" s="59"/>
      <c r="Z89" s="59"/>
      <c r="AA89" s="59"/>
      <c r="AB89" s="59"/>
      <c r="AC89" s="61"/>
      <c r="AD89" s="72"/>
    </row>
    <row r="90" spans="1:54" ht="25.2" customHeight="1">
      <c r="A90" s="145"/>
      <c r="B90" s="157"/>
      <c r="C90" s="162"/>
      <c r="D90" s="162"/>
      <c r="E90" s="164" t="str">
        <f t="shared" si="28"/>
        <v/>
      </c>
      <c r="F90" s="162" t="s">
        <v>18</v>
      </c>
      <c r="G90" s="162">
        <v>0.5</v>
      </c>
      <c r="H90" s="164" t="str">
        <f t="shared" si="29"/>
        <v>公斤</v>
      </c>
      <c r="I90" s="166" t="s">
        <v>19</v>
      </c>
      <c r="J90" s="166">
        <v>0.05</v>
      </c>
      <c r="K90" s="164" t="str">
        <f t="shared" si="30"/>
        <v>公斤</v>
      </c>
      <c r="L90" s="166" t="s">
        <v>18</v>
      </c>
      <c r="M90" s="166">
        <v>0.5</v>
      </c>
      <c r="N90" s="164" t="str">
        <f t="shared" si="31"/>
        <v>公斤</v>
      </c>
      <c r="O90" s="168"/>
      <c r="P90" s="168"/>
      <c r="Q90" s="164" t="str">
        <f t="shared" si="32"/>
        <v/>
      </c>
      <c r="R90" s="162" t="s">
        <v>27</v>
      </c>
      <c r="S90" s="162">
        <v>1</v>
      </c>
      <c r="T90" s="164" t="str">
        <f t="shared" si="33"/>
        <v>公斤</v>
      </c>
      <c r="U90" s="157"/>
      <c r="V90" s="157"/>
      <c r="W90" s="59"/>
      <c r="X90" s="59"/>
      <c r="Y90" s="59"/>
      <c r="Z90" s="59"/>
      <c r="AA90" s="59"/>
      <c r="AB90" s="59"/>
      <c r="AC90" s="61"/>
      <c r="AD90" s="72"/>
    </row>
    <row r="91" spans="1:54" ht="25.2" customHeight="1">
      <c r="A91" s="145"/>
      <c r="B91" s="157"/>
      <c r="C91" s="162"/>
      <c r="D91" s="162"/>
      <c r="E91" s="164" t="str">
        <f t="shared" si="28"/>
        <v/>
      </c>
      <c r="F91" s="166" t="s">
        <v>19</v>
      </c>
      <c r="G91" s="166">
        <v>0.05</v>
      </c>
      <c r="H91" s="164" t="str">
        <f t="shared" si="29"/>
        <v>公斤</v>
      </c>
      <c r="I91" s="172"/>
      <c r="J91" s="173"/>
      <c r="K91" s="164" t="str">
        <f t="shared" si="30"/>
        <v/>
      </c>
      <c r="L91" s="172" t="s">
        <v>19</v>
      </c>
      <c r="M91" s="173">
        <v>0.05</v>
      </c>
      <c r="N91" s="164" t="str">
        <f t="shared" si="31"/>
        <v>公斤</v>
      </c>
      <c r="O91" s="168"/>
      <c r="P91" s="168"/>
      <c r="Q91" s="164" t="str">
        <f t="shared" si="32"/>
        <v/>
      </c>
      <c r="R91" s="162"/>
      <c r="S91" s="162"/>
      <c r="T91" s="164" t="str">
        <f t="shared" si="33"/>
        <v/>
      </c>
      <c r="U91" s="157"/>
      <c r="V91" s="157"/>
      <c r="W91" s="59"/>
      <c r="X91" s="59"/>
      <c r="Y91" s="59"/>
      <c r="Z91" s="59"/>
      <c r="AA91" s="59"/>
      <c r="AB91" s="59"/>
      <c r="AC91" s="61"/>
      <c r="AD91" s="72"/>
    </row>
    <row r="92" spans="1:54" ht="25.2" customHeight="1">
      <c r="A92" s="145"/>
      <c r="B92" s="157"/>
      <c r="C92" s="162"/>
      <c r="D92" s="162"/>
      <c r="E92" s="164" t="str">
        <f t="shared" si="28"/>
        <v/>
      </c>
      <c r="F92" s="162"/>
      <c r="H92" s="164" t="str">
        <f t="shared" si="29"/>
        <v/>
      </c>
      <c r="I92" s="162"/>
      <c r="J92" s="162"/>
      <c r="K92" s="164" t="str">
        <f t="shared" si="30"/>
        <v/>
      </c>
      <c r="L92" s="162"/>
      <c r="M92" s="162"/>
      <c r="N92" s="164" t="str">
        <f t="shared" si="31"/>
        <v/>
      </c>
      <c r="O92" s="168"/>
      <c r="P92" s="168"/>
      <c r="Q92" s="164" t="str">
        <f t="shared" si="32"/>
        <v/>
      </c>
      <c r="R92" s="172"/>
      <c r="S92" s="172"/>
      <c r="T92" s="164" t="str">
        <f t="shared" si="33"/>
        <v/>
      </c>
      <c r="U92" s="157"/>
      <c r="V92" s="157"/>
      <c r="W92" s="59"/>
      <c r="X92" s="59"/>
      <c r="Y92" s="59"/>
      <c r="Z92" s="59"/>
      <c r="AA92" s="59"/>
      <c r="AB92" s="59"/>
      <c r="AC92" s="61"/>
      <c r="AD92" s="72"/>
    </row>
    <row r="93" spans="1:54" ht="25.2" customHeight="1" thickBot="1">
      <c r="A93" s="147"/>
      <c r="B93" s="157"/>
      <c r="C93" s="162"/>
      <c r="D93" s="162"/>
      <c r="E93" s="164" t="str">
        <f t="shared" si="28"/>
        <v/>
      </c>
      <c r="F93" s="174"/>
      <c r="G93" s="174"/>
      <c r="H93" s="164" t="str">
        <f t="shared" si="29"/>
        <v/>
      </c>
      <c r="I93" s="166"/>
      <c r="J93" s="166"/>
      <c r="K93" s="164" t="str">
        <f t="shared" si="30"/>
        <v/>
      </c>
      <c r="L93" s="166"/>
      <c r="M93" s="166"/>
      <c r="N93" s="164" t="str">
        <f t="shared" si="31"/>
        <v/>
      </c>
      <c r="O93" s="168"/>
      <c r="P93" s="168"/>
      <c r="Q93" s="164" t="str">
        <f t="shared" si="32"/>
        <v/>
      </c>
      <c r="R93" s="162"/>
      <c r="S93" s="162"/>
      <c r="T93" s="164" t="str">
        <f t="shared" si="33"/>
        <v/>
      </c>
      <c r="U93" s="157"/>
      <c r="V93" s="157"/>
      <c r="W93" s="59"/>
      <c r="X93" s="59"/>
      <c r="Y93" s="59"/>
      <c r="Z93" s="59"/>
      <c r="AA93" s="59"/>
      <c r="AB93" s="59"/>
      <c r="AC93" s="61"/>
      <c r="AD93" s="72"/>
    </row>
    <row r="94" spans="1:54" s="124" customFormat="1" ht="25.2" customHeight="1" thickBot="1">
      <c r="A94" s="145">
        <f>A87+1</f>
        <v>45729</v>
      </c>
      <c r="B94" s="157" t="s">
        <v>142</v>
      </c>
      <c r="C94" s="162" t="s">
        <v>164</v>
      </c>
      <c r="D94" s="163"/>
      <c r="E94" s="164" t="str">
        <f t="shared" si="28"/>
        <v/>
      </c>
      <c r="F94" s="162" t="s">
        <v>321</v>
      </c>
      <c r="G94" s="155"/>
      <c r="H94" s="164" t="str">
        <f t="shared" si="29"/>
        <v/>
      </c>
      <c r="I94" s="166" t="s">
        <v>236</v>
      </c>
      <c r="J94" s="166"/>
      <c r="K94" s="164" t="str">
        <f t="shared" si="30"/>
        <v/>
      </c>
      <c r="L94" s="162" t="s">
        <v>269</v>
      </c>
      <c r="M94" s="162"/>
      <c r="N94" s="164" t="str">
        <f t="shared" si="31"/>
        <v/>
      </c>
      <c r="O94" s="167" t="s">
        <v>14</v>
      </c>
      <c r="P94" s="168"/>
      <c r="Q94" s="164" t="str">
        <f t="shared" si="32"/>
        <v/>
      </c>
      <c r="R94" s="162" t="s">
        <v>117</v>
      </c>
      <c r="S94" s="162"/>
      <c r="T94" s="164" t="str">
        <f t="shared" si="33"/>
        <v/>
      </c>
      <c r="U94" s="169" t="s">
        <v>50</v>
      </c>
      <c r="V94" s="169"/>
      <c r="W94" s="92">
        <v>6</v>
      </c>
      <c r="X94" s="92">
        <v>2.7818181818181817</v>
      </c>
      <c r="Y94" s="92">
        <v>1.5</v>
      </c>
      <c r="Z94" s="92">
        <v>2.1409090909090907</v>
      </c>
      <c r="AA94" s="92"/>
      <c r="AB94" s="92"/>
      <c r="AC94" s="93">
        <v>792.47727272727275</v>
      </c>
      <c r="AD94" s="117"/>
      <c r="AE94" s="118">
        <f>A94</f>
        <v>45729</v>
      </c>
      <c r="AF94" s="118" t="str">
        <f>A95</f>
        <v>五</v>
      </c>
      <c r="AG94" s="118" t="str">
        <f>B94</f>
        <v>A5</v>
      </c>
      <c r="AH94" s="119" t="str">
        <f>C94</f>
        <v>芝麻飯</v>
      </c>
      <c r="AI94" s="120" t="str">
        <f>C95&amp;" "&amp;C96&amp;" "&amp;C97&amp;" "&amp;C98&amp;" "&amp;C99&amp;" "&amp;C100</f>
        <v xml:space="preserve">米 芝麻(熟)    </v>
      </c>
      <c r="AJ94" s="119" t="str">
        <f>F94</f>
        <v>椒鹽素排</v>
      </c>
      <c r="AK94" s="120" t="str">
        <f>F95&amp;" "&amp;F96&amp;" "&amp;F97&amp;" "&amp;F98&amp;" "&amp;F99&amp;" "&amp;F100</f>
        <v xml:space="preserve">素排 胡椒鹽    </v>
      </c>
      <c r="AL94" s="119" t="str">
        <f>I94</f>
        <v>茄汁干片</v>
      </c>
      <c r="AM94" s="120" t="str">
        <f>I95&amp;" "&amp;I96&amp;" "&amp;I97&amp;" "&amp;I98&amp;" "&amp;I99&amp;" "&amp;I100</f>
        <v xml:space="preserve">豆干 大番茄  薑 番茄醬 </v>
      </c>
      <c r="AN94" s="119" t="str">
        <f>L94</f>
        <v>炒南瓜</v>
      </c>
      <c r="AO94" s="120" t="str">
        <f>L95&amp;" "&amp;L96&amp;" "&amp;L97&amp;" "&amp;L98&amp;" "&amp;L99&amp;" "&amp;L100</f>
        <v xml:space="preserve">南瓜 冷凍毛豆仁 薑   </v>
      </c>
      <c r="AP94" s="119" t="str">
        <f>O94</f>
        <v>時蔬</v>
      </c>
      <c r="AQ94" s="120" t="str">
        <f>O95&amp;" "&amp;O96&amp;" "&amp;O97&amp;" "&amp;O98&amp;" "&amp;O99&amp;" "&amp;O100</f>
        <v xml:space="preserve">蔬菜 薑    </v>
      </c>
      <c r="AR94" s="119" t="str">
        <f>R94</f>
        <v>三絲羹湯</v>
      </c>
      <c r="AS94" s="120" t="str">
        <f>R95&amp;" "&amp;R96&amp;" "&amp;R97&amp;" "&amp;R98&amp;" "&amp;R99&amp;" "&amp;R100</f>
        <v xml:space="preserve">脆筍 時蔬 胡蘿蔔 雞蛋  </v>
      </c>
      <c r="AT94" s="121" t="str">
        <f t="shared" ref="AT94:AU94" si="42">U94</f>
        <v>水果</v>
      </c>
      <c r="AU94" s="119">
        <f t="shared" si="42"/>
        <v>0</v>
      </c>
      <c r="AV94" s="122">
        <f t="shared" ref="AV94:BB94" si="43">W94</f>
        <v>6</v>
      </c>
      <c r="AW94" s="122">
        <f t="shared" si="43"/>
        <v>2.7818181818181817</v>
      </c>
      <c r="AX94" s="122">
        <f t="shared" si="43"/>
        <v>1.5</v>
      </c>
      <c r="AY94" s="122">
        <f t="shared" si="43"/>
        <v>2.1409090909090907</v>
      </c>
      <c r="AZ94" s="122">
        <f t="shared" si="43"/>
        <v>0</v>
      </c>
      <c r="BA94" s="122">
        <f t="shared" si="43"/>
        <v>0</v>
      </c>
      <c r="BB94" s="123">
        <f t="shared" si="43"/>
        <v>792.47727272727275</v>
      </c>
    </row>
    <row r="95" spans="1:54" ht="25.2" customHeight="1">
      <c r="A95" s="146" t="s">
        <v>86</v>
      </c>
      <c r="B95" s="157"/>
      <c r="C95" s="162" t="s">
        <v>15</v>
      </c>
      <c r="D95" s="162">
        <v>10</v>
      </c>
      <c r="E95" s="164" t="str">
        <f t="shared" si="28"/>
        <v>公斤</v>
      </c>
      <c r="F95" s="162" t="s">
        <v>78</v>
      </c>
      <c r="G95" s="162">
        <v>6</v>
      </c>
      <c r="H95" s="164" t="str">
        <f t="shared" si="29"/>
        <v>公斤</v>
      </c>
      <c r="I95" s="162" t="s">
        <v>53</v>
      </c>
      <c r="J95" s="166">
        <v>4</v>
      </c>
      <c r="K95" s="164" t="str">
        <f t="shared" si="30"/>
        <v>公斤</v>
      </c>
      <c r="L95" s="162" t="s">
        <v>77</v>
      </c>
      <c r="M95" s="162">
        <v>8</v>
      </c>
      <c r="N95" s="164" t="str">
        <f t="shared" si="31"/>
        <v>公斤</v>
      </c>
      <c r="O95" s="168" t="s">
        <v>12</v>
      </c>
      <c r="P95" s="168">
        <v>7</v>
      </c>
      <c r="Q95" s="164" t="str">
        <f t="shared" si="32"/>
        <v>公斤</v>
      </c>
      <c r="R95" s="162" t="s">
        <v>66</v>
      </c>
      <c r="S95" s="162">
        <v>1.5</v>
      </c>
      <c r="T95" s="164" t="str">
        <f t="shared" si="33"/>
        <v>公斤</v>
      </c>
      <c r="W95" s="59"/>
      <c r="X95" s="60"/>
      <c r="Y95" s="59"/>
      <c r="Z95" s="59"/>
      <c r="AA95" s="59"/>
      <c r="AB95" s="59"/>
      <c r="AC95" s="61"/>
      <c r="AD95" s="72"/>
    </row>
    <row r="96" spans="1:54" ht="25.2" customHeight="1">
      <c r="A96" s="145"/>
      <c r="B96" s="157"/>
      <c r="C96" s="162" t="s">
        <v>165</v>
      </c>
      <c r="D96" s="162">
        <v>0.01</v>
      </c>
      <c r="E96" s="164" t="str">
        <f t="shared" si="28"/>
        <v>公斤</v>
      </c>
      <c r="F96" s="172" t="s">
        <v>210</v>
      </c>
      <c r="G96" s="173"/>
      <c r="H96" s="164" t="str">
        <f t="shared" si="29"/>
        <v/>
      </c>
      <c r="I96" s="162" t="s">
        <v>202</v>
      </c>
      <c r="J96" s="162">
        <v>3</v>
      </c>
      <c r="K96" s="164" t="str">
        <f t="shared" si="30"/>
        <v>公斤</v>
      </c>
      <c r="L96" s="162" t="s">
        <v>122</v>
      </c>
      <c r="M96" s="162">
        <v>0.5</v>
      </c>
      <c r="N96" s="164" t="str">
        <f t="shared" si="31"/>
        <v>公斤</v>
      </c>
      <c r="O96" s="168" t="s">
        <v>19</v>
      </c>
      <c r="P96" s="168">
        <v>0.05</v>
      </c>
      <c r="Q96" s="164" t="str">
        <f t="shared" si="32"/>
        <v>公斤</v>
      </c>
      <c r="R96" s="162" t="s">
        <v>29</v>
      </c>
      <c r="S96" s="162">
        <v>2</v>
      </c>
      <c r="T96" s="164" t="str">
        <f t="shared" si="33"/>
        <v>公斤</v>
      </c>
      <c r="U96" s="157"/>
      <c r="V96" s="157"/>
      <c r="W96" s="59"/>
      <c r="X96" s="54"/>
      <c r="Y96" s="59"/>
      <c r="Z96" s="59"/>
      <c r="AA96" s="59"/>
      <c r="AB96" s="59"/>
      <c r="AC96" s="61"/>
      <c r="AD96" s="72"/>
    </row>
    <row r="97" spans="1:54" ht="25.2" customHeight="1">
      <c r="A97" s="145"/>
      <c r="B97" s="157"/>
      <c r="C97" s="162"/>
      <c r="D97" s="162"/>
      <c r="E97" s="164" t="str">
        <f t="shared" si="28"/>
        <v/>
      </c>
      <c r="F97" s="162"/>
      <c r="G97" s="162"/>
      <c r="H97" s="164" t="str">
        <f t="shared" si="29"/>
        <v/>
      </c>
      <c r="I97" s="166"/>
      <c r="J97" s="166"/>
      <c r="K97" s="164" t="str">
        <f t="shared" si="30"/>
        <v/>
      </c>
      <c r="L97" s="166" t="s">
        <v>19</v>
      </c>
      <c r="M97" s="166">
        <v>0.05</v>
      </c>
      <c r="N97" s="164" t="str">
        <f t="shared" si="31"/>
        <v>公斤</v>
      </c>
      <c r="O97" s="168"/>
      <c r="P97" s="168"/>
      <c r="Q97" s="164" t="str">
        <f t="shared" si="32"/>
        <v/>
      </c>
      <c r="R97" s="162" t="s">
        <v>18</v>
      </c>
      <c r="S97" s="162">
        <v>0.5</v>
      </c>
      <c r="T97" s="164" t="str">
        <f t="shared" si="33"/>
        <v>公斤</v>
      </c>
      <c r="U97" s="157"/>
      <c r="V97" s="157"/>
      <c r="W97" s="59"/>
      <c r="X97" s="59"/>
      <c r="Y97" s="59"/>
      <c r="Z97" s="59"/>
      <c r="AA97" s="59"/>
      <c r="AB97" s="59"/>
      <c r="AC97" s="61"/>
      <c r="AD97" s="72"/>
    </row>
    <row r="98" spans="1:54" ht="25.2" customHeight="1">
      <c r="A98" s="145"/>
      <c r="B98" s="157"/>
      <c r="C98" s="162"/>
      <c r="D98" s="162"/>
      <c r="E98" s="164" t="str">
        <f t="shared" si="28"/>
        <v/>
      </c>
      <c r="F98" s="162"/>
      <c r="G98" s="165"/>
      <c r="H98" s="164" t="str">
        <f t="shared" si="29"/>
        <v/>
      </c>
      <c r="I98" s="166" t="s">
        <v>19</v>
      </c>
      <c r="J98" s="166">
        <v>0.05</v>
      </c>
      <c r="K98" s="164" t="str">
        <f t="shared" si="30"/>
        <v>公斤</v>
      </c>
      <c r="L98" s="166"/>
      <c r="M98" s="166"/>
      <c r="N98" s="164" t="str">
        <f t="shared" si="31"/>
        <v/>
      </c>
      <c r="O98" s="168"/>
      <c r="P98" s="168"/>
      <c r="Q98" s="164" t="str">
        <f t="shared" si="32"/>
        <v/>
      </c>
      <c r="R98" s="162" t="s">
        <v>57</v>
      </c>
      <c r="S98" s="162">
        <v>1</v>
      </c>
      <c r="T98" s="164" t="str">
        <f t="shared" si="33"/>
        <v>公斤</v>
      </c>
      <c r="U98" s="157"/>
      <c r="V98" s="157"/>
      <c r="W98" s="59"/>
      <c r="X98" s="59"/>
      <c r="Y98" s="59"/>
      <c r="Z98" s="59"/>
      <c r="AA98" s="59"/>
      <c r="AB98" s="59"/>
      <c r="AC98" s="61"/>
      <c r="AD98" s="72"/>
    </row>
    <row r="99" spans="1:54" ht="25.2" customHeight="1">
      <c r="A99" s="145"/>
      <c r="B99" s="157"/>
      <c r="C99" s="162"/>
      <c r="D99" s="162"/>
      <c r="E99" s="164" t="str">
        <f t="shared" si="28"/>
        <v/>
      </c>
      <c r="F99" s="162"/>
      <c r="G99" s="165"/>
      <c r="H99" s="164" t="str">
        <f t="shared" si="29"/>
        <v/>
      </c>
      <c r="I99" s="166" t="s">
        <v>214</v>
      </c>
      <c r="J99" s="166"/>
      <c r="K99" s="164" t="str">
        <f t="shared" si="30"/>
        <v/>
      </c>
      <c r="L99" s="162"/>
      <c r="M99" s="162"/>
      <c r="N99" s="164" t="str">
        <f t="shared" si="31"/>
        <v/>
      </c>
      <c r="O99" s="168"/>
      <c r="P99" s="168"/>
      <c r="Q99" s="164" t="str">
        <f t="shared" si="32"/>
        <v/>
      </c>
      <c r="R99" s="172"/>
      <c r="S99" s="172"/>
      <c r="T99" s="164" t="str">
        <f t="shared" si="33"/>
        <v/>
      </c>
      <c r="U99" s="157"/>
      <c r="V99" s="157"/>
      <c r="W99" s="59"/>
      <c r="X99" s="59"/>
      <c r="Y99" s="59"/>
      <c r="Z99" s="59"/>
      <c r="AA99" s="59"/>
      <c r="AB99" s="59"/>
      <c r="AC99" s="61"/>
      <c r="AD99" s="72"/>
    </row>
    <row r="100" spans="1:54" ht="25.2" customHeight="1" thickBot="1">
      <c r="A100" s="147"/>
      <c r="B100" s="157"/>
      <c r="C100" s="162"/>
      <c r="D100" s="162"/>
      <c r="E100" s="164" t="str">
        <f t="shared" si="28"/>
        <v/>
      </c>
      <c r="F100" s="162"/>
      <c r="G100" s="162"/>
      <c r="H100" s="164" t="str">
        <f t="shared" si="29"/>
        <v/>
      </c>
      <c r="I100" s="162"/>
      <c r="J100" s="162"/>
      <c r="K100" s="164" t="str">
        <f t="shared" si="30"/>
        <v/>
      </c>
      <c r="L100" s="162"/>
      <c r="M100" s="162"/>
      <c r="N100" s="164" t="str">
        <f t="shared" si="31"/>
        <v/>
      </c>
      <c r="O100" s="168"/>
      <c r="P100" s="168"/>
      <c r="Q100" s="164" t="str">
        <f t="shared" si="32"/>
        <v/>
      </c>
      <c r="R100" s="162"/>
      <c r="S100" s="162"/>
      <c r="T100" s="164" t="str">
        <f t="shared" si="33"/>
        <v/>
      </c>
      <c r="U100" s="157"/>
      <c r="V100" s="157"/>
      <c r="W100" s="59"/>
      <c r="X100" s="59"/>
      <c r="Y100" s="59"/>
      <c r="Z100" s="59"/>
      <c r="AA100" s="59"/>
      <c r="AB100" s="59"/>
      <c r="AC100" s="61"/>
      <c r="AD100" s="72"/>
    </row>
    <row r="101" spans="1:54" s="124" customFormat="1" ht="25.2" customHeight="1" thickBot="1">
      <c r="A101" s="145">
        <v>45732</v>
      </c>
      <c r="B101" s="157" t="s">
        <v>166</v>
      </c>
      <c r="C101" s="162" t="s">
        <v>13</v>
      </c>
      <c r="D101" s="163"/>
      <c r="E101" s="164" t="str">
        <f t="shared" si="28"/>
        <v/>
      </c>
      <c r="F101" s="162" t="s">
        <v>310</v>
      </c>
      <c r="G101" s="162"/>
      <c r="H101" s="164" t="str">
        <f t="shared" si="29"/>
        <v/>
      </c>
      <c r="I101" s="162" t="s">
        <v>331</v>
      </c>
      <c r="J101" s="165"/>
      <c r="K101" s="164" t="str">
        <f t="shared" si="30"/>
        <v/>
      </c>
      <c r="L101" s="162" t="s">
        <v>92</v>
      </c>
      <c r="M101" s="165"/>
      <c r="N101" s="164" t="str">
        <f t="shared" si="31"/>
        <v/>
      </c>
      <c r="O101" s="167" t="s">
        <v>14</v>
      </c>
      <c r="P101" s="168"/>
      <c r="Q101" s="164" t="str">
        <f t="shared" si="32"/>
        <v/>
      </c>
      <c r="R101" s="162" t="s">
        <v>296</v>
      </c>
      <c r="S101" s="162"/>
      <c r="T101" s="164" t="str">
        <f t="shared" si="33"/>
        <v/>
      </c>
      <c r="U101" s="169" t="s">
        <v>51</v>
      </c>
      <c r="V101" s="169"/>
      <c r="W101" s="92">
        <v>5.5</v>
      </c>
      <c r="X101" s="92">
        <v>3.1022727272727275</v>
      </c>
      <c r="Y101" s="92">
        <v>1.92</v>
      </c>
      <c r="Z101" s="92">
        <v>2.5111363636363637</v>
      </c>
      <c r="AA101" s="92"/>
      <c r="AB101" s="92"/>
      <c r="AC101" s="93">
        <v>806.17159090909081</v>
      </c>
      <c r="AD101" s="117"/>
      <c r="AE101" s="118">
        <f>A101</f>
        <v>45732</v>
      </c>
      <c r="AF101" s="118" t="str">
        <f>A102</f>
        <v>一</v>
      </c>
      <c r="AG101" s="118" t="str">
        <f>B101</f>
        <v>D1</v>
      </c>
      <c r="AH101" s="119" t="str">
        <f>C101</f>
        <v>白米飯</v>
      </c>
      <c r="AI101" s="120" t="str">
        <f>C102&amp;" "&amp;C103&amp;" "&amp;C104&amp;" "&amp;C105&amp;" "&amp;C106&amp;" "&amp;C107</f>
        <v xml:space="preserve">米     </v>
      </c>
      <c r="AJ101" s="119" t="str">
        <f>F101</f>
        <v>南瓜豆干</v>
      </c>
      <c r="AK101" s="120" t="str">
        <f>F102&amp;" "&amp;F103&amp;" "&amp;F104&amp;" "&amp;F105&amp;" "&amp;F106&amp;" "&amp;F107</f>
        <v xml:space="preserve">豆干 南瓜 胡蘿蔔 薑  </v>
      </c>
      <c r="AL101" s="119" t="str">
        <f>I101</f>
        <v>若絲花椰</v>
      </c>
      <c r="AM101" s="120" t="str">
        <f>I102&amp;" "&amp;I103&amp;" "&amp;I104&amp;" "&amp;I105&amp;" "&amp;I106&amp;" "&amp;I107</f>
        <v xml:space="preserve">素肉 冷凍青花菜 胡蘿蔔 薑  </v>
      </c>
      <c r="AN101" s="119" t="str">
        <f>L101</f>
        <v>時蔬炒蛋</v>
      </c>
      <c r="AO101" s="120" t="str">
        <f>L102&amp;" "&amp;L103&amp;" "&amp;L104&amp;" "&amp;L105&amp;" "&amp;L106&amp;" "&amp;L107</f>
        <v xml:space="preserve">時蔬 雞蛋 薑   </v>
      </c>
      <c r="AP101" s="119" t="str">
        <f>O101</f>
        <v>時蔬</v>
      </c>
      <c r="AQ101" s="120" t="str">
        <f>O102&amp;" "&amp;O103&amp;" "&amp;O104&amp;" "&amp;O105&amp;" "&amp;O106&amp;" "&amp;O107</f>
        <v xml:space="preserve">蔬菜 薑    </v>
      </c>
      <c r="AR101" s="119" t="str">
        <f>R101</f>
        <v>紫菜豆腐湯</v>
      </c>
      <c r="AS101" s="120" t="str">
        <f>R102&amp;" "&amp;R103&amp;" "&amp;R104&amp;" "&amp;R105&amp;" "&amp;R106&amp;" "&amp;R107</f>
        <v xml:space="preserve">紫菜 豆腐 薑   </v>
      </c>
      <c r="AT101" s="121" t="str">
        <f t="shared" ref="AT101:AU101" si="44">U101</f>
        <v>保久乳</v>
      </c>
      <c r="AU101" s="119">
        <f t="shared" si="44"/>
        <v>0</v>
      </c>
      <c r="AV101" s="122">
        <f t="shared" ref="AV101:BB101" si="45">W101</f>
        <v>5.5</v>
      </c>
      <c r="AW101" s="122">
        <f t="shared" si="45"/>
        <v>3.1022727272727275</v>
      </c>
      <c r="AX101" s="122">
        <f t="shared" si="45"/>
        <v>1.92</v>
      </c>
      <c r="AY101" s="122">
        <f t="shared" si="45"/>
        <v>2.5111363636363637</v>
      </c>
      <c r="AZ101" s="122">
        <f t="shared" si="45"/>
        <v>0</v>
      </c>
      <c r="BA101" s="122">
        <f t="shared" si="45"/>
        <v>0</v>
      </c>
      <c r="BB101" s="123">
        <f t="shared" si="45"/>
        <v>806.17159090909081</v>
      </c>
    </row>
    <row r="102" spans="1:54" ht="25.2" customHeight="1">
      <c r="A102" s="148" t="s">
        <v>145</v>
      </c>
      <c r="B102" s="157"/>
      <c r="C102" s="162" t="s">
        <v>15</v>
      </c>
      <c r="D102" s="162">
        <v>10</v>
      </c>
      <c r="E102" s="164" t="str">
        <f t="shared" si="28"/>
        <v>公斤</v>
      </c>
      <c r="F102" s="162" t="s">
        <v>53</v>
      </c>
      <c r="G102" s="162">
        <v>6</v>
      </c>
      <c r="H102" s="164" t="str">
        <f t="shared" si="29"/>
        <v>公斤</v>
      </c>
      <c r="I102" s="162" t="s">
        <v>58</v>
      </c>
      <c r="J102" s="162">
        <v>0.6</v>
      </c>
      <c r="K102" s="164" t="str">
        <f t="shared" si="30"/>
        <v>公斤</v>
      </c>
      <c r="L102" s="162" t="s">
        <v>29</v>
      </c>
      <c r="M102" s="165">
        <v>4</v>
      </c>
      <c r="N102" s="164" t="str">
        <f t="shared" si="31"/>
        <v>公斤</v>
      </c>
      <c r="O102" s="168" t="s">
        <v>12</v>
      </c>
      <c r="P102" s="168">
        <v>7</v>
      </c>
      <c r="Q102" s="164" t="str">
        <f t="shared" si="32"/>
        <v>公斤</v>
      </c>
      <c r="R102" s="162" t="s">
        <v>94</v>
      </c>
      <c r="S102" s="162">
        <v>0.2</v>
      </c>
      <c r="T102" s="164" t="str">
        <f t="shared" si="33"/>
        <v>公斤</v>
      </c>
      <c r="W102" s="59"/>
      <c r="X102" s="60"/>
      <c r="Y102" s="59" t="s">
        <v>309</v>
      </c>
      <c r="Z102" s="59"/>
      <c r="AA102" s="59"/>
      <c r="AB102" s="59"/>
      <c r="AC102" s="61"/>
      <c r="AD102" s="72"/>
    </row>
    <row r="103" spans="1:54" ht="25.2" customHeight="1">
      <c r="A103" s="145"/>
      <c r="B103" s="157"/>
      <c r="C103" s="162"/>
      <c r="D103" s="162"/>
      <c r="E103" s="164" t="str">
        <f t="shared" si="28"/>
        <v/>
      </c>
      <c r="F103" s="162" t="s">
        <v>77</v>
      </c>
      <c r="G103" s="162">
        <v>4</v>
      </c>
      <c r="H103" s="164" t="str">
        <f t="shared" si="29"/>
        <v>公斤</v>
      </c>
      <c r="I103" s="162" t="s">
        <v>61</v>
      </c>
      <c r="J103" s="162">
        <v>7</v>
      </c>
      <c r="K103" s="164" t="str">
        <f t="shared" si="30"/>
        <v>公斤</v>
      </c>
      <c r="L103" s="162" t="s">
        <v>16</v>
      </c>
      <c r="M103" s="165">
        <v>4</v>
      </c>
      <c r="N103" s="164" t="str">
        <f t="shared" si="31"/>
        <v>公斤</v>
      </c>
      <c r="O103" s="168" t="s">
        <v>19</v>
      </c>
      <c r="P103" s="168">
        <v>0.05</v>
      </c>
      <c r="Q103" s="164" t="str">
        <f t="shared" si="32"/>
        <v>公斤</v>
      </c>
      <c r="R103" s="162" t="s">
        <v>49</v>
      </c>
      <c r="S103" s="162">
        <v>3</v>
      </c>
      <c r="T103" s="164" t="str">
        <f t="shared" si="33"/>
        <v>公斤</v>
      </c>
      <c r="U103" s="157"/>
      <c r="V103" s="157"/>
      <c r="W103" s="59"/>
      <c r="X103" s="54"/>
      <c r="Y103" s="59"/>
      <c r="Z103" s="59"/>
      <c r="AA103" s="59"/>
      <c r="AB103" s="59"/>
      <c r="AC103" s="61"/>
      <c r="AD103" s="72"/>
    </row>
    <row r="104" spans="1:54" ht="25.2" customHeight="1">
      <c r="A104" s="145"/>
      <c r="B104" s="157"/>
      <c r="C104" s="162"/>
      <c r="D104" s="162"/>
      <c r="E104" s="164" t="str">
        <f t="shared" si="28"/>
        <v/>
      </c>
      <c r="F104" s="166" t="s">
        <v>18</v>
      </c>
      <c r="G104" s="166">
        <v>0.5</v>
      </c>
      <c r="H104" s="164" t="str">
        <f t="shared" si="29"/>
        <v>公斤</v>
      </c>
      <c r="I104" s="162" t="s">
        <v>18</v>
      </c>
      <c r="J104" s="162">
        <v>0.5</v>
      </c>
      <c r="K104" s="164" t="str">
        <f t="shared" si="30"/>
        <v>公斤</v>
      </c>
      <c r="L104" s="162" t="s">
        <v>19</v>
      </c>
      <c r="M104" s="165">
        <v>0.05</v>
      </c>
      <c r="N104" s="164" t="str">
        <f t="shared" si="31"/>
        <v>公斤</v>
      </c>
      <c r="O104" s="168"/>
      <c r="P104" s="168"/>
      <c r="Q104" s="164" t="str">
        <f t="shared" si="32"/>
        <v/>
      </c>
      <c r="R104" s="173" t="s">
        <v>19</v>
      </c>
      <c r="S104" s="162">
        <v>0.05</v>
      </c>
      <c r="T104" s="164" t="str">
        <f t="shared" si="33"/>
        <v>公斤</v>
      </c>
      <c r="U104" s="157"/>
      <c r="V104" s="157"/>
      <c r="W104" s="59"/>
      <c r="X104" s="59"/>
      <c r="Y104" s="59"/>
      <c r="Z104" s="59"/>
      <c r="AA104" s="59"/>
      <c r="AB104" s="59"/>
      <c r="AC104" s="61"/>
      <c r="AD104" s="72"/>
    </row>
    <row r="105" spans="1:54" ht="25.2" customHeight="1">
      <c r="A105" s="145"/>
      <c r="B105" s="157"/>
      <c r="C105" s="162"/>
      <c r="D105" s="162"/>
      <c r="E105" s="164" t="str">
        <f t="shared" si="28"/>
        <v/>
      </c>
      <c r="F105" s="162" t="s">
        <v>19</v>
      </c>
      <c r="G105" s="162">
        <v>0.05</v>
      </c>
      <c r="H105" s="164" t="str">
        <f t="shared" si="29"/>
        <v>公斤</v>
      </c>
      <c r="I105" s="162" t="s">
        <v>19</v>
      </c>
      <c r="J105" s="162">
        <v>0.05</v>
      </c>
      <c r="K105" s="164" t="str">
        <f t="shared" si="30"/>
        <v>公斤</v>
      </c>
      <c r="L105" s="162"/>
      <c r="M105" s="165"/>
      <c r="N105" s="164" t="str">
        <f t="shared" si="31"/>
        <v/>
      </c>
      <c r="O105" s="168"/>
      <c r="P105" s="168"/>
      <c r="Q105" s="164" t="str">
        <f t="shared" si="32"/>
        <v/>
      </c>
      <c r="R105" s="166"/>
      <c r="S105" s="166"/>
      <c r="T105" s="164" t="str">
        <f t="shared" si="33"/>
        <v/>
      </c>
      <c r="U105" s="157"/>
      <c r="V105" s="157"/>
      <c r="W105" s="59"/>
      <c r="X105" s="59"/>
      <c r="Y105" s="59"/>
      <c r="Z105" s="59"/>
      <c r="AA105" s="59"/>
      <c r="AB105" s="59"/>
      <c r="AC105" s="61"/>
      <c r="AD105" s="72"/>
    </row>
    <row r="106" spans="1:54" ht="25.2" customHeight="1">
      <c r="A106" s="145"/>
      <c r="B106" s="157"/>
      <c r="C106" s="162"/>
      <c r="D106" s="162"/>
      <c r="E106" s="164" t="str">
        <f t="shared" si="28"/>
        <v/>
      </c>
      <c r="F106" s="162"/>
      <c r="G106" s="162"/>
      <c r="H106" s="164" t="str">
        <f t="shared" si="29"/>
        <v/>
      </c>
      <c r="I106" s="162"/>
      <c r="J106" s="162"/>
      <c r="K106" s="164" t="str">
        <f t="shared" si="30"/>
        <v/>
      </c>
      <c r="L106" s="162"/>
      <c r="M106" s="162"/>
      <c r="N106" s="164" t="str">
        <f t="shared" si="31"/>
        <v/>
      </c>
      <c r="O106" s="168"/>
      <c r="P106" s="168"/>
      <c r="Q106" s="164" t="str">
        <f t="shared" si="32"/>
        <v/>
      </c>
      <c r="R106" s="162"/>
      <c r="S106" s="162"/>
      <c r="T106" s="164" t="str">
        <f t="shared" si="33"/>
        <v/>
      </c>
      <c r="U106" s="157"/>
      <c r="V106" s="157"/>
      <c r="W106" s="59"/>
      <c r="X106" s="59"/>
      <c r="Y106" s="59"/>
      <c r="Z106" s="59"/>
      <c r="AA106" s="59"/>
      <c r="AB106" s="59"/>
      <c r="AC106" s="61"/>
      <c r="AD106" s="72"/>
    </row>
    <row r="107" spans="1:54" ht="25.2" customHeight="1" thickBot="1">
      <c r="A107" s="147"/>
      <c r="B107" s="157"/>
      <c r="C107" s="162"/>
      <c r="D107" s="162"/>
      <c r="E107" s="164" t="str">
        <f t="shared" si="28"/>
        <v/>
      </c>
      <c r="F107" s="162"/>
      <c r="G107" s="162"/>
      <c r="H107" s="164" t="str">
        <f t="shared" si="29"/>
        <v/>
      </c>
      <c r="I107" s="162"/>
      <c r="J107" s="162"/>
      <c r="K107" s="164" t="str">
        <f t="shared" si="30"/>
        <v/>
      </c>
      <c r="L107" s="162"/>
      <c r="M107" s="162"/>
      <c r="N107" s="164" t="str">
        <f t="shared" si="31"/>
        <v/>
      </c>
      <c r="O107" s="168"/>
      <c r="P107" s="168"/>
      <c r="Q107" s="164" t="str">
        <f t="shared" si="32"/>
        <v/>
      </c>
      <c r="R107" s="162"/>
      <c r="S107" s="162"/>
      <c r="T107" s="164" t="str">
        <f t="shared" si="33"/>
        <v/>
      </c>
      <c r="U107" s="157"/>
      <c r="V107" s="157"/>
      <c r="W107" s="59"/>
      <c r="X107" s="59"/>
      <c r="Y107" s="59"/>
      <c r="Z107" s="59"/>
      <c r="AA107" s="59"/>
      <c r="AB107" s="59"/>
      <c r="AC107" s="61"/>
      <c r="AD107" s="72"/>
    </row>
    <row r="108" spans="1:54" s="124" customFormat="1" ht="25.2" customHeight="1" thickBot="1">
      <c r="A108" s="145">
        <v>45733</v>
      </c>
      <c r="B108" s="157" t="s">
        <v>167</v>
      </c>
      <c r="C108" s="162" t="s">
        <v>20</v>
      </c>
      <c r="D108" s="163"/>
      <c r="E108" s="164" t="str">
        <f t="shared" si="28"/>
        <v/>
      </c>
      <c r="F108" s="162" t="s">
        <v>322</v>
      </c>
      <c r="G108" s="162"/>
      <c r="H108" s="164" t="str">
        <f t="shared" si="29"/>
        <v/>
      </c>
      <c r="I108" s="162" t="s">
        <v>238</v>
      </c>
      <c r="J108" s="162"/>
      <c r="K108" s="164" t="str">
        <f t="shared" si="30"/>
        <v/>
      </c>
      <c r="L108" s="162" t="s">
        <v>270</v>
      </c>
      <c r="M108" s="162"/>
      <c r="N108" s="164" t="str">
        <f t="shared" si="31"/>
        <v/>
      </c>
      <c r="O108" s="167" t="s">
        <v>14</v>
      </c>
      <c r="P108" s="168"/>
      <c r="Q108" s="164" t="str">
        <f t="shared" si="32"/>
        <v/>
      </c>
      <c r="R108" s="162" t="s">
        <v>96</v>
      </c>
      <c r="S108" s="165"/>
      <c r="T108" s="164" t="str">
        <f t="shared" si="33"/>
        <v/>
      </c>
      <c r="U108" s="169" t="s">
        <v>303</v>
      </c>
      <c r="V108" s="169"/>
      <c r="W108" s="92">
        <v>5.1428571428571432</v>
      </c>
      <c r="X108" s="92">
        <v>2.5</v>
      </c>
      <c r="Y108" s="92">
        <v>2.5049999999999999</v>
      </c>
      <c r="Z108" s="92">
        <v>2.5024999999999999</v>
      </c>
      <c r="AA108" s="92"/>
      <c r="AB108" s="92"/>
      <c r="AC108" s="93">
        <v>748.45178571428573</v>
      </c>
      <c r="AD108" s="117"/>
      <c r="AE108" s="118">
        <f>A108</f>
        <v>45733</v>
      </c>
      <c r="AF108" s="118" t="str">
        <f>A109</f>
        <v>二</v>
      </c>
      <c r="AG108" s="118" t="str">
        <f>B108</f>
        <v>D2</v>
      </c>
      <c r="AH108" s="119" t="str">
        <f>C108</f>
        <v>糙米飯</v>
      </c>
      <c r="AI108" s="120" t="str">
        <f>C109&amp;" "&amp;C110&amp;" "&amp;C111&amp;" "&amp;C112&amp;" "&amp;C113&amp;" "&amp;C114</f>
        <v xml:space="preserve">米 糙米    </v>
      </c>
      <c r="AJ108" s="119" t="str">
        <f>F108</f>
        <v>美味素排</v>
      </c>
      <c r="AK108" s="120" t="str">
        <f>F109&amp;" "&amp;F110&amp;" "&amp;F111&amp;" "&amp;F112&amp;" "&amp;F113&amp;" "&amp;F114</f>
        <v xml:space="preserve">素排     </v>
      </c>
      <c r="AL108" s="119" t="str">
        <f>I108</f>
        <v>鐵板豆腐</v>
      </c>
      <c r="AM108" s="120" t="str">
        <f>I109&amp;" "&amp;I110&amp;" "&amp;I111&amp;" "&amp;I112&amp;" "&amp;I113&amp;" "&amp;I114</f>
        <v xml:space="preserve">豆腐 脆筍  胡蘿蔔 薑 </v>
      </c>
      <c r="AN108" s="119" t="str">
        <f>L108</f>
        <v>時瓜黑輪</v>
      </c>
      <c r="AO108" s="120" t="str">
        <f>L109&amp;" "&amp;L110&amp;" "&amp;L111&amp;" "&amp;L112&amp;" "&amp;L113&amp;" "&amp;L114</f>
        <v xml:space="preserve">時瓜 素黑輪 胡蘿蔔 薑  </v>
      </c>
      <c r="AP108" s="119" t="str">
        <f>O108</f>
        <v>時蔬</v>
      </c>
      <c r="AQ108" s="120" t="str">
        <f>O109&amp;" "&amp;O110&amp;" "&amp;O111&amp;" "&amp;O112&amp;" "&amp;O113&amp;" "&amp;O114</f>
        <v xml:space="preserve">蔬菜 薑    </v>
      </c>
      <c r="AR108" s="119" t="str">
        <f>R108</f>
        <v>時蔬湯</v>
      </c>
      <c r="AS108" s="120" t="str">
        <f>R109&amp;" "&amp;R110&amp;" "&amp;R111&amp;" "&amp;R112&amp;" "&amp;R113&amp;" "&amp;R114</f>
        <v xml:space="preserve">時蔬 薑 素羊肉   </v>
      </c>
      <c r="AT108" s="121" t="str">
        <f t="shared" ref="AT108:AU108" si="46">U108</f>
        <v>水果</v>
      </c>
      <c r="AU108" s="119">
        <f t="shared" si="46"/>
        <v>0</v>
      </c>
      <c r="AV108" s="122">
        <f t="shared" ref="AV108:BB108" si="47">W108</f>
        <v>5.1428571428571432</v>
      </c>
      <c r="AW108" s="122">
        <f t="shared" si="47"/>
        <v>2.5</v>
      </c>
      <c r="AX108" s="122">
        <f t="shared" si="47"/>
        <v>2.5049999999999999</v>
      </c>
      <c r="AY108" s="122">
        <f t="shared" si="47"/>
        <v>2.5024999999999999</v>
      </c>
      <c r="AZ108" s="122">
        <f t="shared" si="47"/>
        <v>0</v>
      </c>
      <c r="BA108" s="122">
        <f t="shared" si="47"/>
        <v>0</v>
      </c>
      <c r="BB108" s="123">
        <f t="shared" si="47"/>
        <v>748.45178571428573</v>
      </c>
    </row>
    <row r="109" spans="1:54" ht="25.2" customHeight="1">
      <c r="A109" s="148" t="s">
        <v>136</v>
      </c>
      <c r="B109" s="157"/>
      <c r="C109" s="162" t="s">
        <v>15</v>
      </c>
      <c r="D109" s="162">
        <v>7</v>
      </c>
      <c r="E109" s="164" t="str">
        <f t="shared" si="28"/>
        <v>公斤</v>
      </c>
      <c r="F109" s="162" t="s">
        <v>78</v>
      </c>
      <c r="G109" s="162">
        <v>6</v>
      </c>
      <c r="H109" s="164" t="str">
        <f t="shared" si="29"/>
        <v>公斤</v>
      </c>
      <c r="I109" s="162" t="s">
        <v>55</v>
      </c>
      <c r="J109" s="162">
        <v>8</v>
      </c>
      <c r="K109" s="164" t="str">
        <f t="shared" si="30"/>
        <v>公斤</v>
      </c>
      <c r="L109" s="162" t="s">
        <v>48</v>
      </c>
      <c r="M109" s="162">
        <v>7</v>
      </c>
      <c r="N109" s="164" t="str">
        <f t="shared" si="31"/>
        <v>公斤</v>
      </c>
      <c r="O109" s="168" t="s">
        <v>12</v>
      </c>
      <c r="P109" s="168">
        <v>7</v>
      </c>
      <c r="Q109" s="164" t="str">
        <f t="shared" si="32"/>
        <v>公斤</v>
      </c>
      <c r="R109" s="162" t="s">
        <v>29</v>
      </c>
      <c r="S109" s="162">
        <v>3</v>
      </c>
      <c r="T109" s="164" t="str">
        <f t="shared" si="33"/>
        <v>公斤</v>
      </c>
      <c r="W109" s="59"/>
      <c r="X109" s="60"/>
      <c r="Y109" s="59"/>
      <c r="Z109" s="59"/>
      <c r="AA109" s="59"/>
      <c r="AB109" s="59"/>
      <c r="AC109" s="61"/>
      <c r="AD109" s="72"/>
    </row>
    <row r="110" spans="1:54" ht="25.2" customHeight="1">
      <c r="A110" s="145"/>
      <c r="B110" s="157"/>
      <c r="C110" s="162" t="s">
        <v>22</v>
      </c>
      <c r="D110" s="162">
        <v>3</v>
      </c>
      <c r="E110" s="164" t="str">
        <f t="shared" si="28"/>
        <v>公斤</v>
      </c>
      <c r="F110" s="162"/>
      <c r="G110" s="162"/>
      <c r="H110" s="164" t="str">
        <f t="shared" si="29"/>
        <v/>
      </c>
      <c r="I110" s="162" t="s">
        <v>239</v>
      </c>
      <c r="J110" s="162">
        <v>2</v>
      </c>
      <c r="K110" s="164" t="str">
        <f t="shared" si="30"/>
        <v>公斤</v>
      </c>
      <c r="L110" s="162" t="s">
        <v>336</v>
      </c>
      <c r="M110" s="162">
        <v>1</v>
      </c>
      <c r="N110" s="164" t="str">
        <f t="shared" si="31"/>
        <v>公斤</v>
      </c>
      <c r="O110" s="168" t="s">
        <v>19</v>
      </c>
      <c r="P110" s="168">
        <v>0.05</v>
      </c>
      <c r="Q110" s="164" t="str">
        <f t="shared" si="32"/>
        <v>公斤</v>
      </c>
      <c r="R110" s="162" t="s">
        <v>19</v>
      </c>
      <c r="S110" s="162">
        <v>0.05</v>
      </c>
      <c r="T110" s="164" t="str">
        <f t="shared" si="33"/>
        <v>公斤</v>
      </c>
      <c r="U110" s="157"/>
      <c r="V110" s="157"/>
      <c r="W110" s="59"/>
      <c r="X110" s="54"/>
      <c r="Y110" s="59"/>
      <c r="Z110" s="59"/>
      <c r="AA110" s="59"/>
      <c r="AB110" s="59"/>
      <c r="AC110" s="61"/>
      <c r="AD110" s="72"/>
    </row>
    <row r="111" spans="1:54" ht="25.2" customHeight="1">
      <c r="A111" s="145"/>
      <c r="B111" s="157"/>
      <c r="C111" s="162"/>
      <c r="D111" s="162"/>
      <c r="E111" s="164" t="str">
        <f t="shared" si="28"/>
        <v/>
      </c>
      <c r="F111" s="166"/>
      <c r="G111" s="166"/>
      <c r="H111" s="164" t="str">
        <f t="shared" si="29"/>
        <v/>
      </c>
      <c r="I111" s="173"/>
      <c r="J111" s="162"/>
      <c r="K111" s="164" t="str">
        <f t="shared" si="30"/>
        <v/>
      </c>
      <c r="L111" s="162" t="s">
        <v>18</v>
      </c>
      <c r="M111" s="162">
        <v>0.5</v>
      </c>
      <c r="N111" s="164" t="str">
        <f t="shared" si="31"/>
        <v>公斤</v>
      </c>
      <c r="O111" s="168"/>
      <c r="P111" s="168"/>
      <c r="Q111" s="164" t="str">
        <f t="shared" si="32"/>
        <v/>
      </c>
      <c r="R111" s="162" t="s">
        <v>339</v>
      </c>
      <c r="S111" s="162">
        <v>1</v>
      </c>
      <c r="T111" s="164" t="str">
        <f t="shared" si="33"/>
        <v>公斤</v>
      </c>
      <c r="U111" s="157"/>
      <c r="V111" s="157"/>
      <c r="W111" s="59"/>
      <c r="X111" s="59"/>
      <c r="Y111" s="59"/>
      <c r="Z111" s="59"/>
      <c r="AA111" s="59"/>
      <c r="AB111" s="59"/>
      <c r="AC111" s="61"/>
      <c r="AD111" s="72"/>
    </row>
    <row r="112" spans="1:54" ht="25.2" customHeight="1">
      <c r="A112" s="145"/>
      <c r="B112" s="157"/>
      <c r="C112" s="162"/>
      <c r="D112" s="162"/>
      <c r="E112" s="164" t="str">
        <f t="shared" si="28"/>
        <v/>
      </c>
      <c r="F112" s="162"/>
      <c r="G112" s="162"/>
      <c r="H112" s="164" t="str">
        <f t="shared" si="29"/>
        <v/>
      </c>
      <c r="I112" s="173" t="s">
        <v>18</v>
      </c>
      <c r="J112" s="162">
        <v>0.5</v>
      </c>
      <c r="K112" s="164" t="str">
        <f t="shared" si="30"/>
        <v>公斤</v>
      </c>
      <c r="L112" s="162" t="s">
        <v>19</v>
      </c>
      <c r="M112" s="162">
        <v>0.05</v>
      </c>
      <c r="N112" s="164" t="str">
        <f t="shared" si="31"/>
        <v>公斤</v>
      </c>
      <c r="O112" s="168"/>
      <c r="P112" s="168"/>
      <c r="Q112" s="164" t="str">
        <f t="shared" si="32"/>
        <v/>
      </c>
      <c r="R112" s="162"/>
      <c r="S112" s="162"/>
      <c r="T112" s="164" t="str">
        <f t="shared" si="33"/>
        <v/>
      </c>
      <c r="U112" s="157"/>
      <c r="V112" s="157"/>
      <c r="W112" s="59"/>
      <c r="X112" s="59"/>
      <c r="Y112" s="59"/>
      <c r="Z112" s="59"/>
      <c r="AA112" s="59"/>
      <c r="AB112" s="59"/>
      <c r="AC112" s="61"/>
      <c r="AD112" s="72"/>
    </row>
    <row r="113" spans="1:54" ht="25.2" customHeight="1">
      <c r="A113" s="145"/>
      <c r="B113" s="157"/>
      <c r="C113" s="162"/>
      <c r="D113" s="162"/>
      <c r="E113" s="164" t="str">
        <f t="shared" si="28"/>
        <v/>
      </c>
      <c r="F113" s="162"/>
      <c r="G113" s="162"/>
      <c r="H113" s="164" t="str">
        <f t="shared" si="29"/>
        <v/>
      </c>
      <c r="I113" s="166" t="s">
        <v>19</v>
      </c>
      <c r="J113" s="166">
        <v>0.05</v>
      </c>
      <c r="K113" s="164" t="str">
        <f t="shared" si="30"/>
        <v>公斤</v>
      </c>
      <c r="L113" s="162"/>
      <c r="M113" s="162"/>
      <c r="N113" s="164" t="str">
        <f t="shared" si="31"/>
        <v/>
      </c>
      <c r="O113" s="168"/>
      <c r="P113" s="168"/>
      <c r="Q113" s="164" t="str">
        <f t="shared" si="32"/>
        <v/>
      </c>
      <c r="R113" s="162"/>
      <c r="S113" s="162"/>
      <c r="T113" s="164" t="str">
        <f t="shared" si="33"/>
        <v/>
      </c>
      <c r="U113" s="157"/>
      <c r="V113" s="157"/>
      <c r="W113" s="59"/>
      <c r="X113" s="59"/>
      <c r="Y113" s="59"/>
      <c r="Z113" s="59"/>
      <c r="AA113" s="59"/>
      <c r="AB113" s="59"/>
      <c r="AC113" s="61"/>
      <c r="AD113" s="72"/>
    </row>
    <row r="114" spans="1:54" ht="25.2" customHeight="1" thickBot="1">
      <c r="A114" s="147"/>
      <c r="B114" s="157"/>
      <c r="C114" s="162"/>
      <c r="D114" s="162"/>
      <c r="E114" s="164" t="str">
        <f t="shared" si="28"/>
        <v/>
      </c>
      <c r="F114" s="162"/>
      <c r="G114" s="162"/>
      <c r="H114" s="164" t="str">
        <f t="shared" si="29"/>
        <v/>
      </c>
      <c r="I114" s="162"/>
      <c r="J114" s="162"/>
      <c r="K114" s="164" t="str">
        <f t="shared" si="30"/>
        <v/>
      </c>
      <c r="L114" s="162"/>
      <c r="M114" s="162"/>
      <c r="N114" s="164" t="str">
        <f t="shared" si="31"/>
        <v/>
      </c>
      <c r="O114" s="168"/>
      <c r="P114" s="168"/>
      <c r="Q114" s="164" t="str">
        <f t="shared" si="32"/>
        <v/>
      </c>
      <c r="R114" s="162"/>
      <c r="S114" s="162"/>
      <c r="T114" s="164" t="str">
        <f t="shared" si="33"/>
        <v/>
      </c>
      <c r="U114" s="157"/>
      <c r="V114" s="157"/>
      <c r="W114" s="59"/>
      <c r="X114" s="59"/>
      <c r="Y114" s="59"/>
      <c r="Z114" s="59"/>
      <c r="AA114" s="59"/>
      <c r="AB114" s="59"/>
      <c r="AC114" s="61"/>
      <c r="AD114" s="72"/>
    </row>
    <row r="115" spans="1:54" s="124" customFormat="1" ht="25.2" customHeight="1" thickBot="1">
      <c r="A115" s="145">
        <f>A108+1</f>
        <v>45734</v>
      </c>
      <c r="B115" s="157" t="s">
        <v>168</v>
      </c>
      <c r="C115" s="162" t="s">
        <v>101</v>
      </c>
      <c r="D115" s="163"/>
      <c r="E115" s="164" t="str">
        <f t="shared" si="28"/>
        <v/>
      </c>
      <c r="F115" s="162" t="s">
        <v>312</v>
      </c>
      <c r="G115" s="162"/>
      <c r="H115" s="164" t="str">
        <f t="shared" si="29"/>
        <v/>
      </c>
      <c r="I115" s="162" t="s">
        <v>332</v>
      </c>
      <c r="J115" s="162"/>
      <c r="K115" s="164" t="str">
        <f t="shared" si="30"/>
        <v/>
      </c>
      <c r="L115" s="166" t="s">
        <v>271</v>
      </c>
      <c r="M115" s="166"/>
      <c r="N115" s="164" t="str">
        <f t="shared" si="31"/>
        <v/>
      </c>
      <c r="O115" s="167" t="s">
        <v>14</v>
      </c>
      <c r="P115" s="168"/>
      <c r="Q115" s="164" t="str">
        <f t="shared" si="32"/>
        <v/>
      </c>
      <c r="R115" s="162" t="s">
        <v>297</v>
      </c>
      <c r="S115" s="162"/>
      <c r="T115" s="164" t="str">
        <f t="shared" si="33"/>
        <v/>
      </c>
      <c r="U115" s="169" t="s">
        <v>121</v>
      </c>
      <c r="V115" s="169"/>
      <c r="W115" s="92">
        <v>3.5</v>
      </c>
      <c r="X115" s="92">
        <v>3.2954545454545454</v>
      </c>
      <c r="Y115" s="92">
        <v>2.7549999999999999</v>
      </c>
      <c r="Z115" s="92">
        <v>3.0252272727272729</v>
      </c>
      <c r="AA115" s="92"/>
      <c r="AB115" s="92"/>
      <c r="AC115" s="93">
        <v>714.6693181818182</v>
      </c>
      <c r="AD115" s="117"/>
      <c r="AE115" s="118">
        <f>A115</f>
        <v>45734</v>
      </c>
      <c r="AF115" s="118" t="str">
        <f>A116</f>
        <v>三</v>
      </c>
      <c r="AG115" s="118" t="str">
        <f>B115</f>
        <v>D3</v>
      </c>
      <c r="AH115" s="119" t="str">
        <f>C115</f>
        <v>刈包特餐</v>
      </c>
      <c r="AI115" s="120" t="str">
        <f>C116&amp;" "&amp;C117&amp;" "&amp;C118&amp;" "&amp;C119&amp;" "&amp;C120&amp;" "&amp;C121</f>
        <v xml:space="preserve">刈包     </v>
      </c>
      <c r="AJ115" s="119" t="str">
        <f>F115</f>
        <v>香滷豆包</v>
      </c>
      <c r="AK115" s="120" t="str">
        <f>F116&amp;" "&amp;F117&amp;" "&amp;F118&amp;" "&amp;F119&amp;" "&amp;F120&amp;" "&amp;F121</f>
        <v xml:space="preserve">豆包     </v>
      </c>
      <c r="AL115" s="119" t="str">
        <f>I115</f>
        <v>芹香豆干</v>
      </c>
      <c r="AM115" s="120" t="str">
        <f>I116&amp;" "&amp;I117&amp;" "&amp;I118&amp;" "&amp;I119&amp;" "&amp;I120&amp;" "&amp;I121</f>
        <v xml:space="preserve">豆干 芹菜 薑 黑胡椒粒  </v>
      </c>
      <c r="AN115" s="119" t="str">
        <f>L115</f>
        <v>蛋香甘藍</v>
      </c>
      <c r="AO115" s="120" t="str">
        <f>L116&amp;" "&amp;L117&amp;" "&amp;L118&amp;" "&amp;L119&amp;" "&amp;L120&amp;" "&amp;L121</f>
        <v xml:space="preserve">雞蛋 甘藍 薑   </v>
      </c>
      <c r="AP115" s="119" t="str">
        <f>O115</f>
        <v>時蔬</v>
      </c>
      <c r="AQ115" s="120" t="str">
        <f>O116&amp;" "&amp;O117&amp;" "&amp;O118&amp;" "&amp;O119&amp;" "&amp;O120&amp;" "&amp;O121</f>
        <v xml:space="preserve">蔬菜 薑    </v>
      </c>
      <c r="AR115" s="119" t="str">
        <f>R115</f>
        <v>鹹粥</v>
      </c>
      <c r="AS115" s="120" t="str">
        <f>R116&amp;" "&amp;R117&amp;" "&amp;R118&amp;" "&amp;R119&amp;" "&amp;R120&amp;" "&amp;R121</f>
        <v xml:space="preserve">雞蛋 白米 胡蘿蔔 乾香菇 時蔬 </v>
      </c>
      <c r="AT115" s="121" t="str">
        <f t="shared" ref="AT115:AU115" si="48">U115</f>
        <v>海苔</v>
      </c>
      <c r="AU115" s="119">
        <f t="shared" si="48"/>
        <v>0</v>
      </c>
      <c r="AV115" s="122">
        <f t="shared" ref="AV115:BB115" si="49">W115</f>
        <v>3.5</v>
      </c>
      <c r="AW115" s="122">
        <f t="shared" si="49"/>
        <v>3.2954545454545454</v>
      </c>
      <c r="AX115" s="122">
        <f t="shared" si="49"/>
        <v>2.7549999999999999</v>
      </c>
      <c r="AY115" s="122">
        <f t="shared" si="49"/>
        <v>3.0252272727272729</v>
      </c>
      <c r="AZ115" s="122">
        <f t="shared" si="49"/>
        <v>0</v>
      </c>
      <c r="BA115" s="122">
        <f t="shared" si="49"/>
        <v>0</v>
      </c>
      <c r="BB115" s="123">
        <f t="shared" si="49"/>
        <v>714.6693181818182</v>
      </c>
    </row>
    <row r="116" spans="1:54" ht="25.2" customHeight="1">
      <c r="A116" s="148" t="s">
        <v>139</v>
      </c>
      <c r="B116" s="157"/>
      <c r="C116" s="162" t="s">
        <v>102</v>
      </c>
      <c r="D116" s="162">
        <v>4</v>
      </c>
      <c r="E116" s="164" t="str">
        <f t="shared" si="28"/>
        <v>公斤</v>
      </c>
      <c r="F116" s="162" t="s">
        <v>56</v>
      </c>
      <c r="G116" s="162">
        <v>6</v>
      </c>
      <c r="H116" s="164" t="str">
        <f t="shared" si="29"/>
        <v>公斤</v>
      </c>
      <c r="I116" s="162" t="s">
        <v>53</v>
      </c>
      <c r="J116" s="162">
        <v>3</v>
      </c>
      <c r="K116" s="164" t="str">
        <f t="shared" si="30"/>
        <v>公斤</v>
      </c>
      <c r="L116" s="162" t="s">
        <v>57</v>
      </c>
      <c r="M116" s="162">
        <v>2</v>
      </c>
      <c r="N116" s="164" t="str">
        <f t="shared" si="31"/>
        <v>公斤</v>
      </c>
      <c r="O116" s="168" t="s">
        <v>12</v>
      </c>
      <c r="P116" s="168">
        <v>7</v>
      </c>
      <c r="Q116" s="164" t="str">
        <f>IF(P116,"公斤","")</f>
        <v>公斤</v>
      </c>
      <c r="R116" s="162" t="s">
        <v>57</v>
      </c>
      <c r="S116" s="162">
        <v>1</v>
      </c>
      <c r="T116" s="164" t="str">
        <f t="shared" si="33"/>
        <v>公斤</v>
      </c>
      <c r="W116" s="59"/>
      <c r="X116" s="60"/>
      <c r="Y116" s="59"/>
      <c r="Z116" s="59"/>
      <c r="AA116" s="59"/>
      <c r="AB116" s="59"/>
      <c r="AC116" s="61"/>
      <c r="AD116" s="72"/>
    </row>
    <row r="117" spans="1:54" ht="25.2" customHeight="1">
      <c r="A117" s="145"/>
      <c r="B117" s="157"/>
      <c r="C117" s="162"/>
      <c r="D117" s="162"/>
      <c r="E117" s="164" t="str">
        <f t="shared" si="28"/>
        <v/>
      </c>
      <c r="F117" s="162"/>
      <c r="G117" s="162"/>
      <c r="H117" s="164" t="str">
        <f t="shared" si="29"/>
        <v/>
      </c>
      <c r="I117" s="162" t="s">
        <v>95</v>
      </c>
      <c r="J117" s="162">
        <v>3</v>
      </c>
      <c r="K117" s="164" t="str">
        <f t="shared" si="30"/>
        <v>公斤</v>
      </c>
      <c r="L117" s="166" t="s">
        <v>224</v>
      </c>
      <c r="M117" s="166">
        <v>7</v>
      </c>
      <c r="N117" s="164" t="str">
        <f t="shared" si="31"/>
        <v>公斤</v>
      </c>
      <c r="O117" s="168" t="s">
        <v>19</v>
      </c>
      <c r="P117" s="168">
        <v>0.05</v>
      </c>
      <c r="Q117" s="164" t="str">
        <f t="shared" ref="Q117:Q118" si="50">IF(P117,"公斤","")</f>
        <v>公斤</v>
      </c>
      <c r="R117" s="162" t="s">
        <v>298</v>
      </c>
      <c r="S117" s="162">
        <v>3</v>
      </c>
      <c r="T117" s="164" t="str">
        <f t="shared" si="33"/>
        <v>公斤</v>
      </c>
      <c r="U117" s="157"/>
      <c r="V117" s="157"/>
      <c r="W117" s="59"/>
      <c r="X117" s="54"/>
      <c r="Y117" s="59"/>
      <c r="Z117" s="59"/>
      <c r="AA117" s="59"/>
      <c r="AB117" s="59"/>
      <c r="AC117" s="61"/>
      <c r="AD117" s="72"/>
    </row>
    <row r="118" spans="1:54" ht="25.2" customHeight="1">
      <c r="A118" s="145"/>
      <c r="B118" s="157"/>
      <c r="C118" s="162"/>
      <c r="D118" s="162"/>
      <c r="E118" s="164" t="str">
        <f t="shared" si="28"/>
        <v/>
      </c>
      <c r="F118" s="173"/>
      <c r="G118" s="162"/>
      <c r="H118" s="164" t="str">
        <f t="shared" si="29"/>
        <v/>
      </c>
      <c r="I118" s="162" t="s">
        <v>19</v>
      </c>
      <c r="J118" s="162">
        <v>0.05</v>
      </c>
      <c r="K118" s="164" t="str">
        <f t="shared" si="30"/>
        <v>公斤</v>
      </c>
      <c r="L118" s="162" t="s">
        <v>19</v>
      </c>
      <c r="M118" s="162">
        <v>0.05</v>
      </c>
      <c r="N118" s="164" t="str">
        <f t="shared" si="31"/>
        <v>公斤</v>
      </c>
      <c r="O118" s="168"/>
      <c r="P118" s="168"/>
      <c r="Q118" s="164" t="str">
        <f t="shared" si="50"/>
        <v/>
      </c>
      <c r="R118" s="162" t="s">
        <v>18</v>
      </c>
      <c r="S118" s="162">
        <v>0.5</v>
      </c>
      <c r="T118" s="164" t="str">
        <f t="shared" si="33"/>
        <v>公斤</v>
      </c>
      <c r="U118" s="157"/>
      <c r="V118" s="157"/>
      <c r="W118" s="59"/>
      <c r="X118" s="59"/>
      <c r="Y118" s="59"/>
      <c r="Z118" s="59"/>
      <c r="AA118" s="59"/>
      <c r="AB118" s="59"/>
      <c r="AC118" s="61"/>
      <c r="AD118" s="72"/>
    </row>
    <row r="119" spans="1:54" ht="25.2" customHeight="1">
      <c r="A119" s="145"/>
      <c r="B119" s="157"/>
      <c r="C119" s="162"/>
      <c r="D119" s="162"/>
      <c r="E119" s="164" t="str">
        <f t="shared" si="28"/>
        <v/>
      </c>
      <c r="F119" s="166"/>
      <c r="G119" s="166"/>
      <c r="H119" s="164" t="str">
        <f t="shared" si="29"/>
        <v/>
      </c>
      <c r="I119" s="162" t="s">
        <v>241</v>
      </c>
      <c r="J119" s="162"/>
      <c r="K119" s="164" t="str">
        <f t="shared" si="30"/>
        <v/>
      </c>
      <c r="L119" s="162"/>
      <c r="M119" s="162"/>
      <c r="N119" s="164" t="str">
        <f t="shared" si="31"/>
        <v/>
      </c>
      <c r="O119" s="168"/>
      <c r="P119" s="168"/>
      <c r="Q119" s="164"/>
      <c r="R119" s="162" t="s">
        <v>26</v>
      </c>
      <c r="S119" s="162">
        <v>0.05</v>
      </c>
      <c r="T119" s="164" t="str">
        <f t="shared" si="33"/>
        <v>公斤</v>
      </c>
      <c r="U119" s="157"/>
      <c r="V119" s="157"/>
      <c r="W119" s="59"/>
      <c r="X119" s="59"/>
      <c r="Y119" s="59"/>
      <c r="Z119" s="59"/>
      <c r="AA119" s="59"/>
      <c r="AB119" s="59"/>
      <c r="AC119" s="61"/>
      <c r="AD119" s="72"/>
    </row>
    <row r="120" spans="1:54" ht="25.2" customHeight="1">
      <c r="A120" s="145"/>
      <c r="B120" s="157"/>
      <c r="C120" s="162"/>
      <c r="D120" s="162"/>
      <c r="E120" s="164" t="str">
        <f t="shared" si="28"/>
        <v/>
      </c>
      <c r="F120" s="162"/>
      <c r="G120" s="162"/>
      <c r="H120" s="164" t="str">
        <f t="shared" si="29"/>
        <v/>
      </c>
      <c r="I120" s="162"/>
      <c r="J120" s="162"/>
      <c r="K120" s="164" t="str">
        <f t="shared" si="30"/>
        <v/>
      </c>
      <c r="L120" s="162"/>
      <c r="M120" s="162"/>
      <c r="N120" s="164" t="str">
        <f t="shared" si="31"/>
        <v/>
      </c>
      <c r="O120" s="168"/>
      <c r="P120" s="168"/>
      <c r="Q120" s="164" t="str">
        <f t="shared" si="32"/>
        <v/>
      </c>
      <c r="R120" s="162" t="s">
        <v>14</v>
      </c>
      <c r="S120" s="162">
        <v>3</v>
      </c>
      <c r="T120" s="164"/>
      <c r="U120" s="157"/>
      <c r="V120" s="157"/>
      <c r="W120" s="59"/>
      <c r="X120" s="59"/>
      <c r="Y120" s="59"/>
      <c r="Z120" s="59"/>
      <c r="AA120" s="59"/>
      <c r="AB120" s="59"/>
      <c r="AC120" s="61"/>
      <c r="AD120" s="72"/>
    </row>
    <row r="121" spans="1:54" ht="25.2" customHeight="1" thickBot="1">
      <c r="A121" s="147"/>
      <c r="B121" s="157"/>
      <c r="C121" s="162"/>
      <c r="D121" s="162"/>
      <c r="E121" s="164" t="str">
        <f t="shared" si="28"/>
        <v/>
      </c>
      <c r="F121" s="162"/>
      <c r="G121" s="162"/>
      <c r="H121" s="164" t="str">
        <f t="shared" si="29"/>
        <v/>
      </c>
      <c r="I121" s="166"/>
      <c r="J121" s="166"/>
      <c r="K121" s="164" t="str">
        <f t="shared" si="30"/>
        <v/>
      </c>
      <c r="L121" s="162"/>
      <c r="M121" s="162"/>
      <c r="N121" s="164"/>
      <c r="O121" s="168"/>
      <c r="P121" s="168"/>
      <c r="Q121" s="164"/>
      <c r="R121" s="162"/>
      <c r="S121" s="162"/>
      <c r="T121" s="164" t="str">
        <f t="shared" si="33"/>
        <v/>
      </c>
      <c r="U121" s="157"/>
      <c r="V121" s="157"/>
      <c r="W121" s="59"/>
      <c r="X121" s="59"/>
      <c r="Y121" s="59"/>
      <c r="Z121" s="59"/>
      <c r="AA121" s="59"/>
      <c r="AB121" s="59"/>
      <c r="AC121" s="61"/>
      <c r="AD121" s="72"/>
    </row>
    <row r="122" spans="1:54" s="124" customFormat="1" ht="25.2" customHeight="1" thickBot="1">
      <c r="A122" s="145">
        <f>A115+1</f>
        <v>45735</v>
      </c>
      <c r="B122" s="157" t="s">
        <v>169</v>
      </c>
      <c r="C122" s="162" t="s">
        <v>20</v>
      </c>
      <c r="D122" s="163"/>
      <c r="E122" s="186" t="str">
        <f t="shared" si="28"/>
        <v/>
      </c>
      <c r="F122" s="162" t="s">
        <v>355</v>
      </c>
      <c r="G122" s="165"/>
      <c r="H122" s="164" t="str">
        <f t="shared" si="29"/>
        <v/>
      </c>
      <c r="I122" s="162" t="s">
        <v>126</v>
      </c>
      <c r="J122" s="165"/>
      <c r="K122" s="164" t="str">
        <f t="shared" si="30"/>
        <v/>
      </c>
      <c r="L122" s="162" t="s">
        <v>272</v>
      </c>
      <c r="M122" s="162"/>
      <c r="N122" s="164"/>
      <c r="O122" s="167" t="s">
        <v>14</v>
      </c>
      <c r="P122" s="168"/>
      <c r="Q122" s="164" t="str">
        <f t="shared" ref="Q122" si="51">IF(P122,"公斤","")</f>
        <v/>
      </c>
      <c r="R122" s="162" t="s">
        <v>349</v>
      </c>
      <c r="S122" s="162"/>
      <c r="T122" s="187" t="str">
        <f t="shared" si="33"/>
        <v/>
      </c>
      <c r="U122" s="153" t="s">
        <v>305</v>
      </c>
      <c r="V122" s="169" t="s">
        <v>30</v>
      </c>
      <c r="W122" s="59">
        <v>5</v>
      </c>
      <c r="X122" s="54">
        <v>2.5909090909090908</v>
      </c>
      <c r="Y122" s="59">
        <v>2.0049999999999999</v>
      </c>
      <c r="Z122" s="59">
        <v>2.2979545454545454</v>
      </c>
      <c r="AA122" s="59"/>
      <c r="AB122" s="59"/>
      <c r="AC122" s="61">
        <v>722.85113636363644</v>
      </c>
      <c r="AD122" s="117"/>
      <c r="AE122" s="118">
        <f>A122</f>
        <v>45735</v>
      </c>
      <c r="AF122" s="118" t="str">
        <f>A123</f>
        <v>四</v>
      </c>
      <c r="AG122" s="118" t="str">
        <f>B122</f>
        <v>D4</v>
      </c>
      <c r="AH122" s="119" t="str">
        <f>C122</f>
        <v>糙米飯</v>
      </c>
      <c r="AI122" s="120" t="str">
        <f>C123&amp;" "&amp;C124&amp;" "&amp;C125&amp;" "&amp;C126&amp;" "&amp;C127&amp;" "&amp;C128</f>
        <v xml:space="preserve">米 糙米    </v>
      </c>
      <c r="AJ122" s="119" t="str">
        <f>F122</f>
        <v>沙茶油腐</v>
      </c>
      <c r="AK122" s="120" t="str">
        <f>F123&amp;" "&amp;F124&amp;" "&amp;F125&amp;" "&amp;F126&amp;" "&amp;F127&amp;" "&amp;F128</f>
        <v xml:space="preserve">四角油豆腐  時蔬 胡蘿蔔 沙茶醬 </v>
      </c>
      <c r="AL122" s="119" t="str">
        <f>I122</f>
        <v>番茄炒蛋</v>
      </c>
      <c r="AM122" s="120" t="str">
        <f>I123&amp;" "&amp;I124&amp;" "&amp;I125&amp;" "&amp;I126&amp;" "&amp;I127&amp;" "&amp;I128</f>
        <v xml:space="preserve">大番茄 雞蛋 薑   </v>
      </c>
      <c r="AN122" s="119" t="str">
        <f>L122</f>
        <v>塔香海茸</v>
      </c>
      <c r="AO122" s="120" t="str">
        <f>L123&amp;" "&amp;L124&amp;" "&amp;L125&amp;" "&amp;L126&amp;" "&amp;L127&amp;" "&amp;L128</f>
        <v xml:space="preserve">海帶茸 胡蘿蔔 素肉 薑 九層塔 </v>
      </c>
      <c r="AP122" s="119" t="str">
        <f>O122</f>
        <v>時蔬</v>
      </c>
      <c r="AQ122" s="120" t="str">
        <f>O123&amp;" "&amp;O124&amp;" "&amp;O125&amp;" "&amp;O126&amp;" "&amp;O127&amp;" "&amp;O128</f>
        <v xml:space="preserve">蔬菜 薑    </v>
      </c>
      <c r="AR122" s="119" t="str">
        <f>R122</f>
        <v>冬瓜銀耳湯</v>
      </c>
      <c r="AS122" s="120" t="str">
        <f>R123&amp;" "&amp;R124&amp;" "&amp;R125&amp;" "&amp;R126&amp;" "&amp;R127&amp;" "&amp;R128</f>
        <v xml:space="preserve">乾銀耳 枸杞 二砂糖 冬瓜糖磚  </v>
      </c>
      <c r="AT122" s="121" t="str">
        <f t="shared" ref="AT122:AU122" si="52">U122</f>
        <v>小餐包</v>
      </c>
      <c r="AU122" s="119" t="str">
        <f t="shared" si="52"/>
        <v>有機豆奶</v>
      </c>
      <c r="AV122" s="122">
        <f t="shared" ref="AV122:BB122" si="53">W122</f>
        <v>5</v>
      </c>
      <c r="AW122" s="122">
        <f t="shared" si="53"/>
        <v>2.5909090909090908</v>
      </c>
      <c r="AX122" s="122">
        <f t="shared" si="53"/>
        <v>2.0049999999999999</v>
      </c>
      <c r="AY122" s="122">
        <f t="shared" si="53"/>
        <v>2.2979545454545454</v>
      </c>
      <c r="AZ122" s="122">
        <f t="shared" si="53"/>
        <v>0</v>
      </c>
      <c r="BA122" s="122">
        <f t="shared" si="53"/>
        <v>0</v>
      </c>
      <c r="BB122" s="123">
        <f t="shared" si="53"/>
        <v>722.85113636363644</v>
      </c>
    </row>
    <row r="123" spans="1:54" ht="25.2" customHeight="1">
      <c r="A123" s="148" t="s">
        <v>141</v>
      </c>
      <c r="B123" s="157"/>
      <c r="C123" s="162" t="s">
        <v>15</v>
      </c>
      <c r="D123" s="162">
        <v>7</v>
      </c>
      <c r="E123" s="186" t="str">
        <f t="shared" si="28"/>
        <v>公斤</v>
      </c>
      <c r="F123" s="162" t="s">
        <v>67</v>
      </c>
      <c r="G123" s="165">
        <v>6.5</v>
      </c>
      <c r="H123" s="164" t="str">
        <f t="shared" si="29"/>
        <v>公斤</v>
      </c>
      <c r="I123" s="162" t="s">
        <v>202</v>
      </c>
      <c r="J123" s="165">
        <v>3</v>
      </c>
      <c r="K123" s="164" t="str">
        <f t="shared" si="30"/>
        <v>公斤</v>
      </c>
      <c r="L123" s="162" t="s">
        <v>231</v>
      </c>
      <c r="M123" s="162">
        <v>6</v>
      </c>
      <c r="N123" s="164"/>
      <c r="O123" s="168" t="s">
        <v>12</v>
      </c>
      <c r="P123" s="168">
        <v>7</v>
      </c>
      <c r="Q123" s="164" t="str">
        <f>IF(P123,"公斤","")</f>
        <v>公斤</v>
      </c>
      <c r="R123" s="172" t="s">
        <v>351</v>
      </c>
      <c r="S123" s="172">
        <v>0.2</v>
      </c>
      <c r="T123" s="187" t="str">
        <f t="shared" si="33"/>
        <v>公斤</v>
      </c>
      <c r="W123" s="59"/>
      <c r="X123" s="59"/>
      <c r="Y123" s="59"/>
      <c r="Z123" s="59"/>
      <c r="AA123" s="59"/>
      <c r="AB123" s="59"/>
      <c r="AC123" s="61"/>
      <c r="AD123" s="72"/>
    </row>
    <row r="124" spans="1:54" ht="25.2" customHeight="1">
      <c r="A124" s="145"/>
      <c r="B124" s="157"/>
      <c r="C124" s="162" t="s">
        <v>22</v>
      </c>
      <c r="D124" s="162">
        <v>3</v>
      </c>
      <c r="E124" s="186" t="str">
        <f t="shared" ref="E124:E155" si="54">IF(D124,"公斤","")</f>
        <v>公斤</v>
      </c>
      <c r="F124" s="162"/>
      <c r="G124" s="165"/>
      <c r="H124" s="164" t="str">
        <f t="shared" ref="H124:H227" si="55">IF(G124,"公斤","")</f>
        <v/>
      </c>
      <c r="I124" s="162" t="s">
        <v>57</v>
      </c>
      <c r="J124" s="165">
        <v>5</v>
      </c>
      <c r="K124" s="164" t="str">
        <f t="shared" ref="K124:K227" si="56">IF(J124,"公斤","")</f>
        <v>公斤</v>
      </c>
      <c r="L124" s="162" t="s">
        <v>18</v>
      </c>
      <c r="M124" s="162">
        <v>0.5</v>
      </c>
      <c r="N124" s="164"/>
      <c r="O124" s="168" t="s">
        <v>19</v>
      </c>
      <c r="P124" s="168">
        <v>0.05</v>
      </c>
      <c r="Q124" s="164" t="str">
        <f t="shared" ref="Q124:Q125" si="57">IF(P124,"公斤","")</f>
        <v>公斤</v>
      </c>
      <c r="R124" s="162" t="s">
        <v>350</v>
      </c>
      <c r="S124" s="162">
        <v>0.1</v>
      </c>
      <c r="T124" s="187" t="str">
        <f t="shared" ref="T124:T128" si="58">IF(S124,"公斤","")</f>
        <v>公斤</v>
      </c>
      <c r="U124" s="157"/>
      <c r="V124" s="157"/>
      <c r="W124" s="59"/>
      <c r="X124" s="59"/>
      <c r="Y124" s="59"/>
      <c r="Z124" s="59"/>
      <c r="AA124" s="59"/>
      <c r="AB124" s="59"/>
      <c r="AC124" s="61"/>
      <c r="AD124" s="72"/>
    </row>
    <row r="125" spans="1:54" ht="25.2" customHeight="1">
      <c r="A125" s="145"/>
      <c r="B125" s="157"/>
      <c r="C125" s="162"/>
      <c r="D125" s="162"/>
      <c r="E125" s="186" t="str">
        <f t="shared" si="54"/>
        <v/>
      </c>
      <c r="F125" s="162" t="s">
        <v>29</v>
      </c>
      <c r="G125" s="165">
        <v>2</v>
      </c>
      <c r="H125" s="164" t="str">
        <f t="shared" si="55"/>
        <v>公斤</v>
      </c>
      <c r="I125" s="162" t="s">
        <v>19</v>
      </c>
      <c r="J125" s="162">
        <v>0.05</v>
      </c>
      <c r="K125" s="164" t="str">
        <f t="shared" si="56"/>
        <v>公斤</v>
      </c>
      <c r="L125" s="162" t="s">
        <v>58</v>
      </c>
      <c r="M125" s="162">
        <v>0.6</v>
      </c>
      <c r="N125" s="164"/>
      <c r="O125" s="168"/>
      <c r="P125" s="168"/>
      <c r="Q125" s="164" t="str">
        <f t="shared" si="57"/>
        <v/>
      </c>
      <c r="R125" s="162" t="s">
        <v>27</v>
      </c>
      <c r="S125" s="162">
        <v>0.5</v>
      </c>
      <c r="T125" s="187" t="str">
        <f t="shared" si="58"/>
        <v>公斤</v>
      </c>
      <c r="U125" s="157"/>
      <c r="V125" s="157"/>
      <c r="W125" s="59"/>
      <c r="X125" s="54"/>
      <c r="Y125" s="59"/>
      <c r="Z125" s="59"/>
      <c r="AA125" s="59"/>
      <c r="AB125" s="59"/>
      <c r="AC125" s="61"/>
      <c r="AD125" s="72"/>
    </row>
    <row r="126" spans="1:54" ht="25.2" customHeight="1">
      <c r="A126" s="145"/>
      <c r="B126" s="157"/>
      <c r="C126" s="162"/>
      <c r="D126" s="162"/>
      <c r="E126" s="186" t="str">
        <f t="shared" si="54"/>
        <v/>
      </c>
      <c r="F126" s="162" t="s">
        <v>18</v>
      </c>
      <c r="G126" s="165">
        <v>1</v>
      </c>
      <c r="H126" s="164" t="str">
        <f t="shared" si="55"/>
        <v>公斤</v>
      </c>
      <c r="I126" s="162"/>
      <c r="J126" s="165"/>
      <c r="K126" s="164" t="str">
        <f t="shared" si="56"/>
        <v/>
      </c>
      <c r="L126" s="162" t="s">
        <v>19</v>
      </c>
      <c r="M126" s="162">
        <v>0.05</v>
      </c>
      <c r="N126" s="164" t="str">
        <f t="shared" ref="N126:N155" si="59">IF(M126,"公斤","")</f>
        <v>公斤</v>
      </c>
      <c r="O126" s="168"/>
      <c r="P126" s="168"/>
      <c r="Q126" s="164"/>
      <c r="R126" s="162" t="s">
        <v>279</v>
      </c>
      <c r="S126" s="162">
        <v>1</v>
      </c>
      <c r="T126" s="187" t="str">
        <f t="shared" si="58"/>
        <v>公斤</v>
      </c>
      <c r="U126" s="157"/>
      <c r="V126" s="157"/>
      <c r="W126" s="59"/>
      <c r="X126" s="59"/>
      <c r="Y126" s="59"/>
      <c r="Z126" s="59"/>
      <c r="AA126" s="59"/>
      <c r="AB126" s="59"/>
      <c r="AC126" s="61"/>
      <c r="AD126" s="72"/>
    </row>
    <row r="127" spans="1:54" ht="25.2" customHeight="1">
      <c r="A127" s="145"/>
      <c r="B127" s="157"/>
      <c r="C127" s="162"/>
      <c r="D127" s="162"/>
      <c r="E127" s="186" t="str">
        <f t="shared" si="54"/>
        <v/>
      </c>
      <c r="F127" s="162" t="s">
        <v>354</v>
      </c>
      <c r="G127" s="162"/>
      <c r="H127" s="164" t="str">
        <f t="shared" si="55"/>
        <v/>
      </c>
      <c r="I127" s="162"/>
      <c r="J127" s="162"/>
      <c r="K127" s="164" t="str">
        <f t="shared" si="56"/>
        <v/>
      </c>
      <c r="L127" s="162" t="s">
        <v>185</v>
      </c>
      <c r="M127" s="162">
        <v>0.1</v>
      </c>
      <c r="N127" s="164" t="str">
        <f t="shared" si="59"/>
        <v>公斤</v>
      </c>
      <c r="O127" s="168"/>
      <c r="P127" s="168"/>
      <c r="Q127" s="164" t="str">
        <f t="shared" ref="Q127" si="60">IF(P127,"公斤","")</f>
        <v/>
      </c>
      <c r="R127" s="162"/>
      <c r="S127" s="162"/>
      <c r="T127" s="187" t="str">
        <f t="shared" si="58"/>
        <v/>
      </c>
      <c r="U127" s="157"/>
      <c r="V127" s="157"/>
      <c r="W127" s="59"/>
      <c r="X127" s="59"/>
      <c r="Y127" s="59"/>
      <c r="Z127" s="59"/>
      <c r="AA127" s="59"/>
      <c r="AB127" s="59"/>
      <c r="AC127" s="61"/>
      <c r="AD127" s="72"/>
    </row>
    <row r="128" spans="1:54" ht="25.2" customHeight="1" thickBot="1">
      <c r="A128" s="147"/>
      <c r="B128" s="157"/>
      <c r="C128" s="162"/>
      <c r="D128" s="162"/>
      <c r="E128" s="186" t="str">
        <f t="shared" si="54"/>
        <v/>
      </c>
      <c r="F128" s="166"/>
      <c r="G128" s="166"/>
      <c r="H128" s="164" t="str">
        <f t="shared" si="55"/>
        <v/>
      </c>
      <c r="I128" s="166"/>
      <c r="J128" s="166"/>
      <c r="K128" s="164" t="str">
        <f t="shared" si="56"/>
        <v/>
      </c>
      <c r="L128" s="166"/>
      <c r="M128" s="166"/>
      <c r="N128" s="164" t="str">
        <f t="shared" si="59"/>
        <v/>
      </c>
      <c r="O128" s="168"/>
      <c r="P128" s="168"/>
      <c r="Q128" s="164" t="str">
        <f t="shared" ref="Q128" si="61">IF(P128,"公斤","")</f>
        <v/>
      </c>
      <c r="R128" s="162"/>
      <c r="S128" s="162"/>
      <c r="T128" s="187" t="str">
        <f t="shared" si="58"/>
        <v/>
      </c>
      <c r="U128" s="157"/>
      <c r="V128" s="157"/>
      <c r="W128" s="59"/>
      <c r="X128" s="59"/>
      <c r="Y128" s="59"/>
      <c r="Z128" s="59"/>
      <c r="AA128" s="59"/>
      <c r="AB128" s="59"/>
      <c r="AC128" s="61"/>
      <c r="AD128" s="72"/>
    </row>
    <row r="129" spans="1:54" s="124" customFormat="1" ht="25.2" customHeight="1" thickBot="1">
      <c r="A129" s="145">
        <f>A122+1</f>
        <v>45736</v>
      </c>
      <c r="B129" s="157" t="s">
        <v>170</v>
      </c>
      <c r="C129" s="175" t="s">
        <v>171</v>
      </c>
      <c r="D129" s="163"/>
      <c r="E129" s="164" t="str">
        <f t="shared" si="54"/>
        <v/>
      </c>
      <c r="F129" s="189" t="s">
        <v>323</v>
      </c>
      <c r="G129" s="190"/>
      <c r="H129" s="191" t="str">
        <f t="shared" si="55"/>
        <v/>
      </c>
      <c r="I129" s="189" t="s">
        <v>242</v>
      </c>
      <c r="J129" s="190"/>
      <c r="K129" s="191" t="str">
        <f t="shared" si="56"/>
        <v/>
      </c>
      <c r="L129" s="162" t="s">
        <v>260</v>
      </c>
      <c r="M129" s="165"/>
      <c r="N129" s="164" t="str">
        <f t="shared" si="59"/>
        <v/>
      </c>
      <c r="O129" s="167" t="s">
        <v>14</v>
      </c>
      <c r="P129" s="168"/>
      <c r="Q129" s="164" t="str">
        <f t="shared" ref="Q129:Q227" si="62">IF(P129,"公斤","")</f>
        <v/>
      </c>
      <c r="R129" s="166" t="s">
        <v>276</v>
      </c>
      <c r="S129" s="166"/>
      <c r="T129" s="164" t="str">
        <f t="shared" ref="T129:T227" si="63">IF(S129,"公斤","")</f>
        <v/>
      </c>
      <c r="U129" s="169" t="s">
        <v>50</v>
      </c>
      <c r="V129" s="169"/>
      <c r="W129" s="92">
        <v>5.2</v>
      </c>
      <c r="X129" s="92">
        <v>3.75</v>
      </c>
      <c r="Y129" s="92">
        <v>1.855</v>
      </c>
      <c r="Z129" s="92">
        <v>2.8025000000000002</v>
      </c>
      <c r="AA129" s="92"/>
      <c r="AB129" s="92"/>
      <c r="AC129" s="93">
        <v>843.73749999999995</v>
      </c>
      <c r="AD129" s="117"/>
      <c r="AE129" s="118">
        <f t="shared" ref="AE129" si="64">A129</f>
        <v>45736</v>
      </c>
      <c r="AF129" s="118" t="str">
        <f t="shared" ref="AF129" si="65">A130</f>
        <v>五</v>
      </c>
      <c r="AG129" s="118" t="str">
        <f t="shared" ref="AG129" si="66">B129</f>
        <v>D5</v>
      </c>
      <c r="AH129" s="119" t="str">
        <f t="shared" ref="AH129" si="67">C129</f>
        <v>紫米飯</v>
      </c>
      <c r="AI129" s="120" t="str">
        <f t="shared" ref="AI129" si="68">C130&amp;" "&amp;C131&amp;" "&amp;C132&amp;" "&amp;C133&amp;" "&amp;C134&amp;" "&amp;C135</f>
        <v xml:space="preserve">米 黑秈糯米    </v>
      </c>
      <c r="AJ129" s="119" t="str">
        <f t="shared" ref="AJ129" si="69">F129</f>
        <v>茄汁麵腸</v>
      </c>
      <c r="AK129" s="120" t="str">
        <f t="shared" ref="AK129" si="70">F130&amp;" "&amp;F131&amp;" "&amp;F132&amp;" "&amp;F133&amp;" "&amp;F134&amp;" "&amp;F135</f>
        <v xml:space="preserve">麵腸 大番茄 芹菜 薑 番茄醬 </v>
      </c>
      <c r="AL129" s="119" t="str">
        <f t="shared" ref="AL129" si="71">I129</f>
        <v>沙茶寬粉</v>
      </c>
      <c r="AM129" s="120" t="str">
        <f t="shared" ref="AM129" si="72">I130&amp;" "&amp;I131&amp;" "&amp;I132&amp;" "&amp;I133&amp;" "&amp;I134&amp;" "&amp;I135</f>
        <v>寬粉 時蔬 乾木耳 素肉 薑 沙茶醬</v>
      </c>
      <c r="AN129" s="119" t="str">
        <f t="shared" ref="AN129" si="73">L129</f>
        <v>滷豆干</v>
      </c>
      <c r="AO129" s="120" t="str">
        <f t="shared" ref="AO129" si="74">L130&amp;" "&amp;L131&amp;" "&amp;L132&amp;" "&amp;L133&amp;" "&amp;L134&amp;" "&amp;L135</f>
        <v xml:space="preserve">豆干 三角豆干2塊/人    </v>
      </c>
      <c r="AP129" s="119" t="str">
        <f t="shared" ref="AP129" si="75">O129</f>
        <v>時蔬</v>
      </c>
      <c r="AQ129" s="120" t="str">
        <f t="shared" ref="AQ129" si="76">O130&amp;" "&amp;O131&amp;" "&amp;O132&amp;" "&amp;O133&amp;" "&amp;O134&amp;" "&amp;O135</f>
        <v xml:space="preserve">蔬菜 薑    </v>
      </c>
      <c r="AR129" s="119" t="str">
        <f t="shared" ref="AR129" si="77">R129</f>
        <v>時瓜湯</v>
      </c>
      <c r="AS129" s="120" t="str">
        <f t="shared" ref="AS129" si="78">R130&amp;" "&amp;R131&amp;" "&amp;R132&amp;" "&amp;R133&amp;" "&amp;R134&amp;" "&amp;R135</f>
        <v xml:space="preserve">時瓜 素丸 薑   </v>
      </c>
      <c r="AT129" s="121" t="str">
        <f t="shared" ref="AT129" si="79">U129</f>
        <v>水果</v>
      </c>
      <c r="AU129" s="119">
        <f t="shared" ref="AU129" si="80">V129</f>
        <v>0</v>
      </c>
      <c r="AV129" s="122">
        <f t="shared" ref="AV129" si="81">W129</f>
        <v>5.2</v>
      </c>
      <c r="AW129" s="122">
        <f t="shared" ref="AW129" si="82">X129</f>
        <v>3.75</v>
      </c>
      <c r="AX129" s="122">
        <f t="shared" ref="AX129" si="83">Y129</f>
        <v>1.855</v>
      </c>
      <c r="AY129" s="122">
        <f t="shared" ref="AY129" si="84">Z129</f>
        <v>2.8025000000000002</v>
      </c>
      <c r="AZ129" s="122">
        <f t="shared" ref="AZ129" si="85">AA129</f>
        <v>0</v>
      </c>
      <c r="BA129" s="122">
        <f t="shared" ref="BA129" si="86">AB129</f>
        <v>0</v>
      </c>
      <c r="BB129" s="123">
        <f t="shared" ref="BB129" si="87">AC129</f>
        <v>843.73749999999995</v>
      </c>
    </row>
    <row r="130" spans="1:54" ht="25.2" customHeight="1">
      <c r="A130" s="148" t="s">
        <v>143</v>
      </c>
      <c r="B130" s="157"/>
      <c r="C130" s="162" t="s">
        <v>15</v>
      </c>
      <c r="D130" s="162">
        <v>10</v>
      </c>
      <c r="E130" s="164" t="str">
        <f t="shared" si="54"/>
        <v>公斤</v>
      </c>
      <c r="F130" s="162" t="s">
        <v>54</v>
      </c>
      <c r="G130" s="165">
        <v>7</v>
      </c>
      <c r="H130" s="164" t="str">
        <f t="shared" si="55"/>
        <v>公斤</v>
      </c>
      <c r="I130" s="162" t="s">
        <v>243</v>
      </c>
      <c r="J130" s="165">
        <v>1.5</v>
      </c>
      <c r="K130" s="164" t="str">
        <f t="shared" si="56"/>
        <v>公斤</v>
      </c>
      <c r="L130" s="162" t="s">
        <v>53</v>
      </c>
      <c r="M130" s="165">
        <v>5</v>
      </c>
      <c r="N130" s="164" t="str">
        <f t="shared" si="59"/>
        <v>公斤</v>
      </c>
      <c r="O130" s="168" t="s">
        <v>12</v>
      </c>
      <c r="P130" s="168">
        <v>7</v>
      </c>
      <c r="Q130" s="164" t="str">
        <f t="shared" si="62"/>
        <v>公斤</v>
      </c>
      <c r="R130" s="166" t="s">
        <v>48</v>
      </c>
      <c r="S130" s="166">
        <v>5</v>
      </c>
      <c r="T130" s="164" t="str">
        <f t="shared" si="63"/>
        <v>公斤</v>
      </c>
      <c r="W130" s="59"/>
      <c r="X130" s="60"/>
      <c r="Y130" s="59"/>
      <c r="Z130" s="59"/>
      <c r="AA130" s="59"/>
      <c r="AB130" s="59"/>
      <c r="AC130" s="61"/>
      <c r="AD130" s="72"/>
    </row>
    <row r="131" spans="1:54" ht="25.2" customHeight="1">
      <c r="A131" s="145"/>
      <c r="B131" s="157"/>
      <c r="C131" s="162" t="s">
        <v>100</v>
      </c>
      <c r="D131" s="162">
        <v>0.4</v>
      </c>
      <c r="E131" s="164" t="str">
        <f t="shared" si="54"/>
        <v>公斤</v>
      </c>
      <c r="F131" s="162" t="s">
        <v>202</v>
      </c>
      <c r="G131" s="162">
        <v>2.5</v>
      </c>
      <c r="H131" s="164" t="str">
        <f t="shared" si="55"/>
        <v>公斤</v>
      </c>
      <c r="I131" s="162" t="s">
        <v>14</v>
      </c>
      <c r="J131" s="165">
        <v>2</v>
      </c>
      <c r="K131" s="164" t="str">
        <f t="shared" si="56"/>
        <v>公斤</v>
      </c>
      <c r="L131" s="162" t="s">
        <v>261</v>
      </c>
      <c r="M131" s="165"/>
      <c r="N131" s="164" t="str">
        <f t="shared" si="59"/>
        <v/>
      </c>
      <c r="O131" s="168" t="s">
        <v>19</v>
      </c>
      <c r="P131" s="168">
        <v>0.05</v>
      </c>
      <c r="Q131" s="164" t="str">
        <f t="shared" si="62"/>
        <v>公斤</v>
      </c>
      <c r="R131" s="162" t="s">
        <v>338</v>
      </c>
      <c r="S131" s="162">
        <v>1</v>
      </c>
      <c r="T131" s="164" t="str">
        <f t="shared" si="63"/>
        <v>公斤</v>
      </c>
      <c r="U131" s="157"/>
      <c r="V131" s="157"/>
      <c r="W131" s="59"/>
      <c r="X131" s="54"/>
      <c r="Y131" s="59"/>
      <c r="Z131" s="59"/>
      <c r="AA131" s="59"/>
      <c r="AB131" s="59"/>
      <c r="AC131" s="61"/>
      <c r="AD131" s="72"/>
    </row>
    <row r="132" spans="1:54" ht="25.2" customHeight="1">
      <c r="A132" s="145"/>
      <c r="B132" s="157"/>
      <c r="C132" s="162"/>
      <c r="D132" s="162"/>
      <c r="E132" s="164" t="str">
        <f t="shared" si="54"/>
        <v/>
      </c>
      <c r="F132" s="162" t="s">
        <v>95</v>
      </c>
      <c r="G132" s="165">
        <v>2</v>
      </c>
      <c r="H132" s="164" t="str">
        <f t="shared" si="55"/>
        <v>公斤</v>
      </c>
      <c r="I132" s="162" t="s">
        <v>25</v>
      </c>
      <c r="J132" s="165">
        <v>0.01</v>
      </c>
      <c r="K132" s="164" t="str">
        <f t="shared" si="56"/>
        <v>公斤</v>
      </c>
      <c r="L132" s="162"/>
      <c r="M132" s="165"/>
      <c r="N132" s="164" t="str">
        <f t="shared" si="59"/>
        <v/>
      </c>
      <c r="O132" s="168"/>
      <c r="P132" s="168"/>
      <c r="Q132" s="164" t="str">
        <f t="shared" si="62"/>
        <v/>
      </c>
      <c r="R132" s="162" t="s">
        <v>19</v>
      </c>
      <c r="S132" s="162">
        <v>0.05</v>
      </c>
      <c r="T132" s="164" t="str">
        <f t="shared" si="63"/>
        <v>公斤</v>
      </c>
      <c r="U132" s="157"/>
      <c r="V132" s="157"/>
      <c r="W132" s="59"/>
      <c r="X132" s="59"/>
      <c r="Y132" s="59"/>
      <c r="Z132" s="59"/>
      <c r="AA132" s="59"/>
      <c r="AB132" s="59"/>
      <c r="AC132" s="61"/>
      <c r="AD132" s="72"/>
    </row>
    <row r="133" spans="1:54" ht="25.2" customHeight="1">
      <c r="A133" s="145"/>
      <c r="B133" s="157"/>
      <c r="C133" s="162"/>
      <c r="D133" s="162"/>
      <c r="E133" s="164" t="str">
        <f t="shared" si="54"/>
        <v/>
      </c>
      <c r="F133" s="162" t="s">
        <v>19</v>
      </c>
      <c r="G133" s="165">
        <v>0.05</v>
      </c>
      <c r="H133" s="164" t="str">
        <f t="shared" si="55"/>
        <v>公斤</v>
      </c>
      <c r="I133" s="162" t="s">
        <v>58</v>
      </c>
      <c r="J133" s="165">
        <v>0.6</v>
      </c>
      <c r="K133" s="164" t="str">
        <f t="shared" si="56"/>
        <v>公斤</v>
      </c>
      <c r="L133" s="162"/>
      <c r="M133" s="165"/>
      <c r="N133" s="164" t="str">
        <f t="shared" si="59"/>
        <v/>
      </c>
      <c r="O133" s="168"/>
      <c r="P133" s="168"/>
      <c r="Q133" s="164" t="str">
        <f t="shared" si="62"/>
        <v/>
      </c>
      <c r="R133" s="166"/>
      <c r="S133" s="166"/>
      <c r="T133" s="164" t="str">
        <f t="shared" si="63"/>
        <v/>
      </c>
      <c r="U133" s="157"/>
      <c r="V133" s="157"/>
      <c r="W133" s="59"/>
      <c r="X133" s="59"/>
      <c r="Y133" s="59"/>
      <c r="Z133" s="59"/>
      <c r="AA133" s="59"/>
      <c r="AB133" s="59"/>
      <c r="AC133" s="61"/>
      <c r="AD133" s="72"/>
    </row>
    <row r="134" spans="1:54" ht="25.2" customHeight="1">
      <c r="A134" s="145"/>
      <c r="B134" s="157"/>
      <c r="C134" s="162"/>
      <c r="D134" s="162"/>
      <c r="E134" s="164" t="str">
        <f t="shared" si="54"/>
        <v/>
      </c>
      <c r="F134" s="162" t="s">
        <v>214</v>
      </c>
      <c r="G134" s="162"/>
      <c r="H134" s="164" t="str">
        <f t="shared" si="55"/>
        <v/>
      </c>
      <c r="I134" s="162" t="s">
        <v>19</v>
      </c>
      <c r="J134" s="162">
        <v>0.05</v>
      </c>
      <c r="K134" s="164" t="str">
        <f t="shared" si="56"/>
        <v>公斤</v>
      </c>
      <c r="L134" s="162"/>
      <c r="M134" s="162"/>
      <c r="N134" s="164" t="str">
        <f t="shared" si="59"/>
        <v/>
      </c>
      <c r="O134" s="168"/>
      <c r="P134" s="168"/>
      <c r="Q134" s="164" t="str">
        <f t="shared" si="62"/>
        <v/>
      </c>
      <c r="R134" s="162"/>
      <c r="T134" s="164" t="str">
        <f t="shared" si="63"/>
        <v/>
      </c>
      <c r="U134" s="157"/>
      <c r="V134" s="157"/>
      <c r="W134" s="59"/>
      <c r="X134" s="59"/>
      <c r="Y134" s="59"/>
      <c r="Z134" s="59"/>
      <c r="AA134" s="59"/>
      <c r="AB134" s="59"/>
      <c r="AC134" s="61"/>
      <c r="AD134" s="72"/>
    </row>
    <row r="135" spans="1:54" ht="25.2" customHeight="1" thickBot="1">
      <c r="A135" s="147"/>
      <c r="B135" s="157"/>
      <c r="C135" s="162"/>
      <c r="D135" s="162"/>
      <c r="E135" s="164" t="str">
        <f t="shared" si="54"/>
        <v/>
      </c>
      <c r="F135" s="166"/>
      <c r="G135" s="166"/>
      <c r="H135" s="164" t="str">
        <f t="shared" si="55"/>
        <v/>
      </c>
      <c r="I135" s="166" t="s">
        <v>118</v>
      </c>
      <c r="J135" s="166"/>
      <c r="K135" s="164" t="str">
        <f t="shared" si="56"/>
        <v/>
      </c>
      <c r="L135" s="166"/>
      <c r="M135" s="166"/>
      <c r="N135" s="164" t="str">
        <f t="shared" si="59"/>
        <v/>
      </c>
      <c r="O135" s="168"/>
      <c r="P135" s="168"/>
      <c r="Q135" s="164" t="str">
        <f t="shared" si="62"/>
        <v/>
      </c>
      <c r="R135" s="166"/>
      <c r="S135" s="166"/>
      <c r="T135" s="164" t="str">
        <f t="shared" si="63"/>
        <v/>
      </c>
      <c r="U135" s="157"/>
      <c r="V135" s="157"/>
      <c r="W135" s="59"/>
      <c r="X135" s="59"/>
      <c r="Y135" s="59"/>
      <c r="Z135" s="59"/>
      <c r="AA135" s="59"/>
      <c r="AB135" s="59"/>
      <c r="AC135" s="61"/>
      <c r="AD135" s="72"/>
    </row>
    <row r="136" spans="1:54" s="124" customFormat="1" ht="25.2" customHeight="1" thickBot="1">
      <c r="A136" s="145">
        <v>45739</v>
      </c>
      <c r="B136" s="157" t="s">
        <v>172</v>
      </c>
      <c r="C136" s="162" t="s">
        <v>13</v>
      </c>
      <c r="D136" s="163"/>
      <c r="E136" s="164" t="str">
        <f t="shared" si="54"/>
        <v/>
      </c>
      <c r="F136" s="162" t="s">
        <v>324</v>
      </c>
      <c r="G136" s="162"/>
      <c r="H136" s="164" t="str">
        <f t="shared" si="55"/>
        <v/>
      </c>
      <c r="I136" s="162" t="s">
        <v>331</v>
      </c>
      <c r="J136" s="162"/>
      <c r="K136" s="164" t="str">
        <f t="shared" si="56"/>
        <v/>
      </c>
      <c r="L136" s="162" t="s">
        <v>107</v>
      </c>
      <c r="M136" s="165"/>
      <c r="N136" s="164" t="str">
        <f t="shared" si="59"/>
        <v/>
      </c>
      <c r="O136" s="167" t="s">
        <v>14</v>
      </c>
      <c r="P136" s="168"/>
      <c r="Q136" s="164" t="str">
        <f t="shared" si="62"/>
        <v/>
      </c>
      <c r="R136" s="162" t="s">
        <v>299</v>
      </c>
      <c r="S136" s="162"/>
      <c r="T136" s="164" t="str">
        <f t="shared" si="63"/>
        <v/>
      </c>
      <c r="U136" s="169" t="s">
        <v>51</v>
      </c>
      <c r="V136" s="169"/>
      <c r="W136" s="92">
        <v>5</v>
      </c>
      <c r="X136" s="92">
        <v>3.0606060606060606</v>
      </c>
      <c r="Y136" s="92">
        <v>2.25</v>
      </c>
      <c r="Z136" s="92">
        <v>2.6553030303030303</v>
      </c>
      <c r="AA136" s="92"/>
      <c r="AB136" s="92"/>
      <c r="AC136" s="93">
        <v>780.28409090909088</v>
      </c>
      <c r="AD136" s="117"/>
      <c r="AE136" s="118">
        <f t="shared" ref="AE136" si="88">A136</f>
        <v>45739</v>
      </c>
      <c r="AF136" s="118" t="str">
        <f t="shared" ref="AF136" si="89">A137</f>
        <v>一</v>
      </c>
      <c r="AG136" s="118" t="str">
        <f t="shared" ref="AG136" si="90">B136</f>
        <v>E1</v>
      </c>
      <c r="AH136" s="119" t="str">
        <f t="shared" ref="AH136" si="91">C136</f>
        <v>白米飯</v>
      </c>
      <c r="AI136" s="120" t="str">
        <f t="shared" ref="AI136" si="92">C137&amp;" "&amp;C138&amp;" "&amp;C139&amp;" "&amp;C140&amp;" "&amp;C141&amp;" "&amp;C142</f>
        <v xml:space="preserve">米     </v>
      </c>
      <c r="AJ136" s="119" t="str">
        <f t="shared" ref="AJ136" si="93">F136</f>
        <v>時蔬豆干</v>
      </c>
      <c r="AK136" s="120" t="str">
        <f t="shared" ref="AK136" si="94">F137&amp;" "&amp;F138&amp;" "&amp;F139&amp;" "&amp;F140&amp;" "&amp;F141&amp;" "&amp;F142</f>
        <v xml:space="preserve">豆干 乾香菇 時蔬 薑  </v>
      </c>
      <c r="AL136" s="119" t="str">
        <f t="shared" ref="AL136" si="95">I136</f>
        <v>若絲花椰</v>
      </c>
      <c r="AM136" s="120" t="str">
        <f t="shared" ref="AM136" si="96">I137&amp;" "&amp;I138&amp;" "&amp;I139&amp;" "&amp;I140&amp;" "&amp;I141&amp;" "&amp;I142</f>
        <v xml:space="preserve">冷凍青花菜 素肉 胡蘿蔔 薑  </v>
      </c>
      <c r="AN136" s="119" t="str">
        <f t="shared" ref="AN136" si="97">L136</f>
        <v>紅仁炒蛋</v>
      </c>
      <c r="AO136" s="120" t="str">
        <f t="shared" ref="AO136" si="98">L137&amp;" "&amp;L138&amp;" "&amp;L139&amp;" "&amp;L140&amp;" "&amp;L141&amp;" "&amp;L142</f>
        <v xml:space="preserve">胡蘿蔔 雞蛋 薑   </v>
      </c>
      <c r="AP136" s="119" t="str">
        <f t="shared" ref="AP136" si="99">O136</f>
        <v>時蔬</v>
      </c>
      <c r="AQ136" s="120" t="str">
        <f t="shared" ref="AQ136" si="100">O137&amp;" "&amp;O138&amp;" "&amp;O139&amp;" "&amp;O140&amp;" "&amp;O141&amp;" "&amp;O142</f>
        <v xml:space="preserve">蔬菜 薑    </v>
      </c>
      <c r="AR136" s="119" t="str">
        <f t="shared" ref="AR136" si="101">R136</f>
        <v>味噌豆皮湯</v>
      </c>
      <c r="AS136" s="120" t="str">
        <f t="shared" ref="AS136" si="102">R137&amp;" "&amp;R138&amp;" "&amp;R139&amp;" "&amp;R140&amp;" "&amp;R141&amp;" "&amp;R142</f>
        <v xml:space="preserve">豆皮 味噌  時蔬  </v>
      </c>
      <c r="AT136" s="121" t="str">
        <f t="shared" ref="AT136" si="103">U136</f>
        <v>保久乳</v>
      </c>
      <c r="AU136" s="119">
        <f t="shared" ref="AU136" si="104">V136</f>
        <v>0</v>
      </c>
      <c r="AV136" s="122">
        <f t="shared" ref="AV136" si="105">W136</f>
        <v>5</v>
      </c>
      <c r="AW136" s="122">
        <f t="shared" ref="AW136" si="106">X136</f>
        <v>3.0606060606060606</v>
      </c>
      <c r="AX136" s="122">
        <f t="shared" ref="AX136" si="107">Y136</f>
        <v>2.25</v>
      </c>
      <c r="AY136" s="122">
        <f t="shared" ref="AY136" si="108">Z136</f>
        <v>2.6553030303030303</v>
      </c>
      <c r="AZ136" s="122">
        <f t="shared" ref="AZ136" si="109">AA136</f>
        <v>0</v>
      </c>
      <c r="BA136" s="122">
        <f t="shared" ref="BA136" si="110">AB136</f>
        <v>0</v>
      </c>
      <c r="BB136" s="123">
        <f t="shared" ref="BB136" si="111">AC136</f>
        <v>780.28409090909088</v>
      </c>
    </row>
    <row r="137" spans="1:54" ht="22.95" customHeight="1">
      <c r="A137" s="148" t="s">
        <v>145</v>
      </c>
      <c r="B137" s="157"/>
      <c r="C137" s="162" t="s">
        <v>15</v>
      </c>
      <c r="D137" s="162">
        <v>10</v>
      </c>
      <c r="E137" s="164" t="str">
        <f t="shared" si="54"/>
        <v>公斤</v>
      </c>
      <c r="F137" s="162" t="s">
        <v>53</v>
      </c>
      <c r="G137" s="162">
        <v>6</v>
      </c>
      <c r="H137" s="164" t="str">
        <f t="shared" si="55"/>
        <v>公斤</v>
      </c>
      <c r="I137" s="162" t="s">
        <v>244</v>
      </c>
      <c r="J137" s="162">
        <v>7</v>
      </c>
      <c r="K137" s="164" t="str">
        <f t="shared" si="56"/>
        <v>公斤</v>
      </c>
      <c r="L137" s="162" t="s">
        <v>80</v>
      </c>
      <c r="M137" s="165">
        <v>3</v>
      </c>
      <c r="N137" s="164" t="str">
        <f t="shared" si="59"/>
        <v>公斤</v>
      </c>
      <c r="O137" s="168" t="s">
        <v>12</v>
      </c>
      <c r="P137" s="168">
        <v>7</v>
      </c>
      <c r="Q137" s="164" t="str">
        <f>IF(P137,"公斤","")</f>
        <v>公斤</v>
      </c>
      <c r="R137" s="162" t="s">
        <v>255</v>
      </c>
      <c r="S137" s="162">
        <v>0.5</v>
      </c>
      <c r="T137" s="164" t="str">
        <f t="shared" si="63"/>
        <v>公斤</v>
      </c>
      <c r="W137" s="59"/>
      <c r="X137" s="60"/>
      <c r="Y137" s="59"/>
      <c r="Z137" s="59"/>
      <c r="AA137" s="59"/>
      <c r="AB137" s="59"/>
      <c r="AC137" s="61"/>
      <c r="AD137" s="72"/>
    </row>
    <row r="138" spans="1:54" ht="22.95" customHeight="1">
      <c r="A138" s="145"/>
      <c r="B138" s="157"/>
      <c r="C138" s="162"/>
      <c r="D138" s="162"/>
      <c r="E138" s="164" t="str">
        <f t="shared" si="54"/>
        <v/>
      </c>
      <c r="F138" s="162" t="s">
        <v>26</v>
      </c>
      <c r="G138" s="162">
        <v>0.01</v>
      </c>
      <c r="H138" s="164" t="str">
        <f t="shared" si="55"/>
        <v>公斤</v>
      </c>
      <c r="I138" s="162" t="s">
        <v>58</v>
      </c>
      <c r="J138" s="162">
        <v>0.6</v>
      </c>
      <c r="K138" s="164" t="str">
        <f t="shared" si="56"/>
        <v>公斤</v>
      </c>
      <c r="L138" s="162" t="s">
        <v>57</v>
      </c>
      <c r="M138" s="165">
        <v>4</v>
      </c>
      <c r="N138" s="164" t="str">
        <f t="shared" si="59"/>
        <v>公斤</v>
      </c>
      <c r="O138" s="168" t="s">
        <v>19</v>
      </c>
      <c r="P138" s="168">
        <v>0.05</v>
      </c>
      <c r="Q138" s="164" t="str">
        <f t="shared" ref="Q138:Q139" si="112">IF(P138,"公斤","")</f>
        <v>公斤</v>
      </c>
      <c r="R138" s="162" t="s">
        <v>24</v>
      </c>
      <c r="S138" s="162">
        <v>1</v>
      </c>
      <c r="T138" s="164" t="str">
        <f t="shared" si="63"/>
        <v>公斤</v>
      </c>
      <c r="U138" s="157"/>
      <c r="V138" s="157"/>
      <c r="W138" s="59"/>
      <c r="X138" s="54"/>
      <c r="Y138" s="59"/>
      <c r="Z138" s="59"/>
      <c r="AA138" s="59"/>
      <c r="AB138" s="59"/>
      <c r="AC138" s="61"/>
      <c r="AD138" s="72"/>
    </row>
    <row r="139" spans="1:54" ht="22.95" customHeight="1">
      <c r="A139" s="145"/>
      <c r="B139" s="157"/>
      <c r="C139" s="162"/>
      <c r="D139" s="162"/>
      <c r="E139" s="164" t="str">
        <f t="shared" si="54"/>
        <v/>
      </c>
      <c r="F139" s="162" t="s">
        <v>29</v>
      </c>
      <c r="G139" s="162">
        <v>3</v>
      </c>
      <c r="H139" s="164" t="str">
        <f t="shared" si="55"/>
        <v>公斤</v>
      </c>
      <c r="I139" s="162" t="s">
        <v>18</v>
      </c>
      <c r="J139" s="162">
        <v>0.5</v>
      </c>
      <c r="K139" s="164" t="str">
        <f t="shared" si="56"/>
        <v>公斤</v>
      </c>
      <c r="L139" s="162" t="s">
        <v>19</v>
      </c>
      <c r="M139" s="162">
        <v>0.05</v>
      </c>
      <c r="N139" s="164" t="str">
        <f t="shared" si="59"/>
        <v>公斤</v>
      </c>
      <c r="O139" s="168"/>
      <c r="P139" s="168"/>
      <c r="Q139" s="164" t="str">
        <f t="shared" si="112"/>
        <v/>
      </c>
      <c r="R139" s="162"/>
      <c r="S139" s="162">
        <v>0.01</v>
      </c>
      <c r="T139" s="164" t="str">
        <f t="shared" si="63"/>
        <v>公斤</v>
      </c>
      <c r="U139" s="157"/>
      <c r="V139" s="157"/>
      <c r="W139" s="59"/>
      <c r="X139" s="59"/>
      <c r="Y139" s="59"/>
      <c r="Z139" s="59"/>
      <c r="AA139" s="59"/>
      <c r="AB139" s="59"/>
      <c r="AC139" s="61"/>
      <c r="AD139" s="72"/>
    </row>
    <row r="140" spans="1:54" ht="22.95" customHeight="1">
      <c r="A140" s="145"/>
      <c r="B140" s="157"/>
      <c r="C140" s="162"/>
      <c r="D140" s="162"/>
      <c r="E140" s="164" t="str">
        <f t="shared" si="54"/>
        <v/>
      </c>
      <c r="F140" s="162" t="s">
        <v>19</v>
      </c>
      <c r="G140" s="162">
        <v>0.05</v>
      </c>
      <c r="H140" s="164" t="str">
        <f t="shared" si="55"/>
        <v>公斤</v>
      </c>
      <c r="I140" s="162" t="s">
        <v>19</v>
      </c>
      <c r="J140" s="162">
        <v>0.05</v>
      </c>
      <c r="K140" s="164" t="str">
        <f t="shared" si="56"/>
        <v>公斤</v>
      </c>
      <c r="L140" s="162"/>
      <c r="M140" s="165"/>
      <c r="N140" s="164" t="str">
        <f t="shared" si="59"/>
        <v/>
      </c>
      <c r="O140" s="168"/>
      <c r="P140" s="168"/>
      <c r="Q140" s="164"/>
      <c r="R140" s="162" t="s">
        <v>14</v>
      </c>
      <c r="S140" s="162">
        <v>2</v>
      </c>
      <c r="T140" s="164" t="str">
        <f t="shared" si="63"/>
        <v>公斤</v>
      </c>
      <c r="U140" s="157"/>
      <c r="V140" s="157"/>
      <c r="W140" s="59"/>
      <c r="X140" s="59"/>
      <c r="Y140" s="59"/>
      <c r="Z140" s="59"/>
      <c r="AA140" s="59"/>
      <c r="AB140" s="59"/>
      <c r="AC140" s="61"/>
      <c r="AD140" s="72"/>
    </row>
    <row r="141" spans="1:54" ht="22.95" customHeight="1">
      <c r="A141" s="145"/>
      <c r="B141" s="157"/>
      <c r="C141" s="162"/>
      <c r="D141" s="162"/>
      <c r="E141" s="164" t="str">
        <f t="shared" si="54"/>
        <v/>
      </c>
      <c r="F141" s="162"/>
      <c r="G141" s="162"/>
      <c r="H141" s="164" t="str">
        <f t="shared" si="55"/>
        <v/>
      </c>
      <c r="I141" s="162"/>
      <c r="J141" s="162"/>
      <c r="K141" s="164" t="str">
        <f t="shared" si="56"/>
        <v/>
      </c>
      <c r="L141" s="162"/>
      <c r="M141" s="162"/>
      <c r="N141" s="164" t="str">
        <f t="shared" si="59"/>
        <v/>
      </c>
      <c r="O141" s="168"/>
      <c r="P141" s="168"/>
      <c r="Q141" s="164" t="str">
        <f t="shared" ref="Q141" si="113">IF(P141,"公斤","")</f>
        <v/>
      </c>
      <c r="R141" s="162"/>
      <c r="S141" s="162"/>
      <c r="T141" s="164" t="str">
        <f t="shared" si="63"/>
        <v/>
      </c>
      <c r="U141" s="157"/>
      <c r="V141" s="157"/>
      <c r="W141" s="59"/>
      <c r="X141" s="59"/>
      <c r="Y141" s="59"/>
      <c r="Z141" s="59"/>
      <c r="AA141" s="59"/>
      <c r="AB141" s="59"/>
      <c r="AC141" s="61"/>
      <c r="AD141" s="72"/>
    </row>
    <row r="142" spans="1:54" ht="22.95" customHeight="1" thickBot="1">
      <c r="A142" s="147"/>
      <c r="B142" s="157"/>
      <c r="C142" s="162"/>
      <c r="D142" s="162"/>
      <c r="E142" s="164" t="str">
        <f t="shared" si="54"/>
        <v/>
      </c>
      <c r="F142" s="162"/>
      <c r="G142" s="162"/>
      <c r="H142" s="164" t="str">
        <f t="shared" si="55"/>
        <v/>
      </c>
      <c r="I142" s="166"/>
      <c r="J142" s="166"/>
      <c r="K142" s="164" t="str">
        <f t="shared" si="56"/>
        <v/>
      </c>
      <c r="L142" s="166"/>
      <c r="M142" s="166"/>
      <c r="N142" s="164" t="str">
        <f t="shared" si="59"/>
        <v/>
      </c>
      <c r="O142" s="177"/>
      <c r="P142" s="177"/>
      <c r="R142" s="162"/>
      <c r="S142" s="162"/>
      <c r="T142" s="164" t="str">
        <f t="shared" si="63"/>
        <v/>
      </c>
      <c r="U142" s="157"/>
      <c r="V142" s="157"/>
      <c r="W142" s="59"/>
      <c r="X142" s="59"/>
      <c r="Y142" s="59"/>
      <c r="Z142" s="59"/>
      <c r="AA142" s="59"/>
      <c r="AB142" s="59"/>
      <c r="AC142" s="61"/>
      <c r="AD142" s="72"/>
    </row>
    <row r="143" spans="1:54" s="124" customFormat="1" ht="25.2" customHeight="1" thickBot="1">
      <c r="A143" s="145">
        <f>A136+1</f>
        <v>45740</v>
      </c>
      <c r="B143" s="157" t="s">
        <v>173</v>
      </c>
      <c r="C143" s="162" t="s">
        <v>20</v>
      </c>
      <c r="D143" s="163"/>
      <c r="E143" s="164" t="str">
        <f t="shared" si="54"/>
        <v/>
      </c>
      <c r="F143" s="166" t="s">
        <v>325</v>
      </c>
      <c r="G143" s="166"/>
      <c r="H143" s="164" t="str">
        <f t="shared" si="55"/>
        <v/>
      </c>
      <c r="I143" s="162" t="s">
        <v>245</v>
      </c>
      <c r="J143" s="162"/>
      <c r="K143" s="164" t="str">
        <f t="shared" si="56"/>
        <v/>
      </c>
      <c r="L143" s="162" t="s">
        <v>337</v>
      </c>
      <c r="M143" s="162"/>
      <c r="N143" s="164" t="str">
        <f t="shared" si="59"/>
        <v/>
      </c>
      <c r="O143" s="167" t="s">
        <v>14</v>
      </c>
      <c r="P143" s="168"/>
      <c r="Q143" s="164" t="str">
        <f t="shared" ref="Q143" si="114">IF(P143,"公斤","")</f>
        <v/>
      </c>
      <c r="R143" s="166" t="s">
        <v>96</v>
      </c>
      <c r="S143" s="166"/>
      <c r="T143" s="164" t="str">
        <f t="shared" si="63"/>
        <v/>
      </c>
      <c r="U143" s="169" t="s">
        <v>50</v>
      </c>
      <c r="V143" s="169"/>
      <c r="W143" s="92">
        <v>5.375</v>
      </c>
      <c r="X143" s="92">
        <v>3.1071428571428572</v>
      </c>
      <c r="Y143" s="92">
        <v>2.2000000000000002</v>
      </c>
      <c r="Z143" s="92">
        <v>2.6535714285714285</v>
      </c>
      <c r="AA143" s="92">
        <v>0</v>
      </c>
      <c r="AB143" s="92">
        <v>0</v>
      </c>
      <c r="AC143" s="93">
        <v>810.57142857142844</v>
      </c>
      <c r="AD143" s="117"/>
      <c r="AE143" s="118">
        <f t="shared" ref="AE143" si="115">A143</f>
        <v>45740</v>
      </c>
      <c r="AF143" s="118" t="str">
        <f t="shared" ref="AF143" si="116">A144</f>
        <v>二</v>
      </c>
      <c r="AG143" s="118" t="str">
        <f t="shared" ref="AG143" si="117">B143</f>
        <v>E2</v>
      </c>
      <c r="AH143" s="119" t="str">
        <f t="shared" ref="AH143" si="118">C143</f>
        <v>糙米飯</v>
      </c>
      <c r="AI143" s="120" t="str">
        <f t="shared" ref="AI143" si="119">C144&amp;" "&amp;C145&amp;" "&amp;C146&amp;" "&amp;C147&amp;" "&amp;C148&amp;" "&amp;C149</f>
        <v xml:space="preserve">米 糙米    </v>
      </c>
      <c r="AJ143" s="119" t="str">
        <f t="shared" ref="AJ143" si="120">F143</f>
        <v>泡菜麵腸</v>
      </c>
      <c r="AK143" s="120" t="str">
        <f t="shared" ref="AK143" si="121">F144&amp;" "&amp;F145&amp;" "&amp;F146&amp;" "&amp;F147&amp;" "&amp;F148&amp;" "&amp;F149</f>
        <v xml:space="preserve">麵腸 韓式泡菜 甘藍 胡蘿蔔 薑 </v>
      </c>
      <c r="AL143" s="119" t="str">
        <f t="shared" ref="AL143" si="122">I143</f>
        <v>麻婆豆腐</v>
      </c>
      <c r="AM143" s="120" t="str">
        <f t="shared" ref="AM143" si="123">I144&amp;" "&amp;I145&amp;" "&amp;I146&amp;" "&amp;I147&amp;" "&amp;I148&amp;" "&amp;I149</f>
        <v xml:space="preserve"> 豆腐 薑  豆瓣醬 </v>
      </c>
      <c r="AN143" s="119" t="str">
        <f t="shared" ref="AN143" si="124">L143</f>
        <v>若絲時蔬</v>
      </c>
      <c r="AO143" s="120" t="str">
        <f t="shared" ref="AO143" si="125">L144&amp;" "&amp;L145&amp;" "&amp;L146&amp;" "&amp;L147&amp;" "&amp;L148&amp;" "&amp;L149</f>
        <v xml:space="preserve">素肉 時蔬 胡蘿蔔 薑  </v>
      </c>
      <c r="AP143" s="119" t="str">
        <f t="shared" ref="AP143" si="126">O143</f>
        <v>時蔬</v>
      </c>
      <c r="AQ143" s="120" t="str">
        <f t="shared" ref="AQ143" si="127">O144&amp;" "&amp;O145&amp;" "&amp;O146&amp;" "&amp;O147&amp;" "&amp;O148&amp;" "&amp;O149</f>
        <v xml:space="preserve">蔬菜 薑    </v>
      </c>
      <c r="AR143" s="119" t="str">
        <f t="shared" ref="AR143" si="128">R143</f>
        <v>時蔬湯</v>
      </c>
      <c r="AS143" s="120" t="str">
        <f t="shared" ref="AS143" si="129">R144&amp;" "&amp;R145&amp;" "&amp;R146&amp;" "&amp;R147&amp;" "&amp;R148&amp;" "&amp;R149</f>
        <v xml:space="preserve">時蔬 素羊肉 薑   </v>
      </c>
      <c r="AT143" s="121" t="str">
        <f t="shared" ref="AT143" si="130">U143</f>
        <v>水果</v>
      </c>
      <c r="AU143" s="119">
        <f t="shared" ref="AU143" si="131">V143</f>
        <v>0</v>
      </c>
      <c r="AV143" s="122">
        <f t="shared" ref="AV143" si="132">W143</f>
        <v>5.375</v>
      </c>
      <c r="AW143" s="122">
        <f t="shared" ref="AW143" si="133">X143</f>
        <v>3.1071428571428572</v>
      </c>
      <c r="AX143" s="122">
        <f t="shared" ref="AX143" si="134">Y143</f>
        <v>2.2000000000000002</v>
      </c>
      <c r="AY143" s="122">
        <f t="shared" ref="AY143" si="135">Z143</f>
        <v>2.6535714285714285</v>
      </c>
      <c r="AZ143" s="122">
        <f t="shared" ref="AZ143" si="136">AA143</f>
        <v>0</v>
      </c>
      <c r="BA143" s="122">
        <f t="shared" ref="BA143" si="137">AB143</f>
        <v>0</v>
      </c>
      <c r="BB143" s="123">
        <f t="shared" ref="BB143" si="138">AC143</f>
        <v>810.57142857142844</v>
      </c>
    </row>
    <row r="144" spans="1:54" ht="22.95" customHeight="1">
      <c r="A144" s="148" t="s">
        <v>136</v>
      </c>
      <c r="B144" s="157"/>
      <c r="C144" s="162" t="s">
        <v>15</v>
      </c>
      <c r="D144" s="162">
        <v>7</v>
      </c>
      <c r="E144" s="164" t="str">
        <f t="shared" si="54"/>
        <v>公斤</v>
      </c>
      <c r="F144" s="162" t="s">
        <v>54</v>
      </c>
      <c r="G144" s="162">
        <v>6.5</v>
      </c>
      <c r="H144" s="164" t="str">
        <f t="shared" si="55"/>
        <v>公斤</v>
      </c>
      <c r="I144" s="162"/>
      <c r="J144" s="162"/>
      <c r="K144" s="164" t="str">
        <f t="shared" si="56"/>
        <v/>
      </c>
      <c r="L144" s="162" t="s">
        <v>58</v>
      </c>
      <c r="M144" s="162">
        <v>0.6</v>
      </c>
      <c r="N144" s="164" t="str">
        <f t="shared" si="59"/>
        <v>公斤</v>
      </c>
      <c r="O144" s="168" t="s">
        <v>12</v>
      </c>
      <c r="P144" s="168">
        <v>7</v>
      </c>
      <c r="Q144" s="164" t="str">
        <f>IF(P144,"公斤","")</f>
        <v>公斤</v>
      </c>
      <c r="R144" s="166" t="s">
        <v>29</v>
      </c>
      <c r="S144" s="166">
        <v>3</v>
      </c>
      <c r="T144" s="164" t="str">
        <f t="shared" si="63"/>
        <v>公斤</v>
      </c>
      <c r="W144" s="59"/>
      <c r="X144" s="60"/>
      <c r="Y144" s="59"/>
      <c r="Z144" s="59"/>
      <c r="AA144" s="59"/>
      <c r="AB144" s="59"/>
      <c r="AC144" s="61"/>
      <c r="AD144" s="72"/>
    </row>
    <row r="145" spans="1:54" ht="22.95" customHeight="1">
      <c r="A145" s="145"/>
      <c r="B145" s="157"/>
      <c r="C145" s="162" t="s">
        <v>22</v>
      </c>
      <c r="D145" s="162">
        <v>3</v>
      </c>
      <c r="E145" s="164" t="str">
        <f t="shared" si="54"/>
        <v>公斤</v>
      </c>
      <c r="F145" s="166" t="s">
        <v>72</v>
      </c>
      <c r="G145" s="166">
        <v>1</v>
      </c>
      <c r="H145" s="164" t="str">
        <f t="shared" si="55"/>
        <v>公斤</v>
      </c>
      <c r="I145" s="162" t="s">
        <v>55</v>
      </c>
      <c r="J145" s="162">
        <v>6</v>
      </c>
      <c r="K145" s="164" t="str">
        <f t="shared" si="56"/>
        <v>公斤</v>
      </c>
      <c r="L145" s="162" t="s">
        <v>29</v>
      </c>
      <c r="M145" s="162">
        <v>7</v>
      </c>
      <c r="N145" s="164" t="str">
        <f t="shared" si="59"/>
        <v>公斤</v>
      </c>
      <c r="O145" s="168" t="s">
        <v>19</v>
      </c>
      <c r="P145" s="168">
        <v>0.05</v>
      </c>
      <c r="Q145" s="164" t="str">
        <f t="shared" ref="Q145:Q146" si="139">IF(P145,"公斤","")</f>
        <v>公斤</v>
      </c>
      <c r="R145" s="162" t="s">
        <v>339</v>
      </c>
      <c r="S145" s="162">
        <v>1</v>
      </c>
      <c r="T145" s="164" t="str">
        <f t="shared" si="63"/>
        <v>公斤</v>
      </c>
      <c r="U145" s="157"/>
      <c r="V145" s="157"/>
      <c r="W145" s="59"/>
      <c r="X145" s="54"/>
      <c r="Y145" s="59"/>
      <c r="Z145" s="59"/>
      <c r="AA145" s="59"/>
      <c r="AB145" s="59"/>
      <c r="AC145" s="61"/>
      <c r="AD145" s="72"/>
    </row>
    <row r="146" spans="1:54" ht="22.95" customHeight="1">
      <c r="A146" s="145"/>
      <c r="B146" s="157"/>
      <c r="C146" s="162"/>
      <c r="D146" s="162"/>
      <c r="E146" s="164" t="str">
        <f t="shared" si="54"/>
        <v/>
      </c>
      <c r="F146" s="162" t="s">
        <v>71</v>
      </c>
      <c r="G146" s="162">
        <v>3</v>
      </c>
      <c r="H146" s="164" t="str">
        <f t="shared" si="55"/>
        <v>公斤</v>
      </c>
      <c r="I146" s="162" t="s">
        <v>19</v>
      </c>
      <c r="J146" s="162">
        <v>0.05</v>
      </c>
      <c r="K146" s="164" t="str">
        <f t="shared" si="56"/>
        <v>公斤</v>
      </c>
      <c r="L146" s="162" t="s">
        <v>18</v>
      </c>
      <c r="M146" s="162">
        <v>0.5</v>
      </c>
      <c r="N146" s="164" t="str">
        <f t="shared" si="59"/>
        <v>公斤</v>
      </c>
      <c r="O146" s="168"/>
      <c r="P146" s="168"/>
      <c r="Q146" s="164" t="str">
        <f t="shared" si="139"/>
        <v/>
      </c>
      <c r="R146" s="162" t="s">
        <v>19</v>
      </c>
      <c r="S146" s="162">
        <v>0.05</v>
      </c>
      <c r="T146" s="164" t="str">
        <f t="shared" si="63"/>
        <v>公斤</v>
      </c>
      <c r="U146" s="157"/>
      <c r="V146" s="157"/>
      <c r="W146" s="59"/>
      <c r="X146" s="59"/>
      <c r="Y146" s="59"/>
      <c r="Z146" s="59"/>
      <c r="AA146" s="59"/>
      <c r="AB146" s="59"/>
      <c r="AC146" s="61"/>
      <c r="AD146" s="72"/>
    </row>
    <row r="147" spans="1:54" ht="22.95" customHeight="1">
      <c r="A147" s="145"/>
      <c r="B147" s="157"/>
      <c r="C147" s="162"/>
      <c r="D147" s="162"/>
      <c r="E147" s="164" t="str">
        <f t="shared" si="54"/>
        <v/>
      </c>
      <c r="F147" s="162" t="s">
        <v>18</v>
      </c>
      <c r="G147" s="162">
        <v>0.5</v>
      </c>
      <c r="H147" s="164" t="str">
        <f t="shared" si="55"/>
        <v>公斤</v>
      </c>
      <c r="I147" s="166"/>
      <c r="J147" s="166"/>
      <c r="K147" s="164" t="str">
        <f t="shared" si="56"/>
        <v/>
      </c>
      <c r="L147" s="166" t="s">
        <v>19</v>
      </c>
      <c r="M147" s="166">
        <v>0.05</v>
      </c>
      <c r="N147" s="164" t="str">
        <f t="shared" si="59"/>
        <v>公斤</v>
      </c>
      <c r="O147" s="168"/>
      <c r="P147" s="168"/>
      <c r="Q147" s="164"/>
      <c r="R147" s="166"/>
      <c r="S147" s="166"/>
      <c r="T147" s="164" t="str">
        <f t="shared" si="63"/>
        <v/>
      </c>
      <c r="U147" s="157"/>
      <c r="V147" s="157"/>
      <c r="W147" s="59"/>
      <c r="X147" s="59"/>
      <c r="Y147" s="59"/>
      <c r="Z147" s="59"/>
      <c r="AA147" s="59"/>
      <c r="AB147" s="59"/>
      <c r="AC147" s="61"/>
      <c r="AD147" s="72"/>
    </row>
    <row r="148" spans="1:54" ht="22.95" customHeight="1">
      <c r="A148" s="145"/>
      <c r="B148" s="157"/>
      <c r="C148" s="162"/>
      <c r="D148" s="162"/>
      <c r="E148" s="164" t="str">
        <f t="shared" si="54"/>
        <v/>
      </c>
      <c r="F148" s="162" t="s">
        <v>19</v>
      </c>
      <c r="G148" s="162">
        <v>0.05</v>
      </c>
      <c r="H148" s="164" t="str">
        <f t="shared" si="55"/>
        <v>公斤</v>
      </c>
      <c r="I148" s="162" t="s">
        <v>232</v>
      </c>
      <c r="J148" s="162"/>
      <c r="K148" s="164" t="str">
        <f t="shared" si="56"/>
        <v/>
      </c>
      <c r="L148" s="162"/>
      <c r="M148" s="162"/>
      <c r="N148" s="164" t="str">
        <f t="shared" si="59"/>
        <v/>
      </c>
      <c r="O148" s="168"/>
      <c r="P148" s="168"/>
      <c r="Q148" s="164" t="str">
        <f t="shared" ref="Q148" si="140">IF(P148,"公斤","")</f>
        <v/>
      </c>
      <c r="R148" s="172"/>
      <c r="S148" s="172"/>
      <c r="T148" s="164" t="str">
        <f t="shared" si="63"/>
        <v/>
      </c>
      <c r="U148" s="157"/>
      <c r="V148" s="157"/>
      <c r="W148" s="59"/>
      <c r="X148" s="59"/>
      <c r="Y148" s="59"/>
      <c r="Z148" s="59"/>
      <c r="AA148" s="59"/>
      <c r="AB148" s="59"/>
      <c r="AC148" s="61"/>
      <c r="AD148" s="72"/>
    </row>
    <row r="149" spans="1:54" ht="22.95" customHeight="1" thickBot="1">
      <c r="A149" s="147"/>
      <c r="B149" s="157"/>
      <c r="C149" s="162"/>
      <c r="D149" s="162"/>
      <c r="E149" s="164" t="str">
        <f t="shared" si="54"/>
        <v/>
      </c>
      <c r="F149" s="162"/>
      <c r="G149" s="162"/>
      <c r="H149" s="164" t="str">
        <f t="shared" si="55"/>
        <v/>
      </c>
      <c r="I149" s="162"/>
      <c r="J149" s="162"/>
      <c r="K149" s="164" t="str">
        <f t="shared" si="56"/>
        <v/>
      </c>
      <c r="L149" s="162"/>
      <c r="M149" s="162"/>
      <c r="N149" s="164" t="str">
        <f t="shared" si="59"/>
        <v/>
      </c>
      <c r="O149" s="177"/>
      <c r="P149" s="177"/>
      <c r="R149" s="162"/>
      <c r="S149" s="162"/>
      <c r="T149" s="164" t="str">
        <f t="shared" si="63"/>
        <v/>
      </c>
      <c r="U149" s="157"/>
      <c r="V149" s="157"/>
      <c r="W149" s="59"/>
      <c r="X149" s="59"/>
      <c r="Y149" s="59"/>
      <c r="Z149" s="59"/>
      <c r="AA149" s="59"/>
      <c r="AB149" s="59"/>
      <c r="AC149" s="61"/>
      <c r="AD149" s="72"/>
    </row>
    <row r="150" spans="1:54" s="124" customFormat="1" ht="25.2" customHeight="1" thickBot="1">
      <c r="A150" s="145">
        <f>A143+1</f>
        <v>45741</v>
      </c>
      <c r="B150" s="157" t="s">
        <v>174</v>
      </c>
      <c r="C150" s="196" t="s">
        <v>175</v>
      </c>
      <c r="D150" s="197"/>
      <c r="E150" s="172" t="str">
        <f t="shared" si="54"/>
        <v/>
      </c>
      <c r="F150" s="162" t="s">
        <v>88</v>
      </c>
      <c r="G150" s="162"/>
      <c r="H150" s="172" t="str">
        <f t="shared" si="55"/>
        <v/>
      </c>
      <c r="I150" s="162" t="s">
        <v>246</v>
      </c>
      <c r="J150" s="162"/>
      <c r="K150" s="164" t="str">
        <f t="shared" si="56"/>
        <v/>
      </c>
      <c r="L150" s="166" t="s">
        <v>262</v>
      </c>
      <c r="M150" s="166"/>
      <c r="N150" s="164" t="str">
        <f t="shared" si="59"/>
        <v/>
      </c>
      <c r="O150" s="167" t="s">
        <v>14</v>
      </c>
      <c r="P150" s="168"/>
      <c r="Q150" s="164" t="str">
        <f t="shared" ref="Q150" si="141">IF(P150,"公斤","")</f>
        <v/>
      </c>
      <c r="R150" s="170" t="s">
        <v>97</v>
      </c>
      <c r="S150" s="176"/>
      <c r="T150" s="164" t="str">
        <f t="shared" si="63"/>
        <v/>
      </c>
      <c r="U150" s="169" t="s">
        <v>356</v>
      </c>
      <c r="V150" s="169"/>
      <c r="W150" s="92">
        <v>2.875</v>
      </c>
      <c r="X150" s="92">
        <v>2.5</v>
      </c>
      <c r="Y150" s="92">
        <v>1.7</v>
      </c>
      <c r="Z150" s="92">
        <v>2.1</v>
      </c>
      <c r="AA150" s="92">
        <v>0</v>
      </c>
      <c r="AB150" s="92">
        <v>0</v>
      </c>
      <c r="AC150" s="93">
        <v>540.125</v>
      </c>
      <c r="AD150" s="117"/>
      <c r="AE150" s="118">
        <f t="shared" ref="AE150" si="142">A150</f>
        <v>45741</v>
      </c>
      <c r="AF150" s="118" t="str">
        <f t="shared" ref="AF150" si="143">A151</f>
        <v>三</v>
      </c>
      <c r="AG150" s="118" t="str">
        <f t="shared" ref="AG150" si="144">B150</f>
        <v>E3</v>
      </c>
      <c r="AH150" s="119" t="str">
        <f t="shared" ref="AH150" si="145">C150</f>
        <v>中式米粉</v>
      </c>
      <c r="AI150" s="120" t="str">
        <f t="shared" ref="AI150" si="146">C151&amp;" "&amp;C152&amp;" "&amp;C153&amp;" "&amp;C154&amp;" "&amp;C155&amp;" "&amp;C156</f>
        <v xml:space="preserve">米粉     </v>
      </c>
      <c r="AJ150" s="119" t="str">
        <f t="shared" ref="AJ150" si="147">F150</f>
        <v>滷煎蒸炒蛋</v>
      </c>
      <c r="AK150" s="120" t="str">
        <f t="shared" ref="AK150" si="148">F151&amp;" "&amp;F152&amp;" "&amp;F153&amp;" "&amp;F154&amp;" "&amp;F155&amp;" "&amp;F156</f>
        <v xml:space="preserve">雞蛋     </v>
      </c>
      <c r="AL150" s="119" t="str">
        <f t="shared" ref="AL150" si="149">I150</f>
        <v>特餐配料</v>
      </c>
      <c r="AM150" s="120" t="str">
        <f t="shared" ref="AM150" si="150">I151&amp;" "&amp;I152&amp;" "&amp;I153&amp;" "&amp;I154&amp;" "&amp;I155&amp;" "&amp;I156</f>
        <v xml:space="preserve">豆干 時蔬 胡蘿蔔 乾香菇  </v>
      </c>
      <c r="AN150" s="119" t="str">
        <f t="shared" ref="AN150" si="151">L150</f>
        <v>豆包時蔬</v>
      </c>
      <c r="AO150" s="120" t="str">
        <f t="shared" ref="AO150" si="152">L151&amp;" "&amp;L152&amp;" "&amp;L153&amp;" "&amp;L154&amp;" "&amp;L155&amp;" "&amp;L156</f>
        <v xml:space="preserve">時蔬 豆包 胡蘿蔔 薑  </v>
      </c>
      <c r="AP150" s="119" t="str">
        <f t="shared" ref="AP150" si="153">O150</f>
        <v>時蔬</v>
      </c>
      <c r="AQ150" s="120" t="str">
        <f t="shared" ref="AQ150" si="154">O151&amp;" "&amp;O152&amp;" "&amp;O153&amp;" "&amp;O154&amp;" "&amp;O155&amp;" "&amp;O156</f>
        <v xml:space="preserve">蔬菜 薑    </v>
      </c>
      <c r="AR150" s="119" t="str">
        <f t="shared" ref="AR150" si="155">R150</f>
        <v>南瓜湯</v>
      </c>
      <c r="AS150" s="120" t="str">
        <f t="shared" ref="AS150" si="156">R151&amp;" "&amp;R152&amp;" "&amp;R153&amp;" "&amp;R154&amp;" "&amp;R155&amp;" "&amp;R156</f>
        <v xml:space="preserve">南瓜 薑    </v>
      </c>
      <c r="AT150" s="121" t="str">
        <f t="shared" ref="AT150" si="157">U150</f>
        <v>堅果</v>
      </c>
      <c r="AU150" s="119">
        <f t="shared" ref="AU150" si="158">V150</f>
        <v>0</v>
      </c>
      <c r="AV150" s="122">
        <f t="shared" ref="AV150" si="159">W150</f>
        <v>2.875</v>
      </c>
      <c r="AW150" s="122">
        <f t="shared" ref="AW150" si="160">X150</f>
        <v>2.5</v>
      </c>
      <c r="AX150" s="122">
        <f t="shared" ref="AX150" si="161">Y150</f>
        <v>1.7</v>
      </c>
      <c r="AY150" s="122">
        <f t="shared" ref="AY150" si="162">Z150</f>
        <v>2.1</v>
      </c>
      <c r="AZ150" s="122">
        <f t="shared" ref="AZ150" si="163">AA150</f>
        <v>0</v>
      </c>
      <c r="BA150" s="122">
        <f t="shared" ref="BA150" si="164">AB150</f>
        <v>0</v>
      </c>
      <c r="BB150" s="123">
        <f t="shared" ref="BB150" si="165">AC150</f>
        <v>540.125</v>
      </c>
    </row>
    <row r="151" spans="1:54" ht="22.95" customHeight="1">
      <c r="A151" s="148" t="s">
        <v>139</v>
      </c>
      <c r="B151" s="157"/>
      <c r="C151" s="162" t="s">
        <v>176</v>
      </c>
      <c r="D151" s="162">
        <v>5</v>
      </c>
      <c r="E151" s="164" t="str">
        <f t="shared" si="54"/>
        <v>公斤</v>
      </c>
      <c r="F151" s="162" t="s">
        <v>57</v>
      </c>
      <c r="G151" s="162">
        <v>5.5</v>
      </c>
      <c r="H151" s="164" t="str">
        <f t="shared" si="55"/>
        <v>公斤</v>
      </c>
      <c r="I151" s="162" t="s">
        <v>53</v>
      </c>
      <c r="J151" s="162">
        <v>4</v>
      </c>
      <c r="K151" s="164" t="str">
        <f t="shared" si="56"/>
        <v>公斤</v>
      </c>
      <c r="L151" s="162" t="s">
        <v>29</v>
      </c>
      <c r="M151" s="162">
        <v>7</v>
      </c>
      <c r="N151" s="164" t="str">
        <f t="shared" si="59"/>
        <v>公斤</v>
      </c>
      <c r="O151" s="168" t="s">
        <v>12</v>
      </c>
      <c r="P151" s="168">
        <v>7</v>
      </c>
      <c r="Q151" s="164" t="str">
        <f>IF(P151,"公斤","")</f>
        <v>公斤</v>
      </c>
      <c r="R151" s="170" t="s">
        <v>77</v>
      </c>
      <c r="S151" s="176">
        <v>3</v>
      </c>
      <c r="T151" s="164" t="str">
        <f t="shared" si="63"/>
        <v>公斤</v>
      </c>
      <c r="W151" s="59"/>
      <c r="X151" s="60"/>
      <c r="Y151" s="59"/>
      <c r="Z151" s="59"/>
      <c r="AA151" s="59"/>
      <c r="AB151" s="59"/>
      <c r="AC151" s="61"/>
      <c r="AD151" s="72"/>
    </row>
    <row r="152" spans="1:54" ht="22.95" customHeight="1">
      <c r="A152" s="145"/>
      <c r="B152" s="157"/>
      <c r="C152" s="162"/>
      <c r="D152" s="162"/>
      <c r="E152" s="164" t="str">
        <f t="shared" si="54"/>
        <v/>
      </c>
      <c r="F152" s="162"/>
      <c r="G152" s="162"/>
      <c r="H152" s="164" t="str">
        <f t="shared" si="55"/>
        <v/>
      </c>
      <c r="I152" s="162" t="s">
        <v>14</v>
      </c>
      <c r="J152" s="162">
        <v>2</v>
      </c>
      <c r="K152" s="164" t="str">
        <f t="shared" si="56"/>
        <v>公斤</v>
      </c>
      <c r="L152" s="162" t="s">
        <v>56</v>
      </c>
      <c r="M152" s="162">
        <v>1.5</v>
      </c>
      <c r="N152" s="164" t="str">
        <f t="shared" si="59"/>
        <v>公斤</v>
      </c>
      <c r="O152" s="168" t="s">
        <v>19</v>
      </c>
      <c r="P152" s="168">
        <v>0.05</v>
      </c>
      <c r="Q152" s="164" t="str">
        <f t="shared" ref="Q152:Q153" si="166">IF(P152,"公斤","")</f>
        <v>公斤</v>
      </c>
      <c r="R152" s="170" t="s">
        <v>70</v>
      </c>
      <c r="S152" s="176">
        <v>0.05</v>
      </c>
      <c r="T152" s="164" t="str">
        <f t="shared" si="63"/>
        <v>公斤</v>
      </c>
      <c r="U152" s="157"/>
      <c r="V152" s="157"/>
      <c r="W152" s="59"/>
      <c r="X152" s="54"/>
      <c r="Y152" s="59"/>
      <c r="Z152" s="59"/>
      <c r="AA152" s="59"/>
      <c r="AB152" s="59"/>
      <c r="AC152" s="61"/>
      <c r="AD152" s="72"/>
    </row>
    <row r="153" spans="1:54" ht="22.95" customHeight="1">
      <c r="A153" s="145"/>
      <c r="B153" s="157"/>
      <c r="C153" s="162"/>
      <c r="D153" s="162"/>
      <c r="E153" s="164" t="str">
        <f t="shared" si="54"/>
        <v/>
      </c>
      <c r="F153" s="162"/>
      <c r="G153" s="162"/>
      <c r="H153" s="164" t="str">
        <f t="shared" si="55"/>
        <v/>
      </c>
      <c r="I153" s="162" t="s">
        <v>18</v>
      </c>
      <c r="J153" s="162">
        <v>0.5</v>
      </c>
      <c r="K153" s="164" t="str">
        <f t="shared" si="56"/>
        <v>公斤</v>
      </c>
      <c r="L153" s="166" t="s">
        <v>18</v>
      </c>
      <c r="M153" s="166">
        <v>0.5</v>
      </c>
      <c r="N153" s="164" t="str">
        <f t="shared" si="59"/>
        <v>公斤</v>
      </c>
      <c r="O153" s="168"/>
      <c r="P153" s="168"/>
      <c r="Q153" s="164" t="str">
        <f t="shared" si="166"/>
        <v/>
      </c>
      <c r="R153" s="170"/>
      <c r="S153" s="176"/>
      <c r="T153" s="164" t="str">
        <f t="shared" si="63"/>
        <v/>
      </c>
      <c r="U153" s="157"/>
      <c r="V153" s="157"/>
      <c r="W153" s="59"/>
      <c r="X153" s="59"/>
      <c r="Y153" s="59"/>
      <c r="Z153" s="59"/>
      <c r="AA153" s="59"/>
      <c r="AB153" s="59"/>
      <c r="AC153" s="61"/>
      <c r="AD153" s="72"/>
    </row>
    <row r="154" spans="1:54" ht="22.95" customHeight="1">
      <c r="A154" s="145"/>
      <c r="B154" s="157"/>
      <c r="C154" s="162"/>
      <c r="D154" s="162"/>
      <c r="E154" s="164" t="str">
        <f t="shared" si="54"/>
        <v/>
      </c>
      <c r="F154" s="166"/>
      <c r="G154" s="166"/>
      <c r="H154" s="164" t="str">
        <f t="shared" si="55"/>
        <v/>
      </c>
      <c r="I154" s="172" t="s">
        <v>247</v>
      </c>
      <c r="J154" s="172">
        <v>0.1</v>
      </c>
      <c r="K154" s="164" t="str">
        <f t="shared" si="56"/>
        <v>公斤</v>
      </c>
      <c r="L154" s="162" t="s">
        <v>19</v>
      </c>
      <c r="M154" s="162">
        <v>0.05</v>
      </c>
      <c r="N154" s="164" t="str">
        <f t="shared" si="59"/>
        <v>公斤</v>
      </c>
      <c r="O154" s="168"/>
      <c r="P154" s="168"/>
      <c r="Q154" s="164"/>
      <c r="R154" s="170"/>
      <c r="S154" s="176"/>
      <c r="T154" s="164" t="str">
        <f t="shared" si="63"/>
        <v/>
      </c>
      <c r="U154" s="157"/>
      <c r="V154" s="157"/>
      <c r="W154" s="59"/>
      <c r="X154" s="59"/>
      <c r="Y154" s="59"/>
      <c r="Z154" s="59"/>
      <c r="AA154" s="59"/>
      <c r="AB154" s="59"/>
      <c r="AC154" s="61"/>
      <c r="AD154" s="72"/>
    </row>
    <row r="155" spans="1:54" ht="22.95" customHeight="1">
      <c r="A155" s="145"/>
      <c r="B155" s="157"/>
      <c r="C155" s="162"/>
      <c r="D155" s="162"/>
      <c r="E155" s="164" t="str">
        <f t="shared" si="54"/>
        <v/>
      </c>
      <c r="F155" s="162"/>
      <c r="G155" s="162"/>
      <c r="H155" s="164" t="str">
        <f t="shared" si="55"/>
        <v/>
      </c>
      <c r="I155" s="172"/>
      <c r="J155" s="172"/>
      <c r="K155" s="164" t="str">
        <f t="shared" si="56"/>
        <v/>
      </c>
      <c r="L155" s="162"/>
      <c r="M155" s="162"/>
      <c r="N155" s="164" t="str">
        <f t="shared" si="59"/>
        <v/>
      </c>
      <c r="O155" s="168"/>
      <c r="P155" s="168"/>
      <c r="Q155" s="164" t="str">
        <f t="shared" ref="Q155" si="167">IF(P155,"公斤","")</f>
        <v/>
      </c>
      <c r="R155" s="162"/>
      <c r="T155" s="164" t="str">
        <f t="shared" si="63"/>
        <v/>
      </c>
      <c r="U155" s="157"/>
      <c r="V155" s="157"/>
      <c r="W155" s="59"/>
      <c r="X155" s="59"/>
      <c r="Y155" s="59"/>
      <c r="Z155" s="59"/>
      <c r="AA155" s="59"/>
      <c r="AB155" s="59"/>
      <c r="AC155" s="61"/>
      <c r="AD155" s="72"/>
    </row>
    <row r="156" spans="1:54" ht="22.95" customHeight="1" thickBot="1">
      <c r="A156" s="147"/>
      <c r="B156" s="157"/>
      <c r="C156" s="162"/>
      <c r="D156" s="162"/>
      <c r="E156" s="164"/>
      <c r="F156" s="162"/>
      <c r="G156" s="162"/>
      <c r="H156" s="164"/>
      <c r="I156" s="172"/>
      <c r="J156" s="172"/>
      <c r="K156" s="164"/>
      <c r="L156" s="162"/>
      <c r="M156" s="162"/>
      <c r="N156" s="164"/>
      <c r="O156" s="168"/>
      <c r="P156" s="168"/>
      <c r="Q156" s="164" t="str">
        <f t="shared" ref="Q156:Q157" si="168">IF(P156,"公斤","")</f>
        <v/>
      </c>
      <c r="R156" s="176"/>
      <c r="S156" s="176"/>
      <c r="T156" s="164"/>
      <c r="U156" s="157"/>
      <c r="V156" s="157"/>
      <c r="W156" s="59"/>
      <c r="X156" s="59"/>
      <c r="Y156" s="59"/>
      <c r="Z156" s="59"/>
      <c r="AA156" s="59"/>
      <c r="AB156" s="59"/>
      <c r="AC156" s="61"/>
      <c r="AD156" s="72"/>
    </row>
    <row r="157" spans="1:54" s="124" customFormat="1" ht="25.2" customHeight="1" thickBot="1">
      <c r="A157" s="145">
        <f>A150+1</f>
        <v>45742</v>
      </c>
      <c r="B157" s="157" t="s">
        <v>177</v>
      </c>
      <c r="C157" s="196" t="s">
        <v>162</v>
      </c>
      <c r="D157" s="197"/>
      <c r="E157" s="172"/>
      <c r="F157" s="162" t="s">
        <v>326</v>
      </c>
      <c r="G157" s="162"/>
      <c r="H157" s="172"/>
      <c r="I157" s="162" t="s">
        <v>333</v>
      </c>
      <c r="J157" s="162"/>
      <c r="K157" s="164"/>
      <c r="L157" s="166" t="s">
        <v>273</v>
      </c>
      <c r="M157" s="166"/>
      <c r="N157" s="164"/>
      <c r="O157" s="167" t="s">
        <v>14</v>
      </c>
      <c r="P157" s="168"/>
      <c r="Q157" s="164" t="str">
        <f t="shared" si="168"/>
        <v/>
      </c>
      <c r="R157" s="170" t="s">
        <v>341</v>
      </c>
      <c r="S157" s="176"/>
      <c r="T157" s="164"/>
      <c r="U157" s="169" t="s">
        <v>120</v>
      </c>
      <c r="V157" s="169" t="s">
        <v>307</v>
      </c>
      <c r="W157" s="92">
        <v>6</v>
      </c>
      <c r="X157" s="92">
        <v>3.8</v>
      </c>
      <c r="Y157" s="92">
        <v>1.6500000000000001</v>
      </c>
      <c r="Z157" s="92">
        <v>2.7250000000000001</v>
      </c>
      <c r="AA157" s="92">
        <v>0.3</v>
      </c>
      <c r="AB157" s="92">
        <v>0</v>
      </c>
      <c r="AC157" s="93">
        <v>943.875</v>
      </c>
      <c r="AD157" s="117"/>
      <c r="AE157" s="118">
        <f t="shared" ref="AE157" si="169">A157</f>
        <v>45742</v>
      </c>
      <c r="AF157" s="118" t="str">
        <f t="shared" ref="AF157" si="170">A158</f>
        <v>四</v>
      </c>
      <c r="AG157" s="118" t="str">
        <f t="shared" ref="AG157" si="171">B157</f>
        <v>E4</v>
      </c>
      <c r="AH157" s="119" t="str">
        <f t="shared" ref="AH157" si="172">C157</f>
        <v>糙米飯</v>
      </c>
      <c r="AI157" s="120" t="str">
        <f t="shared" ref="AI157" si="173">C158&amp;" "&amp;C159&amp;" "&amp;C160&amp;" "&amp;C161&amp;" "&amp;C162&amp;" "&amp;C163</f>
        <v xml:space="preserve">米 糙米    </v>
      </c>
      <c r="AJ157" s="119" t="str">
        <f t="shared" ref="AJ157" si="174">F157</f>
        <v>三杯豆包</v>
      </c>
      <c r="AK157" s="120" t="str">
        <f t="shared" ref="AK157" si="175">F158&amp;" "&amp;F159&amp;" "&amp;F160&amp;" "&amp;F161&amp;" "&amp;F162&amp;" "&amp;F163</f>
        <v xml:space="preserve">豆包 杏鮑菇 九層塔 胡蘿蔔 薑 </v>
      </c>
      <c r="AL157" s="119" t="str">
        <f t="shared" ref="AL157" si="176">I157</f>
        <v>若絲海根</v>
      </c>
      <c r="AM157" s="120" t="str">
        <f t="shared" ref="AM157" si="177">I158&amp;" "&amp;I159&amp;" "&amp;I160&amp;" "&amp;I161&amp;" "&amp;I162&amp;" "&amp;I163</f>
        <v xml:space="preserve">海帶根 胡蘿蔔 素肉 薑  </v>
      </c>
      <c r="AN157" s="119" t="str">
        <f t="shared" ref="AN157" si="178">L157</f>
        <v>蒸蛋</v>
      </c>
      <c r="AO157" s="120" t="str">
        <f t="shared" ref="AO157" si="179">L158&amp;" "&amp;L159&amp;" "&amp;L160&amp;" "&amp;L161&amp;" "&amp;L162&amp;" "&amp;L163</f>
        <v xml:space="preserve">雞蛋 三色豆  年糕紙  </v>
      </c>
      <c r="AP157" s="119" t="str">
        <f t="shared" ref="AP157" si="180">O157</f>
        <v>時蔬</v>
      </c>
      <c r="AQ157" s="120" t="str">
        <f t="shared" ref="AQ157" si="181">O158&amp;" "&amp;O159&amp;" "&amp;O160&amp;" "&amp;O161&amp;" "&amp;O162&amp;" "&amp;O163</f>
        <v xml:space="preserve">蔬菜 薑    </v>
      </c>
      <c r="AR157" s="119" t="str">
        <f t="shared" ref="AR157" si="182">R157</f>
        <v>仙草雙Q甜湯</v>
      </c>
      <c r="AS157" s="120" t="str">
        <f t="shared" ref="AS157" si="183">R158&amp;" "&amp;R159&amp;" "&amp;R160&amp;" "&amp;R161&amp;" "&amp;R162&amp;" "&amp;R163</f>
        <v xml:space="preserve">仙草凍 芋圓 地瓜圓 二砂糖  </v>
      </c>
      <c r="AT157" s="121" t="str">
        <f t="shared" ref="AT157" si="184">U157</f>
        <v>小餐包</v>
      </c>
      <c r="AU157" s="119" t="str">
        <f t="shared" ref="AU157" si="185">V157</f>
        <v>有機豆漿</v>
      </c>
      <c r="AV157" s="122">
        <f t="shared" ref="AV157" si="186">W157</f>
        <v>6</v>
      </c>
      <c r="AW157" s="122">
        <f t="shared" ref="AW157" si="187">X157</f>
        <v>3.8</v>
      </c>
      <c r="AX157" s="122">
        <f t="shared" ref="AX157" si="188">Y157</f>
        <v>1.6500000000000001</v>
      </c>
      <c r="AY157" s="122">
        <f t="shared" ref="AY157" si="189">Z157</f>
        <v>2.7250000000000001</v>
      </c>
      <c r="AZ157" s="122">
        <f t="shared" ref="AZ157" si="190">AA157</f>
        <v>0.3</v>
      </c>
      <c r="BA157" s="122">
        <f t="shared" ref="BA157" si="191">AB157</f>
        <v>0</v>
      </c>
      <c r="BB157" s="123">
        <f t="shared" ref="BB157" si="192">AC157</f>
        <v>943.875</v>
      </c>
    </row>
    <row r="158" spans="1:54" ht="22.95" customHeight="1">
      <c r="A158" s="148" t="s">
        <v>141</v>
      </c>
      <c r="B158" s="157"/>
      <c r="C158" s="162" t="s">
        <v>15</v>
      </c>
      <c r="D158" s="162">
        <v>7</v>
      </c>
      <c r="E158" s="164"/>
      <c r="F158" s="162" t="s">
        <v>56</v>
      </c>
      <c r="G158" s="162">
        <v>6</v>
      </c>
      <c r="H158" s="164"/>
      <c r="I158" s="162" t="s">
        <v>347</v>
      </c>
      <c r="J158" s="162">
        <v>6</v>
      </c>
      <c r="K158" s="164"/>
      <c r="L158" s="162" t="s">
        <v>57</v>
      </c>
      <c r="M158" s="162">
        <v>5.5</v>
      </c>
      <c r="N158" s="164"/>
      <c r="O158" s="168" t="s">
        <v>12</v>
      </c>
      <c r="P158" s="168">
        <v>7</v>
      </c>
      <c r="Q158" s="164" t="str">
        <f>IF(P158,"公斤","")</f>
        <v>公斤</v>
      </c>
      <c r="R158" s="170" t="s">
        <v>342</v>
      </c>
      <c r="S158" s="176">
        <v>4</v>
      </c>
      <c r="T158" s="164"/>
      <c r="W158" s="59"/>
      <c r="X158" s="60"/>
      <c r="Y158" s="59"/>
      <c r="Z158" s="59"/>
      <c r="AA158" s="59"/>
      <c r="AB158" s="59"/>
      <c r="AC158" s="61"/>
      <c r="AD158" s="72"/>
    </row>
    <row r="159" spans="1:54" ht="22.95" customHeight="1">
      <c r="A159" s="145"/>
      <c r="B159" s="157"/>
      <c r="C159" s="162" t="s">
        <v>22</v>
      </c>
      <c r="D159" s="162">
        <v>3</v>
      </c>
      <c r="E159" s="164"/>
      <c r="F159" s="162" t="s">
        <v>218</v>
      </c>
      <c r="G159" s="162">
        <v>2</v>
      </c>
      <c r="H159" s="164"/>
      <c r="I159" s="162" t="s">
        <v>18</v>
      </c>
      <c r="J159" s="162">
        <v>0.5</v>
      </c>
      <c r="K159" s="164"/>
      <c r="L159" s="162" t="s">
        <v>81</v>
      </c>
      <c r="M159" s="162">
        <v>0.5</v>
      </c>
      <c r="N159" s="164"/>
      <c r="O159" s="168" t="s">
        <v>19</v>
      </c>
      <c r="P159" s="168">
        <v>0.05</v>
      </c>
      <c r="Q159" s="164" t="str">
        <f t="shared" ref="Q159:Q160" si="193">IF(P159,"公斤","")</f>
        <v>公斤</v>
      </c>
      <c r="R159" s="170" t="s">
        <v>343</v>
      </c>
      <c r="S159" s="176">
        <v>1</v>
      </c>
      <c r="T159" s="164"/>
      <c r="U159" s="157"/>
      <c r="V159" s="157"/>
      <c r="W159" s="59"/>
      <c r="X159" s="54"/>
      <c r="Y159" s="59"/>
      <c r="Z159" s="59"/>
      <c r="AA159" s="59"/>
      <c r="AB159" s="59"/>
      <c r="AC159" s="61"/>
      <c r="AD159" s="72"/>
    </row>
    <row r="160" spans="1:54" ht="22.95" customHeight="1">
      <c r="A160" s="145"/>
      <c r="B160" s="157"/>
      <c r="C160" s="162"/>
      <c r="D160" s="162"/>
      <c r="E160" s="164"/>
      <c r="F160" s="162" t="s">
        <v>185</v>
      </c>
      <c r="G160" s="162">
        <v>0.3</v>
      </c>
      <c r="H160" s="164"/>
      <c r="I160" s="162" t="s">
        <v>58</v>
      </c>
      <c r="J160" s="162">
        <v>1</v>
      </c>
      <c r="K160" s="164"/>
      <c r="L160" s="166"/>
      <c r="M160" s="166"/>
      <c r="N160" s="164"/>
      <c r="O160" s="168"/>
      <c r="P160" s="168"/>
      <c r="Q160" s="164" t="str">
        <f t="shared" si="193"/>
        <v/>
      </c>
      <c r="R160" s="170" t="s">
        <v>300</v>
      </c>
      <c r="S160" s="176">
        <v>1</v>
      </c>
      <c r="T160" s="164"/>
      <c r="U160" s="157"/>
      <c r="V160" s="157"/>
      <c r="W160" s="59"/>
      <c r="X160" s="59"/>
      <c r="Y160" s="59"/>
      <c r="Z160" s="59"/>
      <c r="AA160" s="59"/>
      <c r="AB160" s="59"/>
      <c r="AC160" s="61"/>
      <c r="AD160" s="72"/>
    </row>
    <row r="161" spans="1:54" ht="22.95" customHeight="1">
      <c r="A161" s="145"/>
      <c r="B161" s="157"/>
      <c r="C161" s="162"/>
      <c r="D161" s="162"/>
      <c r="E161" s="164"/>
      <c r="F161" s="166" t="s">
        <v>18</v>
      </c>
      <c r="G161" s="166">
        <v>0.5</v>
      </c>
      <c r="H161" s="164"/>
      <c r="I161" s="172" t="s">
        <v>70</v>
      </c>
      <c r="J161" s="172">
        <v>0.05</v>
      </c>
      <c r="K161" s="164"/>
      <c r="L161" s="162" t="s">
        <v>274</v>
      </c>
      <c r="M161" s="162"/>
      <c r="N161" s="164"/>
      <c r="O161" s="168"/>
      <c r="P161" s="168"/>
      <c r="Q161" s="164"/>
      <c r="R161" s="170" t="s">
        <v>27</v>
      </c>
      <c r="S161" s="176">
        <v>1</v>
      </c>
      <c r="T161" s="164"/>
      <c r="U161" s="157"/>
      <c r="V161" s="157"/>
      <c r="W161" s="59"/>
      <c r="X161" s="59"/>
      <c r="Y161" s="59"/>
      <c r="Z161" s="59"/>
      <c r="AA161" s="59"/>
      <c r="AB161" s="59"/>
      <c r="AC161" s="61"/>
      <c r="AD161" s="72"/>
    </row>
    <row r="162" spans="1:54" ht="22.95" customHeight="1">
      <c r="A162" s="145"/>
      <c r="B162" s="157"/>
      <c r="C162" s="162"/>
      <c r="D162" s="162"/>
      <c r="E162" s="164"/>
      <c r="F162" s="162" t="s">
        <v>19</v>
      </c>
      <c r="G162" s="162">
        <v>0.05</v>
      </c>
      <c r="H162" s="164"/>
      <c r="I162" s="172"/>
      <c r="J162" s="172"/>
      <c r="K162" s="164"/>
      <c r="L162" s="162"/>
      <c r="M162" s="162"/>
      <c r="N162" s="164"/>
      <c r="O162" s="168"/>
      <c r="P162" s="168"/>
      <c r="Q162" s="164" t="str">
        <f t="shared" ref="Q162" si="194">IF(P162,"公斤","")</f>
        <v/>
      </c>
      <c r="R162" s="162"/>
      <c r="T162" s="164"/>
      <c r="U162" s="157"/>
      <c r="V162" s="157"/>
      <c r="W162" s="59"/>
      <c r="X162" s="59"/>
      <c r="Y162" s="59"/>
      <c r="Z162" s="59"/>
      <c r="AA162" s="59"/>
      <c r="AB162" s="59"/>
      <c r="AC162" s="61"/>
      <c r="AD162" s="72"/>
    </row>
    <row r="163" spans="1:54" ht="22.95" customHeight="1" thickBot="1">
      <c r="A163" s="147"/>
      <c r="B163" s="157"/>
      <c r="C163" s="162"/>
      <c r="D163" s="162"/>
      <c r="E163" s="164"/>
      <c r="F163" s="162"/>
      <c r="G163" s="162"/>
      <c r="H163" s="164"/>
      <c r="I163" s="172"/>
      <c r="J163" s="172"/>
      <c r="K163" s="164"/>
      <c r="L163" s="162"/>
      <c r="M163" s="162"/>
      <c r="N163" s="164"/>
      <c r="O163" s="168"/>
      <c r="P163" s="168"/>
      <c r="Q163" s="164"/>
      <c r="R163" s="176"/>
      <c r="S163" s="176"/>
      <c r="T163" s="164"/>
      <c r="U163" s="157"/>
      <c r="V163" s="157"/>
      <c r="W163" s="59"/>
      <c r="X163" s="59"/>
      <c r="Y163" s="59"/>
      <c r="Z163" s="59"/>
      <c r="AA163" s="59"/>
      <c r="AB163" s="59"/>
      <c r="AC163" s="61"/>
      <c r="AD163" s="72"/>
    </row>
    <row r="164" spans="1:54" s="124" customFormat="1" ht="25.2" customHeight="1" thickBot="1">
      <c r="A164" s="145">
        <f>A157+1</f>
        <v>45743</v>
      </c>
      <c r="B164" s="157" t="s">
        <v>178</v>
      </c>
      <c r="C164" s="196" t="s">
        <v>344</v>
      </c>
      <c r="D164" s="197"/>
      <c r="E164" s="172"/>
      <c r="F164" s="162" t="s">
        <v>327</v>
      </c>
      <c r="G164" s="162"/>
      <c r="H164" s="172"/>
      <c r="I164" s="162" t="s">
        <v>334</v>
      </c>
      <c r="J164" s="162"/>
      <c r="K164" s="164"/>
      <c r="L164" s="166" t="s">
        <v>75</v>
      </c>
      <c r="M164" s="166"/>
      <c r="N164" s="164"/>
      <c r="O164" s="167" t="s">
        <v>14</v>
      </c>
      <c r="P164" s="168"/>
      <c r="Q164" s="164" t="str">
        <f t="shared" ref="Q164" si="195">IF(P164,"公斤","")</f>
        <v/>
      </c>
      <c r="R164" s="170" t="s">
        <v>65</v>
      </c>
      <c r="S164" s="176"/>
      <c r="T164" s="164"/>
      <c r="U164" s="169" t="s">
        <v>303</v>
      </c>
      <c r="V164" s="169"/>
      <c r="W164" s="92">
        <v>5.1875</v>
      </c>
      <c r="X164" s="92">
        <v>2.5</v>
      </c>
      <c r="Y164" s="92">
        <v>2.0999999999999996</v>
      </c>
      <c r="Z164" s="92">
        <v>2.2999999999999998</v>
      </c>
      <c r="AA164" s="92">
        <v>0</v>
      </c>
      <c r="AB164" s="92">
        <v>0</v>
      </c>
      <c r="AC164" s="93">
        <v>732.5625</v>
      </c>
      <c r="AD164" s="117"/>
      <c r="AE164" s="118">
        <f t="shared" ref="AE164" si="196">A164</f>
        <v>45743</v>
      </c>
      <c r="AF164" s="118" t="str">
        <f t="shared" ref="AF164" si="197">A165</f>
        <v>五</v>
      </c>
      <c r="AG164" s="118" t="str">
        <f t="shared" ref="AG164" si="198">B164</f>
        <v>E5</v>
      </c>
      <c r="AH164" s="119" t="str">
        <f t="shared" ref="AH164" si="199">C164</f>
        <v>麥仁飯</v>
      </c>
      <c r="AI164" s="120" t="str">
        <f t="shared" ref="AI164" si="200">C165&amp;" "&amp;C166&amp;" "&amp;C167&amp;" "&amp;C168&amp;" "&amp;C169&amp;" "&amp;C170</f>
        <v xml:space="preserve">米 大麥仁    </v>
      </c>
      <c r="AJ164" s="119" t="str">
        <f t="shared" ref="AJ164" si="201">F164</f>
        <v>香滷豆腐</v>
      </c>
      <c r="AK164" s="120" t="str">
        <f t="shared" ref="AK164" si="202">F165&amp;" "&amp;F166&amp;" "&amp;F167&amp;" "&amp;F168&amp;" "&amp;F169&amp;" "&amp;F170</f>
        <v xml:space="preserve">豆腐     </v>
      </c>
      <c r="AL164" s="119" t="str">
        <f t="shared" ref="AL164" si="203">I164</f>
        <v>芹香玉米蛋</v>
      </c>
      <c r="AM164" s="120" t="str">
        <f t="shared" ref="AM164" si="204">I165&amp;" "&amp;I166&amp;" "&amp;I167&amp;" "&amp;I168&amp;" "&amp;I169&amp;" "&amp;I170</f>
        <v xml:space="preserve"> 冷凍玉米粒 雞蛋 芹菜  </v>
      </c>
      <c r="AN164" s="119" t="str">
        <f t="shared" ref="AN164" si="205">L164</f>
        <v>若絲時蔬</v>
      </c>
      <c r="AO164" s="120" t="str">
        <f t="shared" ref="AO164" si="206">L165&amp;" "&amp;L166&amp;" "&amp;L167&amp;" "&amp;L168&amp;" "&amp;L169&amp;" "&amp;L170</f>
        <v xml:space="preserve">素肉 時蔬 胡蘿蔔 薑  </v>
      </c>
      <c r="AP164" s="119" t="str">
        <f t="shared" ref="AP164" si="207">O164</f>
        <v>時蔬</v>
      </c>
      <c r="AQ164" s="120" t="str">
        <f t="shared" ref="AQ164" si="208">O165&amp;" "&amp;O166&amp;" "&amp;O167&amp;" "&amp;O168&amp;" "&amp;O169&amp;" "&amp;O170</f>
        <v xml:space="preserve">蔬菜 薑    </v>
      </c>
      <c r="AR164" s="119" t="str">
        <f t="shared" ref="AR164" si="209">R164</f>
        <v>時瓜湯</v>
      </c>
      <c r="AS164" s="120" t="str">
        <f t="shared" ref="AS164" si="210">R165&amp;" "&amp;R166&amp;" "&amp;R167&amp;" "&amp;R168&amp;" "&amp;R169&amp;" "&amp;R170</f>
        <v xml:space="preserve">時瓜 素羊肉 薑   </v>
      </c>
      <c r="AT164" s="121" t="str">
        <f t="shared" ref="AT164" si="211">U164</f>
        <v>水果</v>
      </c>
      <c r="AU164" s="119">
        <f t="shared" ref="AU164" si="212">V164</f>
        <v>0</v>
      </c>
      <c r="AV164" s="122">
        <f t="shared" ref="AV164" si="213">W164</f>
        <v>5.1875</v>
      </c>
      <c r="AW164" s="122">
        <f t="shared" ref="AW164" si="214">X164</f>
        <v>2.5</v>
      </c>
      <c r="AX164" s="122">
        <f t="shared" ref="AX164" si="215">Y164</f>
        <v>2.0999999999999996</v>
      </c>
      <c r="AY164" s="122">
        <f t="shared" ref="AY164" si="216">Z164</f>
        <v>2.2999999999999998</v>
      </c>
      <c r="AZ164" s="122">
        <f t="shared" ref="AZ164" si="217">AA164</f>
        <v>0</v>
      </c>
      <c r="BA164" s="122">
        <f t="shared" ref="BA164" si="218">AB164</f>
        <v>0</v>
      </c>
      <c r="BB164" s="123">
        <f t="shared" ref="BB164" si="219">AC164</f>
        <v>732.5625</v>
      </c>
    </row>
    <row r="165" spans="1:54" ht="22.95" customHeight="1">
      <c r="A165" s="148" t="s">
        <v>143</v>
      </c>
      <c r="B165" s="157"/>
      <c r="C165" s="162" t="s">
        <v>15</v>
      </c>
      <c r="D165" s="162">
        <v>10</v>
      </c>
      <c r="E165" s="164"/>
      <c r="F165" s="162" t="s">
        <v>55</v>
      </c>
      <c r="G165" s="162">
        <v>8</v>
      </c>
      <c r="H165" s="164"/>
      <c r="I165" s="162"/>
      <c r="J165" s="162"/>
      <c r="K165" s="164"/>
      <c r="L165" s="162" t="s">
        <v>58</v>
      </c>
      <c r="M165" s="162">
        <v>0.6</v>
      </c>
      <c r="N165" s="164"/>
      <c r="O165" s="168" t="s">
        <v>12</v>
      </c>
      <c r="P165" s="168">
        <v>7</v>
      </c>
      <c r="Q165" s="164" t="str">
        <f>IF(P165,"公斤","")</f>
        <v>公斤</v>
      </c>
      <c r="R165" s="170" t="s">
        <v>127</v>
      </c>
      <c r="S165" s="176">
        <v>5</v>
      </c>
      <c r="T165" s="164"/>
      <c r="W165" s="59"/>
      <c r="X165" s="60"/>
      <c r="Y165" s="59"/>
      <c r="Z165" s="59"/>
      <c r="AA165" s="59"/>
      <c r="AB165" s="59"/>
      <c r="AC165" s="61"/>
      <c r="AD165" s="72"/>
    </row>
    <row r="166" spans="1:54" ht="22.95" customHeight="1">
      <c r="A166" s="145"/>
      <c r="B166" s="157"/>
      <c r="C166" s="162" t="s">
        <v>179</v>
      </c>
      <c r="D166" s="162">
        <v>0.4</v>
      </c>
      <c r="E166" s="164"/>
      <c r="F166" s="162"/>
      <c r="G166" s="162"/>
      <c r="H166" s="164"/>
      <c r="I166" s="162" t="s">
        <v>110</v>
      </c>
      <c r="J166" s="162">
        <v>1.5</v>
      </c>
      <c r="K166" s="164"/>
      <c r="L166" s="162" t="s">
        <v>29</v>
      </c>
      <c r="M166" s="162">
        <v>7</v>
      </c>
      <c r="N166" s="164"/>
      <c r="O166" s="168" t="s">
        <v>19</v>
      </c>
      <c r="P166" s="168">
        <v>0.05</v>
      </c>
      <c r="Q166" s="164" t="str">
        <f t="shared" ref="Q166:Q167" si="220">IF(P166,"公斤","")</f>
        <v>公斤</v>
      </c>
      <c r="R166" s="170" t="s">
        <v>339</v>
      </c>
      <c r="S166" s="176">
        <v>1</v>
      </c>
      <c r="T166" s="164"/>
      <c r="U166" s="157"/>
      <c r="V166" s="157"/>
      <c r="W166" s="59"/>
      <c r="X166" s="54"/>
      <c r="Y166" s="59"/>
      <c r="Z166" s="59"/>
      <c r="AA166" s="59"/>
      <c r="AB166" s="59"/>
      <c r="AC166" s="61"/>
      <c r="AD166" s="72"/>
    </row>
    <row r="167" spans="1:54" ht="22.95" customHeight="1">
      <c r="A167" s="145"/>
      <c r="B167" s="157"/>
      <c r="C167" s="162"/>
      <c r="D167" s="162"/>
      <c r="E167" s="164"/>
      <c r="F167" s="162"/>
      <c r="G167" s="162"/>
      <c r="H167" s="164"/>
      <c r="I167" s="162" t="s">
        <v>57</v>
      </c>
      <c r="J167" s="162">
        <v>5.5</v>
      </c>
      <c r="K167" s="164"/>
      <c r="L167" s="166" t="s">
        <v>18</v>
      </c>
      <c r="M167" s="166">
        <v>0.5</v>
      </c>
      <c r="N167" s="164"/>
      <c r="O167" s="168"/>
      <c r="P167" s="168"/>
      <c r="Q167" s="164" t="str">
        <f t="shared" si="220"/>
        <v/>
      </c>
      <c r="R167" s="170" t="s">
        <v>19</v>
      </c>
      <c r="S167" s="176">
        <v>0.05</v>
      </c>
      <c r="T167" s="164"/>
      <c r="U167" s="157"/>
      <c r="V167" s="157"/>
      <c r="W167" s="59"/>
      <c r="X167" s="59"/>
      <c r="Y167" s="59"/>
      <c r="Z167" s="59"/>
      <c r="AA167" s="59"/>
      <c r="AB167" s="59"/>
      <c r="AC167" s="61"/>
      <c r="AD167" s="72"/>
    </row>
    <row r="168" spans="1:54" ht="22.95" customHeight="1">
      <c r="A168" s="145"/>
      <c r="B168" s="157"/>
      <c r="C168" s="162"/>
      <c r="D168" s="162"/>
      <c r="E168" s="164"/>
      <c r="F168" s="166"/>
      <c r="G168" s="166"/>
      <c r="H168" s="164"/>
      <c r="I168" s="172" t="s">
        <v>95</v>
      </c>
      <c r="J168" s="172">
        <v>1.5</v>
      </c>
      <c r="K168" s="164"/>
      <c r="L168" s="162" t="s">
        <v>19</v>
      </c>
      <c r="M168" s="162">
        <v>0.05</v>
      </c>
      <c r="N168" s="164"/>
      <c r="O168" s="168"/>
      <c r="P168" s="168"/>
      <c r="Q168" s="164"/>
      <c r="R168" s="170"/>
      <c r="S168" s="176"/>
      <c r="T168" s="164"/>
      <c r="U168" s="157"/>
      <c r="V168" s="157"/>
      <c r="W168" s="59"/>
      <c r="X168" s="59"/>
      <c r="Y168" s="59"/>
      <c r="Z168" s="59"/>
      <c r="AA168" s="59"/>
      <c r="AB168" s="59"/>
      <c r="AC168" s="61"/>
      <c r="AD168" s="72"/>
    </row>
    <row r="169" spans="1:54" ht="22.95" customHeight="1">
      <c r="A169" s="145"/>
      <c r="B169" s="157"/>
      <c r="C169" s="162"/>
      <c r="D169" s="162"/>
      <c r="E169" s="164"/>
      <c r="F169" s="162"/>
      <c r="G169" s="162"/>
      <c r="H169" s="164"/>
      <c r="I169" s="172"/>
      <c r="J169" s="172"/>
      <c r="K169" s="164"/>
      <c r="L169" s="162"/>
      <c r="M169" s="162"/>
      <c r="N169" s="164"/>
      <c r="O169" s="168"/>
      <c r="P169" s="168"/>
      <c r="Q169" s="164" t="str">
        <f t="shared" ref="Q169" si="221">IF(P169,"公斤","")</f>
        <v/>
      </c>
      <c r="R169" s="162"/>
      <c r="T169" s="164"/>
      <c r="U169" s="157"/>
      <c r="V169" s="157"/>
      <c r="W169" s="59"/>
      <c r="X169" s="59"/>
      <c r="Y169" s="59"/>
      <c r="Z169" s="59"/>
      <c r="AA169" s="59"/>
      <c r="AB169" s="59"/>
      <c r="AC169" s="61"/>
      <c r="AD169" s="72"/>
    </row>
    <row r="170" spans="1:54" ht="22.95" customHeight="1" thickBot="1">
      <c r="A170" s="147"/>
      <c r="B170" s="157"/>
      <c r="C170" s="162"/>
      <c r="D170" s="162"/>
      <c r="E170" s="164"/>
      <c r="F170" s="162"/>
      <c r="G170" s="162"/>
      <c r="H170" s="164"/>
      <c r="I170" s="172"/>
      <c r="J170" s="172"/>
      <c r="K170" s="164"/>
      <c r="L170" s="162"/>
      <c r="M170" s="162"/>
      <c r="N170" s="164"/>
      <c r="O170" s="168"/>
      <c r="P170" s="168"/>
      <c r="Q170" s="164"/>
      <c r="R170" s="176"/>
      <c r="S170" s="176"/>
      <c r="T170" s="164"/>
      <c r="U170" s="157"/>
      <c r="V170" s="157"/>
      <c r="W170" s="59"/>
      <c r="X170" s="59"/>
      <c r="Y170" s="59"/>
      <c r="Z170" s="59"/>
      <c r="AA170" s="59"/>
      <c r="AB170" s="59"/>
      <c r="AC170" s="61"/>
      <c r="AD170" s="72"/>
    </row>
    <row r="171" spans="1:54" s="124" customFormat="1" ht="25.2" customHeight="1" thickBot="1">
      <c r="A171" s="145">
        <v>45746</v>
      </c>
      <c r="B171" s="157" t="s">
        <v>180</v>
      </c>
      <c r="C171" s="196" t="s">
        <v>134</v>
      </c>
      <c r="D171" s="197"/>
      <c r="E171" s="172"/>
      <c r="F171" s="162" t="s">
        <v>328</v>
      </c>
      <c r="G171" s="162"/>
      <c r="H171" s="172"/>
      <c r="I171" s="162" t="s">
        <v>252</v>
      </c>
      <c r="J171" s="162"/>
      <c r="K171" s="164"/>
      <c r="L171" s="166" t="s">
        <v>92</v>
      </c>
      <c r="M171" s="166"/>
      <c r="N171" s="164"/>
      <c r="O171" s="167" t="s">
        <v>14</v>
      </c>
      <c r="P171" s="168"/>
      <c r="Q171" s="164" t="str">
        <f t="shared" ref="Q171" si="222">IF(P171,"公斤","")</f>
        <v/>
      </c>
      <c r="R171" s="170" t="s">
        <v>96</v>
      </c>
      <c r="S171" s="176"/>
      <c r="T171" s="164"/>
      <c r="U171" s="169" t="s">
        <v>308</v>
      </c>
      <c r="V171" s="169"/>
      <c r="W171" s="92">
        <v>5</v>
      </c>
      <c r="X171" s="92">
        <v>2.7</v>
      </c>
      <c r="Y171" s="92">
        <v>1.56</v>
      </c>
      <c r="Z171" s="92">
        <v>2.13</v>
      </c>
      <c r="AA171" s="92">
        <v>0</v>
      </c>
      <c r="AB171" s="92">
        <v>0</v>
      </c>
      <c r="AC171" s="93">
        <v>712.35</v>
      </c>
      <c r="AD171" s="117"/>
      <c r="AE171" s="118">
        <f t="shared" ref="AE171" si="223">A171</f>
        <v>45746</v>
      </c>
      <c r="AF171" s="118" t="str">
        <f t="shared" ref="AF171" si="224">A172</f>
        <v>一</v>
      </c>
      <c r="AG171" s="118" t="str">
        <f t="shared" ref="AG171" si="225">B171</f>
        <v>F1</v>
      </c>
      <c r="AH171" s="119" t="str">
        <f t="shared" ref="AH171" si="226">C171</f>
        <v>白米飯</v>
      </c>
      <c r="AI171" s="120" t="str">
        <f t="shared" ref="AI171" si="227">C172&amp;" "&amp;C173&amp;" "&amp;C174&amp;" "&amp;C175&amp;" "&amp;C176&amp;" "&amp;C177</f>
        <v xml:space="preserve">米     </v>
      </c>
      <c r="AJ171" s="119" t="str">
        <f t="shared" ref="AJ171" si="228">F171</f>
        <v>蘿蔔滷麵輪</v>
      </c>
      <c r="AK171" s="120" t="str">
        <f t="shared" ref="AK171" si="229">F172&amp;" "&amp;F173&amp;" "&amp;F174&amp;" "&amp;F175&amp;" "&amp;F176&amp;" "&amp;F177</f>
        <v xml:space="preserve">白蘿蔔 麵輪 胡蘿蔔 薑  </v>
      </c>
      <c r="AL171" s="119" t="str">
        <f t="shared" ref="AL171" si="230">I171</f>
        <v>芹香干片</v>
      </c>
      <c r="AM171" s="120" t="str">
        <f t="shared" ref="AM171" si="231">I172&amp;" "&amp;I173&amp;" "&amp;I174&amp;" "&amp;I175&amp;" "&amp;I176&amp;" "&amp;I177</f>
        <v xml:space="preserve">  豆干 芹菜 薑 </v>
      </c>
      <c r="AN171" s="119" t="str">
        <f t="shared" ref="AN171" si="232">L171</f>
        <v>時蔬炒蛋</v>
      </c>
      <c r="AO171" s="120" t="str">
        <f t="shared" ref="AO171" si="233">L172&amp;" "&amp;L173&amp;" "&amp;L174&amp;" "&amp;L175&amp;" "&amp;L176&amp;" "&amp;L177</f>
        <v xml:space="preserve">時蔬 雞蛋 薑   </v>
      </c>
      <c r="AP171" s="119" t="str">
        <f t="shared" ref="AP171" si="234">O171</f>
        <v>時蔬</v>
      </c>
      <c r="AQ171" s="120" t="str">
        <f t="shared" ref="AQ171" si="235">O172&amp;" "&amp;O173&amp;" "&amp;O174&amp;" "&amp;O175&amp;" "&amp;O176&amp;" "&amp;O177</f>
        <v xml:space="preserve">蔬菜 薑    </v>
      </c>
      <c r="AR171" s="119" t="str">
        <f t="shared" ref="AR171" si="236">R171</f>
        <v>時蔬湯</v>
      </c>
      <c r="AS171" s="120" t="str">
        <f t="shared" ref="AS171" si="237">R172&amp;" "&amp;R173&amp;" "&amp;R174&amp;" "&amp;R175&amp;" "&amp;R176&amp;" "&amp;R177</f>
        <v xml:space="preserve">時蔬 素羊肉 薑   </v>
      </c>
      <c r="AT171" s="121" t="str">
        <f t="shared" ref="AT171" si="238">U171</f>
        <v>保久乳</v>
      </c>
      <c r="AU171" s="119">
        <f t="shared" ref="AU171" si="239">V171</f>
        <v>0</v>
      </c>
      <c r="AV171" s="122">
        <f t="shared" ref="AV171" si="240">W171</f>
        <v>5</v>
      </c>
      <c r="AW171" s="122">
        <f t="shared" ref="AW171" si="241">X171</f>
        <v>2.7</v>
      </c>
      <c r="AX171" s="122">
        <f t="shared" ref="AX171" si="242">Y171</f>
        <v>1.56</v>
      </c>
      <c r="AY171" s="122">
        <f t="shared" ref="AY171" si="243">Z171</f>
        <v>2.13</v>
      </c>
      <c r="AZ171" s="122">
        <f t="shared" ref="AZ171" si="244">AA171</f>
        <v>0</v>
      </c>
      <c r="BA171" s="122">
        <f t="shared" ref="BA171" si="245">AB171</f>
        <v>0</v>
      </c>
      <c r="BB171" s="123">
        <f t="shared" ref="BB171" si="246">AC171</f>
        <v>712.35</v>
      </c>
    </row>
    <row r="172" spans="1:54" ht="22.95" customHeight="1">
      <c r="A172" s="148" t="s">
        <v>145</v>
      </c>
      <c r="B172" s="157"/>
      <c r="C172" s="162" t="s">
        <v>15</v>
      </c>
      <c r="D172" s="162">
        <v>10</v>
      </c>
      <c r="E172" s="164"/>
      <c r="F172" s="162" t="s">
        <v>282</v>
      </c>
      <c r="G172" s="162">
        <v>3</v>
      </c>
      <c r="H172" s="164"/>
      <c r="I172" s="162"/>
      <c r="J172" s="162"/>
      <c r="K172" s="164"/>
      <c r="L172" s="162" t="s">
        <v>29</v>
      </c>
      <c r="M172" s="162">
        <v>3</v>
      </c>
      <c r="N172" s="164"/>
      <c r="O172" s="168" t="s">
        <v>12</v>
      </c>
      <c r="P172" s="168">
        <v>7</v>
      </c>
      <c r="Q172" s="164" t="str">
        <f>IF(P172,"公斤","")</f>
        <v>公斤</v>
      </c>
      <c r="R172" s="170" t="s">
        <v>29</v>
      </c>
      <c r="S172" s="176">
        <v>3</v>
      </c>
      <c r="T172" s="164"/>
      <c r="W172" s="59"/>
      <c r="X172" s="60"/>
      <c r="Y172" s="59"/>
      <c r="Z172" s="59"/>
      <c r="AA172" s="59"/>
      <c r="AB172" s="59"/>
      <c r="AC172" s="61"/>
      <c r="AD172" s="72"/>
    </row>
    <row r="173" spans="1:54" ht="22.95" customHeight="1">
      <c r="A173" s="145"/>
      <c r="B173" s="157"/>
      <c r="C173" s="162"/>
      <c r="D173" s="162"/>
      <c r="E173" s="164"/>
      <c r="F173" s="162" t="s">
        <v>220</v>
      </c>
      <c r="G173" s="162">
        <v>1.5</v>
      </c>
      <c r="H173" s="164"/>
      <c r="I173" s="162"/>
      <c r="J173" s="162"/>
      <c r="K173" s="164"/>
      <c r="L173" s="162" t="s">
        <v>57</v>
      </c>
      <c r="M173" s="162">
        <v>4</v>
      </c>
      <c r="N173" s="164"/>
      <c r="O173" s="168" t="s">
        <v>19</v>
      </c>
      <c r="P173" s="168">
        <v>0.05</v>
      </c>
      <c r="Q173" s="164" t="str">
        <f t="shared" ref="Q173:Q174" si="247">IF(P173,"公斤","")</f>
        <v>公斤</v>
      </c>
      <c r="R173" s="170" t="s">
        <v>339</v>
      </c>
      <c r="S173" s="176">
        <v>1</v>
      </c>
      <c r="T173" s="164"/>
      <c r="U173" s="157"/>
      <c r="V173" s="157"/>
      <c r="W173" s="59"/>
      <c r="X173" s="54"/>
      <c r="Y173" s="59"/>
      <c r="Z173" s="59"/>
      <c r="AA173" s="59"/>
      <c r="AB173" s="59"/>
      <c r="AC173" s="61"/>
      <c r="AD173" s="72"/>
    </row>
    <row r="174" spans="1:54" ht="22.95" customHeight="1">
      <c r="A174" s="145"/>
      <c r="B174" s="157"/>
      <c r="C174" s="162"/>
      <c r="D174" s="162"/>
      <c r="E174" s="164"/>
      <c r="F174" s="162" t="s">
        <v>18</v>
      </c>
      <c r="G174" s="162">
        <v>0.5</v>
      </c>
      <c r="H174" s="164"/>
      <c r="I174" s="162" t="s">
        <v>21</v>
      </c>
      <c r="J174" s="162">
        <v>4</v>
      </c>
      <c r="K174" s="164"/>
      <c r="L174" s="166" t="s">
        <v>19</v>
      </c>
      <c r="M174" s="166">
        <v>0.05</v>
      </c>
      <c r="N174" s="164"/>
      <c r="O174" s="168"/>
      <c r="P174" s="168"/>
      <c r="Q174" s="164" t="str">
        <f t="shared" si="247"/>
        <v/>
      </c>
      <c r="R174" s="170" t="s">
        <v>19</v>
      </c>
      <c r="S174" s="176">
        <v>0.05</v>
      </c>
      <c r="T174" s="164"/>
      <c r="U174" s="157"/>
      <c r="V174" s="157"/>
      <c r="W174" s="59"/>
      <c r="X174" s="59"/>
      <c r="Y174" s="59"/>
      <c r="Z174" s="59"/>
      <c r="AA174" s="59"/>
      <c r="AB174" s="59"/>
      <c r="AC174" s="61"/>
      <c r="AD174" s="72"/>
    </row>
    <row r="175" spans="1:54" ht="22.95" customHeight="1">
      <c r="A175" s="145"/>
      <c r="B175" s="157"/>
      <c r="C175" s="162"/>
      <c r="D175" s="162"/>
      <c r="E175" s="164"/>
      <c r="F175" s="166" t="s">
        <v>19</v>
      </c>
      <c r="G175" s="166">
        <v>0.05</v>
      </c>
      <c r="H175" s="164"/>
      <c r="I175" s="172" t="s">
        <v>95</v>
      </c>
      <c r="J175" s="172">
        <v>2</v>
      </c>
      <c r="K175" s="164"/>
      <c r="L175" s="162"/>
      <c r="M175" s="162"/>
      <c r="N175" s="164"/>
      <c r="O175" s="168"/>
      <c r="P175" s="168"/>
      <c r="Q175" s="164"/>
      <c r="R175" s="170"/>
      <c r="S175" s="176"/>
      <c r="T175" s="164"/>
      <c r="U175" s="157"/>
      <c r="V175" s="157"/>
      <c r="W175" s="59"/>
      <c r="X175" s="59"/>
      <c r="Y175" s="59"/>
      <c r="Z175" s="59"/>
      <c r="AA175" s="59"/>
      <c r="AB175" s="59"/>
      <c r="AC175" s="61"/>
      <c r="AD175" s="72"/>
    </row>
    <row r="176" spans="1:54" ht="22.95" customHeight="1">
      <c r="A176" s="145"/>
      <c r="B176" s="157"/>
      <c r="C176" s="162"/>
      <c r="D176" s="162"/>
      <c r="E176" s="164"/>
      <c r="F176" s="162"/>
      <c r="G176" s="162"/>
      <c r="H176" s="164"/>
      <c r="I176" s="172" t="s">
        <v>19</v>
      </c>
      <c r="J176" s="172">
        <v>0.05</v>
      </c>
      <c r="K176" s="164"/>
      <c r="L176" s="162"/>
      <c r="M176" s="162"/>
      <c r="N176" s="164"/>
      <c r="O176" s="168"/>
      <c r="P176" s="168"/>
      <c r="Q176" s="164" t="str">
        <f t="shared" ref="Q176" si="248">IF(P176,"公斤","")</f>
        <v/>
      </c>
      <c r="R176" s="162"/>
      <c r="T176" s="164"/>
      <c r="U176" s="157"/>
      <c r="V176" s="157"/>
      <c r="W176" s="59"/>
      <c r="X176" s="59"/>
      <c r="Y176" s="59"/>
      <c r="Z176" s="59"/>
      <c r="AA176" s="59"/>
      <c r="AB176" s="59"/>
      <c r="AC176" s="61"/>
      <c r="AD176" s="72"/>
    </row>
    <row r="177" spans="1:54" ht="22.95" customHeight="1" thickBot="1">
      <c r="A177" s="147"/>
      <c r="B177" s="157"/>
      <c r="C177" s="162"/>
      <c r="D177" s="162"/>
      <c r="E177" s="164"/>
      <c r="F177" s="162"/>
      <c r="G177" s="162"/>
      <c r="H177" s="164"/>
      <c r="I177" s="172"/>
      <c r="J177" s="172"/>
      <c r="K177" s="164"/>
      <c r="L177" s="162"/>
      <c r="M177" s="162"/>
      <c r="N177" s="164"/>
      <c r="O177" s="168"/>
      <c r="P177" s="168"/>
      <c r="Q177" s="164"/>
      <c r="R177" s="176"/>
      <c r="S177" s="176"/>
      <c r="T177" s="164"/>
      <c r="U177" s="157"/>
      <c r="V177" s="157"/>
      <c r="W177" s="59"/>
      <c r="X177" s="59"/>
      <c r="Y177" s="59"/>
      <c r="Z177" s="59"/>
      <c r="AA177" s="59"/>
      <c r="AB177" s="59"/>
      <c r="AC177" s="61"/>
      <c r="AD177" s="72"/>
    </row>
    <row r="178" spans="1:54" s="124" customFormat="1" ht="25.2" customHeight="1" thickBot="1">
      <c r="A178" s="145">
        <f>A171+1</f>
        <v>45747</v>
      </c>
      <c r="B178" s="157" t="s">
        <v>181</v>
      </c>
      <c r="C178" s="196" t="s">
        <v>162</v>
      </c>
      <c r="D178" s="197"/>
      <c r="E178" s="172"/>
      <c r="F178" s="162" t="s">
        <v>329</v>
      </c>
      <c r="G178" s="162"/>
      <c r="H178" s="172"/>
      <c r="I178" s="162" t="s">
        <v>335</v>
      </c>
      <c r="J178" s="162"/>
      <c r="K178" s="164"/>
      <c r="L178" s="166" t="s">
        <v>268</v>
      </c>
      <c r="M178" s="166"/>
      <c r="N178" s="164"/>
      <c r="O178" s="167" t="s">
        <v>14</v>
      </c>
      <c r="P178" s="168"/>
      <c r="Q178" s="164" t="str">
        <f t="shared" ref="Q178" si="249">IF(P178,"公斤","")</f>
        <v/>
      </c>
      <c r="R178" s="170" t="s">
        <v>348</v>
      </c>
      <c r="S178" s="176"/>
      <c r="T178" s="164"/>
      <c r="U178" s="169" t="s">
        <v>303</v>
      </c>
      <c r="V178" s="169"/>
      <c r="W178" s="92">
        <v>6.25</v>
      </c>
      <c r="X178" s="92">
        <v>2.7</v>
      </c>
      <c r="Y178" s="92">
        <v>1.85</v>
      </c>
      <c r="Z178" s="92">
        <v>2.2750000000000004</v>
      </c>
      <c r="AA178" s="92">
        <v>0</v>
      </c>
      <c r="AB178" s="92">
        <v>0</v>
      </c>
      <c r="AC178" s="93">
        <v>819.875</v>
      </c>
      <c r="AD178" s="117"/>
      <c r="AE178" s="118">
        <f t="shared" ref="AE178" si="250">A178</f>
        <v>45747</v>
      </c>
      <c r="AF178" s="118" t="str">
        <f t="shared" ref="AF178" si="251">A179</f>
        <v>二</v>
      </c>
      <c r="AG178" s="118" t="str">
        <f t="shared" ref="AG178" si="252">B178</f>
        <v>F2</v>
      </c>
      <c r="AH178" s="119" t="str">
        <f t="shared" ref="AH178" si="253">C178</f>
        <v>糙米飯</v>
      </c>
      <c r="AI178" s="120" t="str">
        <f t="shared" ref="AI178" si="254">C179&amp;" "&amp;C180&amp;" "&amp;C181&amp;" "&amp;C182&amp;" "&amp;C183&amp;" "&amp;C184</f>
        <v xml:space="preserve">米 糙米    </v>
      </c>
      <c r="AJ178" s="119" t="str">
        <f t="shared" ref="AJ178" si="255">F178</f>
        <v>咖哩豆干</v>
      </c>
      <c r="AK178" s="120" t="str">
        <f t="shared" ref="AK178" si="256">F179&amp;" "&amp;F180&amp;" "&amp;F181&amp;" "&amp;F182&amp;" "&amp;F183&amp;" "&amp;F184</f>
        <v>豆干 時蔬 馬鈴薯 胡蘿蔔 薑 咖哩粉</v>
      </c>
      <c r="AL178" s="119" t="str">
        <f t="shared" ref="AL178" si="257">I178</f>
        <v>蔬香冬粉</v>
      </c>
      <c r="AM178" s="120" t="str">
        <f t="shared" ref="AM178" si="258">I179&amp;" "&amp;I180&amp;" "&amp;I181&amp;" "&amp;I182&amp;" "&amp;I183&amp;" "&amp;I184</f>
        <v xml:space="preserve">素肉 冬粉 時蔬 乾木耳 薑 </v>
      </c>
      <c r="AN178" s="119" t="str">
        <f t="shared" ref="AN178" si="259">L178</f>
        <v>筍乾油腐</v>
      </c>
      <c r="AO178" s="120" t="str">
        <f t="shared" ref="AO178" si="260">L179&amp;" "&amp;L180&amp;" "&amp;L181&amp;" "&amp;L182&amp;" "&amp;L183&amp;" "&amp;L184</f>
        <v xml:space="preserve">四角油豆腐 麻竹筍干 胡蘿蔔 薑  </v>
      </c>
      <c r="AP178" s="119" t="str">
        <f t="shared" ref="AP178" si="261">O178</f>
        <v>時蔬</v>
      </c>
      <c r="AQ178" s="120" t="str">
        <f t="shared" ref="AQ178" si="262">O179&amp;" "&amp;O180&amp;" "&amp;O181&amp;" "&amp;O182&amp;" "&amp;O183&amp;" "&amp;O184</f>
        <v xml:space="preserve">蔬菜 薑    </v>
      </c>
      <c r="AR178" s="119" t="str">
        <f t="shared" ref="AR178" si="263">R178</f>
        <v>時蔬素丸湯</v>
      </c>
      <c r="AS178" s="120" t="str">
        <f t="shared" ref="AS178" si="264">R179&amp;" "&amp;R180&amp;" "&amp;R181&amp;" "&amp;R182&amp;" "&amp;R183&amp;" "&amp;R184</f>
        <v xml:space="preserve">素丸 時蔬 薑   </v>
      </c>
      <c r="AT178" s="121" t="str">
        <f t="shared" ref="AT178" si="265">U178</f>
        <v>水果</v>
      </c>
      <c r="AU178" s="119">
        <f t="shared" ref="AU178" si="266">V178</f>
        <v>0</v>
      </c>
      <c r="AV178" s="122">
        <f t="shared" ref="AV178" si="267">W178</f>
        <v>6.25</v>
      </c>
      <c r="AW178" s="122">
        <f t="shared" ref="AW178" si="268">X178</f>
        <v>2.7</v>
      </c>
      <c r="AX178" s="122">
        <f t="shared" ref="AX178" si="269">Y178</f>
        <v>1.85</v>
      </c>
      <c r="AY178" s="122">
        <f t="shared" ref="AY178" si="270">Z178</f>
        <v>2.2750000000000004</v>
      </c>
      <c r="AZ178" s="122">
        <f t="shared" ref="AZ178" si="271">AA178</f>
        <v>0</v>
      </c>
      <c r="BA178" s="122">
        <f t="shared" ref="BA178" si="272">AB178</f>
        <v>0</v>
      </c>
      <c r="BB178" s="123">
        <f t="shared" ref="BB178" si="273">AC178</f>
        <v>819.875</v>
      </c>
    </row>
    <row r="179" spans="1:54" ht="22.95" customHeight="1">
      <c r="A179" s="148" t="s">
        <v>136</v>
      </c>
      <c r="B179" s="157"/>
      <c r="C179" s="162" t="s">
        <v>15</v>
      </c>
      <c r="D179" s="162">
        <v>7</v>
      </c>
      <c r="E179" s="164"/>
      <c r="F179" s="162" t="s">
        <v>53</v>
      </c>
      <c r="G179" s="162">
        <v>6</v>
      </c>
      <c r="H179" s="164"/>
      <c r="I179" s="162" t="s">
        <v>58</v>
      </c>
      <c r="J179" s="162">
        <v>0.6</v>
      </c>
      <c r="K179" s="164"/>
      <c r="L179" s="162" t="s">
        <v>67</v>
      </c>
      <c r="M179" s="162">
        <v>4</v>
      </c>
      <c r="N179" s="164"/>
      <c r="O179" s="168" t="s">
        <v>12</v>
      </c>
      <c r="P179" s="168">
        <v>7</v>
      </c>
      <c r="Q179" s="164" t="str">
        <f>IF(P179,"公斤","")</f>
        <v>公斤</v>
      </c>
      <c r="R179" s="170" t="s">
        <v>59</v>
      </c>
      <c r="S179" s="176">
        <v>1</v>
      </c>
      <c r="T179" s="164"/>
      <c r="W179" s="59"/>
      <c r="X179" s="60"/>
      <c r="Y179" s="59"/>
      <c r="Z179" s="59"/>
      <c r="AA179" s="59"/>
      <c r="AB179" s="59"/>
      <c r="AC179" s="61"/>
      <c r="AD179" s="72"/>
    </row>
    <row r="180" spans="1:54" ht="22.95" customHeight="1">
      <c r="A180" s="145"/>
      <c r="B180" s="157"/>
      <c r="C180" s="162" t="s">
        <v>22</v>
      </c>
      <c r="D180" s="162">
        <v>3</v>
      </c>
      <c r="E180" s="164"/>
      <c r="F180" s="162" t="s">
        <v>29</v>
      </c>
      <c r="G180" s="162">
        <v>2</v>
      </c>
      <c r="H180" s="164"/>
      <c r="I180" s="162" t="s">
        <v>28</v>
      </c>
      <c r="J180" s="162">
        <v>1.5</v>
      </c>
      <c r="K180" s="164"/>
      <c r="L180" s="162" t="s">
        <v>109</v>
      </c>
      <c r="M180" s="162">
        <v>2.5</v>
      </c>
      <c r="N180" s="164"/>
      <c r="O180" s="168" t="s">
        <v>19</v>
      </c>
      <c r="P180" s="168">
        <v>0.05</v>
      </c>
      <c r="Q180" s="164" t="str">
        <f t="shared" ref="Q180:Q181" si="274">IF(P180,"公斤","")</f>
        <v>公斤</v>
      </c>
      <c r="R180" s="170" t="s">
        <v>29</v>
      </c>
      <c r="S180" s="176">
        <v>3</v>
      </c>
      <c r="T180" s="164"/>
      <c r="U180" s="157"/>
      <c r="V180" s="157"/>
      <c r="W180" s="59"/>
      <c r="X180" s="54"/>
      <c r="Y180" s="59"/>
      <c r="Z180" s="59"/>
      <c r="AA180" s="59"/>
      <c r="AB180" s="59"/>
      <c r="AC180" s="61"/>
      <c r="AD180" s="72"/>
    </row>
    <row r="181" spans="1:54" ht="22.95" customHeight="1">
      <c r="A181" s="145"/>
      <c r="B181" s="157"/>
      <c r="C181" s="162"/>
      <c r="D181" s="162"/>
      <c r="E181" s="164"/>
      <c r="F181" s="162" t="s">
        <v>194</v>
      </c>
      <c r="G181" s="162">
        <v>2</v>
      </c>
      <c r="H181" s="164"/>
      <c r="I181" s="162" t="s">
        <v>14</v>
      </c>
      <c r="J181" s="162">
        <v>3</v>
      </c>
      <c r="K181" s="164"/>
      <c r="L181" s="166" t="s">
        <v>18</v>
      </c>
      <c r="M181" s="166">
        <v>0.5</v>
      </c>
      <c r="N181" s="164"/>
      <c r="O181" s="168"/>
      <c r="P181" s="168"/>
      <c r="Q181" s="164" t="str">
        <f t="shared" si="274"/>
        <v/>
      </c>
      <c r="R181" s="170" t="s">
        <v>19</v>
      </c>
      <c r="S181" s="176">
        <v>0.05</v>
      </c>
      <c r="T181" s="164"/>
      <c r="U181" s="157"/>
      <c r="V181" s="157"/>
      <c r="W181" s="59"/>
      <c r="X181" s="59"/>
      <c r="Y181" s="59"/>
      <c r="Z181" s="59"/>
      <c r="AA181" s="59"/>
      <c r="AB181" s="59"/>
      <c r="AC181" s="61"/>
      <c r="AD181" s="72"/>
    </row>
    <row r="182" spans="1:54" ht="22.95" customHeight="1">
      <c r="A182" s="145"/>
      <c r="B182" s="157"/>
      <c r="C182" s="162"/>
      <c r="D182" s="162"/>
      <c r="E182" s="164"/>
      <c r="F182" s="166" t="s">
        <v>18</v>
      </c>
      <c r="G182" s="166">
        <v>0.5</v>
      </c>
      <c r="H182" s="164"/>
      <c r="I182" s="172" t="s">
        <v>125</v>
      </c>
      <c r="J182" s="172">
        <v>0.01</v>
      </c>
      <c r="K182" s="164"/>
      <c r="L182" s="162" t="s">
        <v>19</v>
      </c>
      <c r="M182" s="162">
        <v>0.05</v>
      </c>
      <c r="N182" s="164"/>
      <c r="O182" s="168"/>
      <c r="P182" s="168"/>
      <c r="Q182" s="164"/>
      <c r="R182" s="170"/>
      <c r="S182" s="176"/>
      <c r="T182" s="164"/>
      <c r="U182" s="157"/>
      <c r="V182" s="157"/>
      <c r="W182" s="59"/>
      <c r="X182" s="59"/>
      <c r="Y182" s="59"/>
      <c r="Z182" s="59"/>
      <c r="AA182" s="59"/>
      <c r="AB182" s="59"/>
      <c r="AC182" s="61"/>
      <c r="AD182" s="72"/>
    </row>
    <row r="183" spans="1:54" ht="22.95" customHeight="1">
      <c r="A183" s="145"/>
      <c r="B183" s="157"/>
      <c r="C183" s="162"/>
      <c r="D183" s="162"/>
      <c r="E183" s="164"/>
      <c r="F183" s="162" t="s">
        <v>19</v>
      </c>
      <c r="G183" s="162">
        <v>0.05</v>
      </c>
      <c r="H183" s="164"/>
      <c r="I183" s="172" t="s">
        <v>19</v>
      </c>
      <c r="J183" s="172">
        <v>0.05</v>
      </c>
      <c r="K183" s="164"/>
      <c r="L183" s="162"/>
      <c r="M183" s="162"/>
      <c r="N183" s="164"/>
      <c r="O183" s="168"/>
      <c r="P183" s="168"/>
      <c r="Q183" s="164" t="str">
        <f t="shared" ref="Q183" si="275">IF(P183,"公斤","")</f>
        <v/>
      </c>
      <c r="R183" s="162"/>
      <c r="T183" s="164"/>
      <c r="U183" s="157"/>
      <c r="V183" s="157"/>
      <c r="W183" s="59"/>
      <c r="X183" s="59"/>
      <c r="Y183" s="59"/>
      <c r="Z183" s="59"/>
      <c r="AA183" s="59"/>
      <c r="AB183" s="59"/>
      <c r="AC183" s="61"/>
      <c r="AD183" s="72"/>
    </row>
    <row r="184" spans="1:54" ht="22.95" customHeight="1" thickBot="1">
      <c r="A184" s="147"/>
      <c r="B184" s="157"/>
      <c r="C184" s="162"/>
      <c r="D184" s="162"/>
      <c r="E184" s="164"/>
      <c r="F184" s="162" t="s">
        <v>195</v>
      </c>
      <c r="G184" s="162"/>
      <c r="H184" s="164"/>
      <c r="I184" s="172"/>
      <c r="J184" s="172"/>
      <c r="K184" s="164"/>
      <c r="L184" s="162"/>
      <c r="M184" s="162"/>
      <c r="N184" s="164"/>
      <c r="O184" s="168"/>
      <c r="P184" s="168"/>
      <c r="Q184" s="164"/>
      <c r="R184" s="176"/>
      <c r="S184" s="176"/>
      <c r="T184" s="164"/>
      <c r="U184" s="157"/>
      <c r="V184" s="157"/>
      <c r="W184" s="59"/>
      <c r="X184" s="59"/>
      <c r="Y184" s="59"/>
      <c r="Z184" s="59"/>
      <c r="AA184" s="59"/>
      <c r="AB184" s="59"/>
      <c r="AC184" s="61"/>
      <c r="AD184" s="72"/>
    </row>
    <row r="185" spans="1:54" s="124" customFormat="1" ht="25.2" customHeight="1" thickBot="1">
      <c r="A185" s="145"/>
      <c r="B185" s="157"/>
      <c r="C185" s="196"/>
      <c r="D185" s="197"/>
      <c r="E185" s="172"/>
      <c r="F185" s="162"/>
      <c r="G185" s="162"/>
      <c r="H185" s="172"/>
      <c r="I185" s="162"/>
      <c r="J185" s="162"/>
      <c r="K185" s="164"/>
      <c r="L185" s="166"/>
      <c r="M185" s="166"/>
      <c r="N185" s="164"/>
      <c r="O185" s="167"/>
      <c r="P185" s="168"/>
      <c r="Q185" s="164"/>
      <c r="R185" s="170"/>
      <c r="S185" s="176"/>
      <c r="T185" s="164"/>
      <c r="U185" s="169"/>
      <c r="V185" s="169"/>
      <c r="W185" s="92"/>
      <c r="X185" s="92"/>
      <c r="Y185" s="92"/>
      <c r="Z185" s="92"/>
      <c r="AA185" s="92"/>
      <c r="AB185" s="92"/>
      <c r="AC185" s="93"/>
      <c r="AD185" s="117"/>
      <c r="AE185" s="118"/>
      <c r="AF185" s="118"/>
      <c r="AG185" s="118"/>
      <c r="AH185" s="119"/>
      <c r="AI185" s="120"/>
      <c r="AJ185" s="119"/>
      <c r="AK185" s="120"/>
      <c r="AL185" s="119"/>
      <c r="AM185" s="120"/>
      <c r="AN185" s="119"/>
      <c r="AO185" s="120"/>
      <c r="AP185" s="119"/>
      <c r="AQ185" s="120"/>
      <c r="AR185" s="119"/>
      <c r="AS185" s="120"/>
      <c r="AT185" s="121"/>
      <c r="AU185" s="119"/>
      <c r="AV185" s="122"/>
      <c r="AW185" s="122"/>
      <c r="AX185" s="122"/>
      <c r="AY185" s="122"/>
      <c r="AZ185" s="122"/>
      <c r="BA185" s="122"/>
      <c r="BB185" s="123"/>
    </row>
    <row r="186" spans="1:54" ht="15" customHeight="1">
      <c r="A186" s="152"/>
      <c r="O186" s="177"/>
      <c r="P186" s="177"/>
      <c r="W186" s="64"/>
      <c r="X186" s="65"/>
      <c r="Y186" s="65"/>
      <c r="Z186" s="65"/>
      <c r="AA186" s="65"/>
      <c r="AB186" s="65"/>
      <c r="AC186" s="66"/>
      <c r="AD186" s="72"/>
    </row>
    <row r="187" spans="1:54" ht="15" customHeight="1">
      <c r="A187" s="152"/>
      <c r="O187" s="177"/>
      <c r="P187" s="177"/>
      <c r="W187" s="64"/>
      <c r="X187" s="65"/>
      <c r="Y187" s="65"/>
      <c r="Z187" s="65"/>
      <c r="AA187" s="65"/>
      <c r="AB187" s="65"/>
      <c r="AC187" s="66"/>
      <c r="AD187" s="72"/>
    </row>
    <row r="188" spans="1:54" ht="15" customHeight="1">
      <c r="A188" s="152"/>
      <c r="O188" s="177"/>
      <c r="P188" s="177"/>
      <c r="W188" s="64"/>
      <c r="X188" s="65"/>
      <c r="Y188" s="65"/>
      <c r="Z188" s="65"/>
      <c r="AA188" s="65"/>
      <c r="AB188" s="65"/>
      <c r="AC188" s="66"/>
      <c r="AD188" s="72"/>
    </row>
    <row r="189" spans="1:54" ht="15" customHeight="1">
      <c r="A189" s="152"/>
      <c r="O189" s="177"/>
      <c r="P189" s="177"/>
      <c r="W189" s="64"/>
      <c r="X189" s="65"/>
      <c r="Y189" s="65"/>
      <c r="Z189" s="65"/>
      <c r="AA189" s="65"/>
      <c r="AB189" s="65"/>
      <c r="AC189" s="66"/>
      <c r="AD189" s="72"/>
    </row>
    <row r="190" spans="1:54" ht="15" customHeight="1">
      <c r="A190" s="152"/>
      <c r="O190" s="177"/>
      <c r="P190" s="177"/>
      <c r="W190" s="64"/>
      <c r="X190" s="65"/>
      <c r="Y190" s="65"/>
      <c r="Z190" s="65"/>
      <c r="AA190" s="65"/>
      <c r="AB190" s="65"/>
      <c r="AC190" s="66"/>
      <c r="AD190" s="72"/>
    </row>
    <row r="191" spans="1:54" ht="15" customHeight="1">
      <c r="A191" s="152"/>
      <c r="O191" s="177"/>
      <c r="P191" s="177"/>
      <c r="W191" s="64"/>
      <c r="X191" s="65"/>
      <c r="Y191" s="65"/>
      <c r="Z191" s="65"/>
      <c r="AA191" s="65"/>
      <c r="AB191" s="65"/>
      <c r="AC191" s="66"/>
      <c r="AD191" s="72"/>
    </row>
    <row r="192" spans="1:54" ht="15" customHeight="1">
      <c r="A192" s="152"/>
      <c r="O192" s="177"/>
      <c r="P192" s="177"/>
      <c r="W192" s="64"/>
      <c r="X192" s="65"/>
      <c r="Y192" s="65"/>
      <c r="Z192" s="65"/>
      <c r="AA192" s="65"/>
      <c r="AB192" s="65"/>
      <c r="AC192" s="66"/>
      <c r="AD192" s="72"/>
    </row>
    <row r="193" spans="1:54" ht="15" customHeight="1">
      <c r="A193" s="152"/>
      <c r="O193" s="177"/>
      <c r="P193" s="177"/>
      <c r="W193" s="64"/>
      <c r="X193" s="65"/>
      <c r="Y193" s="65"/>
      <c r="Z193" s="65"/>
      <c r="AA193" s="65"/>
      <c r="AB193" s="65"/>
      <c r="AC193" s="66"/>
      <c r="AD193" s="72"/>
    </row>
    <row r="194" spans="1:54" ht="15" customHeight="1">
      <c r="A194" s="152"/>
      <c r="O194" s="177"/>
      <c r="P194" s="177"/>
      <c r="W194" s="64"/>
      <c r="X194" s="65"/>
      <c r="Y194" s="65"/>
      <c r="Z194" s="65"/>
      <c r="AA194" s="65"/>
      <c r="AB194" s="65"/>
      <c r="AC194" s="66"/>
      <c r="AD194" s="72"/>
    </row>
    <row r="195" spans="1:54" ht="15" customHeight="1">
      <c r="A195" s="152"/>
      <c r="O195" s="177"/>
      <c r="P195" s="177"/>
      <c r="W195" s="64"/>
      <c r="X195" s="65"/>
      <c r="Y195" s="65"/>
      <c r="Z195" s="65"/>
      <c r="AA195" s="65"/>
      <c r="AB195" s="65"/>
      <c r="AC195" s="66"/>
      <c r="AD195" s="72"/>
    </row>
    <row r="196" spans="1:54" ht="15" customHeight="1">
      <c r="A196" s="152"/>
      <c r="O196" s="177"/>
      <c r="P196" s="177"/>
      <c r="W196" s="64"/>
      <c r="X196" s="65"/>
      <c r="Y196" s="65"/>
      <c r="Z196" s="65"/>
      <c r="AA196" s="65"/>
      <c r="AB196" s="65"/>
      <c r="AC196" s="66"/>
      <c r="AD196" s="72"/>
    </row>
    <row r="197" spans="1:54" ht="15" customHeight="1">
      <c r="A197" s="152"/>
      <c r="O197" s="177"/>
      <c r="P197" s="177"/>
      <c r="W197" s="64"/>
      <c r="X197" s="65"/>
      <c r="Y197" s="65"/>
      <c r="Z197" s="65"/>
      <c r="AA197" s="65"/>
      <c r="AB197" s="65"/>
      <c r="AC197" s="66"/>
      <c r="AD197" s="72"/>
    </row>
    <row r="198" spans="1:54" ht="15" customHeight="1">
      <c r="A198" s="152"/>
      <c r="O198" s="177"/>
      <c r="P198" s="177"/>
      <c r="W198" s="64"/>
      <c r="X198" s="65"/>
      <c r="Y198" s="65"/>
      <c r="Z198" s="65"/>
      <c r="AA198" s="65"/>
      <c r="AB198" s="65"/>
      <c r="AC198" s="66"/>
      <c r="AD198" s="72"/>
    </row>
    <row r="199" spans="1:54" ht="15" customHeight="1">
      <c r="A199" s="152"/>
      <c r="O199" s="177"/>
      <c r="P199" s="177"/>
      <c r="W199" s="64"/>
      <c r="X199" s="65"/>
      <c r="Y199" s="65"/>
      <c r="Z199" s="65"/>
      <c r="AA199" s="65"/>
      <c r="AB199" s="65"/>
      <c r="AC199" s="66"/>
      <c r="AD199" s="72"/>
    </row>
    <row r="200" spans="1:54" ht="15" customHeight="1">
      <c r="A200" s="152"/>
      <c r="O200" s="177"/>
      <c r="P200" s="177"/>
      <c r="W200" s="64"/>
      <c r="X200" s="65"/>
      <c r="Y200" s="65"/>
      <c r="Z200" s="65"/>
      <c r="AA200" s="65"/>
      <c r="AB200" s="65"/>
      <c r="AC200" s="66"/>
      <c r="AD200" s="72"/>
    </row>
    <row r="201" spans="1:54" ht="15" customHeight="1">
      <c r="A201" s="152"/>
      <c r="O201" s="177"/>
      <c r="P201" s="177"/>
      <c r="W201" s="64"/>
      <c r="X201" s="65"/>
      <c r="Y201" s="65"/>
      <c r="Z201" s="65"/>
      <c r="AA201" s="65"/>
      <c r="AB201" s="65"/>
      <c r="AC201" s="66"/>
      <c r="AD201" s="72"/>
    </row>
    <row r="202" spans="1:54" ht="15" customHeight="1">
      <c r="A202" s="152"/>
      <c r="O202" s="177"/>
      <c r="P202" s="177"/>
      <c r="W202" s="64"/>
      <c r="X202" s="65"/>
      <c r="Y202" s="65"/>
      <c r="Z202" s="65"/>
      <c r="AA202" s="65"/>
      <c r="AB202" s="65"/>
      <c r="AC202" s="66"/>
      <c r="AD202" s="72"/>
    </row>
    <row r="203" spans="1:54" ht="15" customHeight="1">
      <c r="A203" s="152"/>
      <c r="O203" s="177"/>
      <c r="P203" s="177"/>
      <c r="W203" s="64"/>
      <c r="X203" s="65"/>
      <c r="Y203" s="65"/>
      <c r="Z203" s="65"/>
      <c r="AA203" s="65"/>
      <c r="AB203" s="65"/>
      <c r="AC203" s="66"/>
      <c r="AD203" s="72"/>
    </row>
    <row r="204" spans="1:54" ht="15" customHeight="1">
      <c r="A204" s="152"/>
      <c r="O204" s="177"/>
      <c r="P204" s="177"/>
      <c r="W204" s="64"/>
      <c r="X204" s="65"/>
      <c r="Y204" s="65"/>
      <c r="Z204" s="65"/>
      <c r="AA204" s="65"/>
      <c r="AB204" s="65"/>
      <c r="AC204" s="66"/>
      <c r="AD204" s="72"/>
    </row>
    <row r="205" spans="1:54" ht="15" customHeight="1">
      <c r="A205" s="152"/>
      <c r="O205" s="177"/>
      <c r="P205" s="177"/>
      <c r="W205" s="64"/>
      <c r="X205" s="65"/>
      <c r="Y205" s="65"/>
      <c r="Z205" s="65"/>
      <c r="AA205" s="65"/>
      <c r="AB205" s="65"/>
      <c r="AC205" s="66"/>
      <c r="AD205" s="72"/>
    </row>
    <row r="206" spans="1:54" ht="15" customHeight="1">
      <c r="A206" s="152"/>
      <c r="H206" s="159" t="str">
        <f t="shared" si="55"/>
        <v/>
      </c>
      <c r="K206" s="159" t="str">
        <f t="shared" si="56"/>
        <v/>
      </c>
      <c r="N206" s="159" t="str">
        <f t="shared" ref="N206:N227" si="276">IF(M206,"公斤","")</f>
        <v/>
      </c>
      <c r="O206" s="177"/>
      <c r="P206" s="177"/>
      <c r="Q206" s="159" t="str">
        <f t="shared" si="62"/>
        <v/>
      </c>
      <c r="T206" s="159" t="str">
        <f t="shared" si="63"/>
        <v/>
      </c>
      <c r="W206" s="64"/>
      <c r="X206" s="65"/>
      <c r="Y206" s="65"/>
      <c r="Z206" s="65"/>
      <c r="AA206" s="65"/>
      <c r="AB206" s="65"/>
      <c r="AC206" s="66"/>
      <c r="AD206" s="72"/>
      <c r="AE206" s="77">
        <f>A206</f>
        <v>0</v>
      </c>
      <c r="AF206" s="77">
        <f>A207</f>
        <v>0</v>
      </c>
      <c r="AG206" s="77">
        <f>B206</f>
        <v>0</v>
      </c>
      <c r="AH206" s="73">
        <f>C206</f>
        <v>0</v>
      </c>
      <c r="AI206" s="78" t="str">
        <f>C207&amp;" "&amp;C208&amp;" "&amp;C209&amp;" "&amp;C210&amp;" "&amp;C211&amp;" "&amp;C212</f>
        <v xml:space="preserve">     </v>
      </c>
      <c r="AJ206" s="73">
        <f>F206</f>
        <v>0</v>
      </c>
      <c r="AK206" s="78" t="str">
        <f>F207&amp;" "&amp;F208&amp;" "&amp;F209&amp;" "&amp;F210&amp;" "&amp;F211&amp;" "&amp;F212</f>
        <v xml:space="preserve">     </v>
      </c>
      <c r="AL206" s="73">
        <f>I206</f>
        <v>0</v>
      </c>
      <c r="AM206" s="78" t="str">
        <f>I207&amp;" "&amp;I208&amp;" "&amp;I209&amp;" "&amp;I210&amp;" "&amp;I211&amp;" "&amp;I212</f>
        <v xml:space="preserve">     </v>
      </c>
      <c r="AN206" s="73">
        <f>L206</f>
        <v>0</v>
      </c>
      <c r="AO206" s="78" t="str">
        <f>L207&amp;" "&amp;L208&amp;" "&amp;L209&amp;" "&amp;L210&amp;" "&amp;L211&amp;" "&amp;L212</f>
        <v xml:space="preserve">     </v>
      </c>
      <c r="AP206" s="73">
        <f>O206</f>
        <v>0</v>
      </c>
      <c r="AQ206" s="78" t="str">
        <f>O207&amp;" "&amp;O208&amp;" "&amp;O209&amp;" "&amp;O210&amp;" "&amp;O211&amp;" "&amp;O212</f>
        <v xml:space="preserve">     </v>
      </c>
      <c r="AR206" s="73">
        <f>R206</f>
        <v>0</v>
      </c>
      <c r="AS206" s="78" t="str">
        <f>R207&amp;" "&amp;R208&amp;" "&amp;R209&amp;" "&amp;R210&amp;" "&amp;R211&amp;" "&amp;R212</f>
        <v xml:space="preserve">     </v>
      </c>
      <c r="AT206" s="79">
        <f t="shared" ref="AT206:AU206" si="277">U206</f>
        <v>0</v>
      </c>
      <c r="AU206" s="73">
        <f t="shared" si="277"/>
        <v>0</v>
      </c>
      <c r="AV206" s="74">
        <f t="shared" ref="AV206:BB206" si="278">W206</f>
        <v>0</v>
      </c>
      <c r="AW206" s="74">
        <f t="shared" si="278"/>
        <v>0</v>
      </c>
      <c r="AX206" s="74">
        <f t="shared" si="278"/>
        <v>0</v>
      </c>
      <c r="AY206" s="74">
        <f t="shared" si="278"/>
        <v>0</v>
      </c>
      <c r="AZ206" s="74">
        <f t="shared" si="278"/>
        <v>0</v>
      </c>
      <c r="BA206" s="74">
        <f t="shared" si="278"/>
        <v>0</v>
      </c>
      <c r="BB206" s="75">
        <f t="shared" si="278"/>
        <v>0</v>
      </c>
    </row>
    <row r="207" spans="1:54" ht="15" customHeight="1">
      <c r="A207" s="152"/>
      <c r="H207" s="159" t="str">
        <f t="shared" si="55"/>
        <v/>
      </c>
      <c r="K207" s="159" t="str">
        <f t="shared" si="56"/>
        <v/>
      </c>
      <c r="N207" s="159" t="str">
        <f t="shared" si="276"/>
        <v/>
      </c>
      <c r="O207" s="177"/>
      <c r="P207" s="177"/>
      <c r="Q207" s="159" t="str">
        <f t="shared" si="62"/>
        <v/>
      </c>
      <c r="T207" s="159" t="str">
        <f t="shared" si="63"/>
        <v/>
      </c>
      <c r="W207" s="64"/>
      <c r="X207" s="65"/>
      <c r="Y207" s="65"/>
      <c r="Z207" s="65"/>
      <c r="AA207" s="65"/>
      <c r="AB207" s="65"/>
      <c r="AC207" s="66"/>
      <c r="AD207" s="72"/>
    </row>
    <row r="208" spans="1:54" ht="15.75" customHeight="1">
      <c r="A208" s="152"/>
      <c r="H208" s="159" t="str">
        <f t="shared" si="55"/>
        <v/>
      </c>
      <c r="K208" s="159" t="str">
        <f t="shared" si="56"/>
        <v/>
      </c>
      <c r="N208" s="159" t="str">
        <f t="shared" si="276"/>
        <v/>
      </c>
      <c r="O208" s="177"/>
      <c r="P208" s="177"/>
      <c r="Q208" s="159" t="str">
        <f t="shared" si="62"/>
        <v/>
      </c>
      <c r="T208" s="159" t="str">
        <f t="shared" si="63"/>
        <v/>
      </c>
      <c r="W208" s="64"/>
      <c r="X208" s="65"/>
      <c r="Y208" s="65"/>
      <c r="Z208" s="65"/>
      <c r="AA208" s="65"/>
      <c r="AB208" s="65"/>
      <c r="AC208" s="66"/>
      <c r="AD208" s="72"/>
    </row>
    <row r="209" spans="1:54" ht="15.75" customHeight="1">
      <c r="A209" s="152"/>
      <c r="H209" s="159" t="str">
        <f t="shared" si="55"/>
        <v/>
      </c>
      <c r="K209" s="159" t="str">
        <f t="shared" si="56"/>
        <v/>
      </c>
      <c r="N209" s="159" t="str">
        <f t="shared" si="276"/>
        <v/>
      </c>
      <c r="O209" s="177"/>
      <c r="P209" s="177"/>
      <c r="Q209" s="159" t="str">
        <f t="shared" si="62"/>
        <v/>
      </c>
      <c r="T209" s="159" t="str">
        <f t="shared" si="63"/>
        <v/>
      </c>
      <c r="W209" s="64"/>
      <c r="X209" s="65"/>
      <c r="Y209" s="65"/>
      <c r="Z209" s="65"/>
      <c r="AA209" s="65"/>
      <c r="AB209" s="65"/>
      <c r="AC209" s="66"/>
      <c r="AD209" s="72"/>
    </row>
    <row r="210" spans="1:54" ht="15.75" customHeight="1">
      <c r="A210" s="152"/>
      <c r="H210" s="159" t="str">
        <f t="shared" si="55"/>
        <v/>
      </c>
      <c r="K210" s="159" t="str">
        <f t="shared" si="56"/>
        <v/>
      </c>
      <c r="N210" s="159" t="str">
        <f t="shared" si="276"/>
        <v/>
      </c>
      <c r="O210" s="177"/>
      <c r="P210" s="177"/>
      <c r="Q210" s="159" t="str">
        <f t="shared" si="62"/>
        <v/>
      </c>
      <c r="T210" s="159" t="str">
        <f t="shared" si="63"/>
        <v/>
      </c>
      <c r="W210" s="64"/>
      <c r="X210" s="65"/>
      <c r="Y210" s="65"/>
      <c r="Z210" s="65"/>
      <c r="AA210" s="65"/>
      <c r="AB210" s="65"/>
      <c r="AC210" s="66"/>
      <c r="AD210" s="72"/>
    </row>
    <row r="211" spans="1:54" ht="15.75" customHeight="1">
      <c r="A211" s="152"/>
      <c r="H211" s="159" t="str">
        <f t="shared" si="55"/>
        <v/>
      </c>
      <c r="K211" s="159" t="str">
        <f t="shared" si="56"/>
        <v/>
      </c>
      <c r="N211" s="159" t="str">
        <f t="shared" si="276"/>
        <v/>
      </c>
      <c r="O211" s="177"/>
      <c r="P211" s="177"/>
      <c r="Q211" s="159" t="str">
        <f t="shared" si="62"/>
        <v/>
      </c>
      <c r="T211" s="159" t="str">
        <f t="shared" si="63"/>
        <v/>
      </c>
      <c r="W211" s="64"/>
      <c r="X211" s="65"/>
      <c r="Y211" s="65"/>
      <c r="Z211" s="65"/>
      <c r="AA211" s="65"/>
      <c r="AB211" s="65"/>
      <c r="AC211" s="66"/>
      <c r="AD211" s="72"/>
    </row>
    <row r="212" spans="1:54" ht="15.75" customHeight="1">
      <c r="A212" s="152"/>
      <c r="H212" s="159" t="str">
        <f t="shared" si="55"/>
        <v/>
      </c>
      <c r="K212" s="159" t="str">
        <f t="shared" si="56"/>
        <v/>
      </c>
      <c r="N212" s="159" t="str">
        <f t="shared" si="276"/>
        <v/>
      </c>
      <c r="O212" s="177"/>
      <c r="P212" s="177"/>
      <c r="Q212" s="159" t="str">
        <f t="shared" si="62"/>
        <v/>
      </c>
      <c r="T212" s="159" t="str">
        <f t="shared" si="63"/>
        <v/>
      </c>
      <c r="W212" s="64"/>
      <c r="X212" s="65"/>
      <c r="Y212" s="65"/>
      <c r="Z212" s="65"/>
      <c r="AA212" s="65"/>
      <c r="AB212" s="65"/>
      <c r="AC212" s="66"/>
      <c r="AD212" s="72"/>
    </row>
    <row r="213" spans="1:54" ht="15.75" customHeight="1">
      <c r="A213" s="152"/>
      <c r="H213" s="159" t="str">
        <f t="shared" si="55"/>
        <v/>
      </c>
      <c r="K213" s="159" t="str">
        <f t="shared" si="56"/>
        <v/>
      </c>
      <c r="N213" s="159" t="str">
        <f t="shared" si="276"/>
        <v/>
      </c>
      <c r="O213" s="177"/>
      <c r="P213" s="177"/>
      <c r="Q213" s="159" t="str">
        <f t="shared" si="62"/>
        <v/>
      </c>
      <c r="T213" s="159" t="str">
        <f t="shared" si="63"/>
        <v/>
      </c>
      <c r="W213" s="64"/>
      <c r="X213" s="65"/>
      <c r="Y213" s="65"/>
      <c r="Z213" s="65"/>
      <c r="AA213" s="65"/>
      <c r="AB213" s="65"/>
      <c r="AC213" s="66"/>
      <c r="AD213" s="72"/>
      <c r="AE213" s="77">
        <f>A213</f>
        <v>0</v>
      </c>
      <c r="AF213" s="77">
        <f>A214</f>
        <v>0</v>
      </c>
      <c r="AG213" s="77">
        <f>B213</f>
        <v>0</v>
      </c>
      <c r="AH213" s="73">
        <f>C213</f>
        <v>0</v>
      </c>
      <c r="AI213" s="78" t="str">
        <f>C214&amp;" "&amp;C215&amp;" "&amp;C216&amp;" "&amp;C217&amp;" "&amp;C218&amp;" "&amp;C219</f>
        <v xml:space="preserve">     </v>
      </c>
      <c r="AJ213" s="73">
        <f>F213</f>
        <v>0</v>
      </c>
      <c r="AK213" s="78" t="str">
        <f>F214&amp;" "&amp;F215&amp;" "&amp;F216&amp;" "&amp;F217&amp;" "&amp;F218&amp;" "&amp;F219</f>
        <v xml:space="preserve">     </v>
      </c>
      <c r="AL213" s="73">
        <f>I213</f>
        <v>0</v>
      </c>
      <c r="AM213" s="78" t="str">
        <f>I214&amp;" "&amp;I215&amp;" "&amp;I216&amp;" "&amp;I217&amp;" "&amp;I218&amp;" "&amp;I219</f>
        <v xml:space="preserve">     </v>
      </c>
      <c r="AN213" s="73">
        <f>L213</f>
        <v>0</v>
      </c>
      <c r="AO213" s="78" t="str">
        <f>L214&amp;" "&amp;L215&amp;" "&amp;L216&amp;" "&amp;L217&amp;" "&amp;L218&amp;" "&amp;L219</f>
        <v xml:space="preserve">     </v>
      </c>
      <c r="AP213" s="73">
        <f>O213</f>
        <v>0</v>
      </c>
      <c r="AQ213" s="78" t="str">
        <f>O214&amp;" "&amp;O215&amp;" "&amp;O216&amp;" "&amp;O217&amp;" "&amp;O218&amp;" "&amp;O219</f>
        <v xml:space="preserve">     </v>
      </c>
      <c r="AR213" s="73">
        <f>R213</f>
        <v>0</v>
      </c>
      <c r="AS213" s="78" t="str">
        <f>R214&amp;" "&amp;R215&amp;" "&amp;R216&amp;" "&amp;R217&amp;" "&amp;R218&amp;" "&amp;R219</f>
        <v xml:space="preserve">     </v>
      </c>
      <c r="AT213" s="79">
        <f t="shared" ref="AT213:AU213" si="279">U213</f>
        <v>0</v>
      </c>
      <c r="AU213" s="73">
        <f t="shared" si="279"/>
        <v>0</v>
      </c>
      <c r="AV213" s="74">
        <f t="shared" ref="AV213:BB213" si="280">W213</f>
        <v>0</v>
      </c>
      <c r="AW213" s="74">
        <f t="shared" si="280"/>
        <v>0</v>
      </c>
      <c r="AX213" s="74">
        <f t="shared" si="280"/>
        <v>0</v>
      </c>
      <c r="AY213" s="74">
        <f t="shared" si="280"/>
        <v>0</v>
      </c>
      <c r="AZ213" s="74">
        <f t="shared" si="280"/>
        <v>0</v>
      </c>
      <c r="BA213" s="74">
        <f t="shared" si="280"/>
        <v>0</v>
      </c>
      <c r="BB213" s="75">
        <f t="shared" si="280"/>
        <v>0</v>
      </c>
    </row>
    <row r="214" spans="1:54" ht="15.75" customHeight="1">
      <c r="A214" s="152"/>
      <c r="H214" s="159" t="str">
        <f t="shared" si="55"/>
        <v/>
      </c>
      <c r="K214" s="159" t="str">
        <f t="shared" si="56"/>
        <v/>
      </c>
      <c r="N214" s="159" t="str">
        <f t="shared" si="276"/>
        <v/>
      </c>
      <c r="O214" s="177"/>
      <c r="P214" s="177"/>
      <c r="Q214" s="159" t="str">
        <f t="shared" si="62"/>
        <v/>
      </c>
      <c r="T214" s="159" t="str">
        <f t="shared" si="63"/>
        <v/>
      </c>
      <c r="W214" s="64"/>
      <c r="X214" s="65"/>
      <c r="Y214" s="65"/>
      <c r="Z214" s="65"/>
      <c r="AA214" s="65"/>
      <c r="AB214" s="65"/>
      <c r="AC214" s="66"/>
      <c r="AD214" s="72"/>
    </row>
    <row r="215" spans="1:54" ht="15.75" customHeight="1">
      <c r="A215" s="152"/>
      <c r="H215" s="159" t="str">
        <f t="shared" si="55"/>
        <v/>
      </c>
      <c r="K215" s="159" t="str">
        <f t="shared" si="56"/>
        <v/>
      </c>
      <c r="N215" s="159" t="str">
        <f t="shared" si="276"/>
        <v/>
      </c>
      <c r="O215" s="177"/>
      <c r="P215" s="177"/>
      <c r="Q215" s="159" t="str">
        <f t="shared" si="62"/>
        <v/>
      </c>
      <c r="T215" s="159" t="str">
        <f t="shared" si="63"/>
        <v/>
      </c>
      <c r="W215" s="64"/>
      <c r="X215" s="65"/>
      <c r="Y215" s="65"/>
      <c r="Z215" s="65"/>
      <c r="AA215" s="65"/>
      <c r="AB215" s="65"/>
      <c r="AC215" s="66"/>
      <c r="AD215" s="72"/>
    </row>
    <row r="216" spans="1:54" ht="15.75" customHeight="1">
      <c r="A216" s="152"/>
      <c r="H216" s="159" t="str">
        <f t="shared" si="55"/>
        <v/>
      </c>
      <c r="K216" s="159" t="str">
        <f t="shared" si="56"/>
        <v/>
      </c>
      <c r="N216" s="159" t="str">
        <f t="shared" si="276"/>
        <v/>
      </c>
      <c r="O216" s="177"/>
      <c r="P216" s="177"/>
      <c r="Q216" s="159" t="str">
        <f t="shared" si="62"/>
        <v/>
      </c>
      <c r="T216" s="159" t="str">
        <f t="shared" si="63"/>
        <v/>
      </c>
      <c r="W216" s="64"/>
      <c r="X216" s="65"/>
      <c r="Y216" s="65"/>
      <c r="Z216" s="65"/>
      <c r="AA216" s="65"/>
      <c r="AB216" s="65"/>
      <c r="AC216" s="66"/>
      <c r="AD216" s="72"/>
    </row>
    <row r="217" spans="1:54" ht="15.75" customHeight="1">
      <c r="A217" s="152"/>
      <c r="H217" s="159" t="str">
        <f t="shared" si="55"/>
        <v/>
      </c>
      <c r="K217" s="159" t="str">
        <f t="shared" si="56"/>
        <v/>
      </c>
      <c r="N217" s="159" t="str">
        <f t="shared" si="276"/>
        <v/>
      </c>
      <c r="O217" s="177"/>
      <c r="P217" s="177"/>
      <c r="Q217" s="159" t="str">
        <f t="shared" si="62"/>
        <v/>
      </c>
      <c r="T217" s="159" t="str">
        <f t="shared" si="63"/>
        <v/>
      </c>
      <c r="W217" s="64"/>
      <c r="X217" s="65"/>
      <c r="Y217" s="65"/>
      <c r="Z217" s="65"/>
      <c r="AA217" s="65"/>
      <c r="AB217" s="65"/>
      <c r="AC217" s="66"/>
      <c r="AD217" s="72"/>
    </row>
    <row r="218" spans="1:54" ht="15.75" customHeight="1">
      <c r="A218" s="152"/>
      <c r="H218" s="159" t="str">
        <f t="shared" si="55"/>
        <v/>
      </c>
      <c r="K218" s="159" t="str">
        <f t="shared" si="56"/>
        <v/>
      </c>
      <c r="N218" s="159" t="str">
        <f t="shared" si="276"/>
        <v/>
      </c>
      <c r="O218" s="177"/>
      <c r="P218" s="177"/>
      <c r="Q218" s="159" t="str">
        <f t="shared" si="62"/>
        <v/>
      </c>
      <c r="T218" s="159" t="str">
        <f t="shared" si="63"/>
        <v/>
      </c>
      <c r="W218" s="64"/>
      <c r="X218" s="65"/>
      <c r="Y218" s="65"/>
      <c r="Z218" s="65"/>
      <c r="AA218" s="65"/>
      <c r="AB218" s="65"/>
      <c r="AC218" s="66"/>
      <c r="AD218" s="72"/>
    </row>
    <row r="219" spans="1:54" ht="15.75" customHeight="1">
      <c r="A219" s="152"/>
      <c r="H219" s="159" t="str">
        <f t="shared" si="55"/>
        <v/>
      </c>
      <c r="K219" s="159" t="str">
        <f t="shared" si="56"/>
        <v/>
      </c>
      <c r="N219" s="159" t="str">
        <f t="shared" si="276"/>
        <v/>
      </c>
      <c r="O219" s="177"/>
      <c r="P219" s="177"/>
      <c r="Q219" s="159" t="str">
        <f t="shared" si="62"/>
        <v/>
      </c>
      <c r="T219" s="159" t="str">
        <f t="shared" si="63"/>
        <v/>
      </c>
      <c r="W219" s="64"/>
      <c r="X219" s="65"/>
      <c r="Y219" s="65"/>
      <c r="Z219" s="65"/>
      <c r="AA219" s="65"/>
      <c r="AB219" s="65"/>
      <c r="AC219" s="66"/>
      <c r="AD219" s="72"/>
    </row>
    <row r="220" spans="1:54" ht="15.75" customHeight="1">
      <c r="A220" s="152"/>
      <c r="H220" s="159" t="str">
        <f t="shared" si="55"/>
        <v/>
      </c>
      <c r="K220" s="159" t="str">
        <f t="shared" si="56"/>
        <v/>
      </c>
      <c r="N220" s="159" t="str">
        <f t="shared" si="276"/>
        <v/>
      </c>
      <c r="O220" s="177"/>
      <c r="P220" s="177"/>
      <c r="Q220" s="159" t="str">
        <f t="shared" si="62"/>
        <v/>
      </c>
      <c r="T220" s="159" t="str">
        <f t="shared" si="63"/>
        <v/>
      </c>
      <c r="W220" s="64"/>
      <c r="X220" s="65"/>
      <c r="Y220" s="65"/>
      <c r="Z220" s="65"/>
      <c r="AA220" s="65"/>
      <c r="AB220" s="65"/>
      <c r="AC220" s="66"/>
      <c r="AD220" s="72"/>
      <c r="AE220" s="77">
        <f>A220</f>
        <v>0</v>
      </c>
      <c r="AF220" s="77">
        <f>A221</f>
        <v>0</v>
      </c>
      <c r="AG220" s="77">
        <f>B220</f>
        <v>0</v>
      </c>
      <c r="AH220" s="73">
        <f>C220</f>
        <v>0</v>
      </c>
      <c r="AI220" s="78" t="str">
        <f>C221&amp;" "&amp;C222&amp;" "&amp;C223&amp;" "&amp;C224&amp;" "&amp;C225&amp;" "&amp;C226</f>
        <v xml:space="preserve">     </v>
      </c>
      <c r="AJ220" s="73">
        <f>F220</f>
        <v>0</v>
      </c>
      <c r="AK220" s="78" t="str">
        <f>F221&amp;" "&amp;F222&amp;" "&amp;F223&amp;" "&amp;F224&amp;" "&amp;F225&amp;" "&amp;F226</f>
        <v xml:space="preserve">     </v>
      </c>
      <c r="AL220" s="73">
        <f>I220</f>
        <v>0</v>
      </c>
      <c r="AM220" s="78" t="str">
        <f>I221&amp;" "&amp;I222&amp;" "&amp;I223&amp;" "&amp;I224&amp;" "&amp;I225&amp;" "&amp;I226</f>
        <v xml:space="preserve">     </v>
      </c>
      <c r="AN220" s="73">
        <f>L220</f>
        <v>0</v>
      </c>
      <c r="AO220" s="78" t="str">
        <f>L221&amp;" "&amp;L222&amp;" "&amp;L223&amp;" "&amp;L224&amp;" "&amp;L225&amp;" "&amp;L226</f>
        <v xml:space="preserve">     </v>
      </c>
      <c r="AP220" s="73">
        <f>O220</f>
        <v>0</v>
      </c>
      <c r="AQ220" s="78" t="str">
        <f>O221&amp;" "&amp;O222&amp;" "&amp;O223&amp;" "&amp;O224&amp;" "&amp;O225&amp;" "&amp;O226</f>
        <v xml:space="preserve">     </v>
      </c>
      <c r="AR220" s="73">
        <f>R220</f>
        <v>0</v>
      </c>
      <c r="AS220" s="78" t="str">
        <f>R221&amp;" "&amp;R222&amp;" "&amp;R223&amp;" "&amp;R224&amp;" "&amp;R225&amp;" "&amp;R226</f>
        <v xml:space="preserve">     </v>
      </c>
      <c r="AT220" s="79">
        <f t="shared" ref="AT220:AU220" si="281">U220</f>
        <v>0</v>
      </c>
      <c r="AU220" s="73">
        <f t="shared" si="281"/>
        <v>0</v>
      </c>
      <c r="AV220" s="74">
        <f t="shared" ref="AV220:BB220" si="282">W220</f>
        <v>0</v>
      </c>
      <c r="AW220" s="74">
        <f t="shared" si="282"/>
        <v>0</v>
      </c>
      <c r="AX220" s="74">
        <f t="shared" si="282"/>
        <v>0</v>
      </c>
      <c r="AY220" s="74">
        <f t="shared" si="282"/>
        <v>0</v>
      </c>
      <c r="AZ220" s="74">
        <f t="shared" si="282"/>
        <v>0</v>
      </c>
      <c r="BA220" s="74">
        <f t="shared" si="282"/>
        <v>0</v>
      </c>
      <c r="BB220" s="75">
        <f t="shared" si="282"/>
        <v>0</v>
      </c>
    </row>
    <row r="221" spans="1:54" ht="15.75" customHeight="1">
      <c r="A221" s="152"/>
      <c r="H221" s="159" t="str">
        <f t="shared" si="55"/>
        <v/>
      </c>
      <c r="K221" s="159" t="str">
        <f t="shared" si="56"/>
        <v/>
      </c>
      <c r="N221" s="159" t="str">
        <f t="shared" si="276"/>
        <v/>
      </c>
      <c r="O221" s="177"/>
      <c r="P221" s="177"/>
      <c r="Q221" s="159" t="str">
        <f t="shared" si="62"/>
        <v/>
      </c>
      <c r="T221" s="159" t="str">
        <f t="shared" si="63"/>
        <v/>
      </c>
      <c r="W221" s="64"/>
      <c r="X221" s="65"/>
      <c r="Y221" s="65"/>
      <c r="Z221" s="65"/>
      <c r="AA221" s="65"/>
      <c r="AB221" s="65"/>
      <c r="AC221" s="66"/>
      <c r="AD221" s="72"/>
      <c r="AQ221" s="78"/>
    </row>
    <row r="222" spans="1:54" ht="15.75" customHeight="1">
      <c r="A222" s="152"/>
      <c r="H222" s="159" t="str">
        <f t="shared" si="55"/>
        <v/>
      </c>
      <c r="K222" s="159" t="str">
        <f t="shared" si="56"/>
        <v/>
      </c>
      <c r="N222" s="159" t="str">
        <f t="shared" si="276"/>
        <v/>
      </c>
      <c r="O222" s="177"/>
      <c r="P222" s="177"/>
      <c r="Q222" s="159" t="str">
        <f t="shared" si="62"/>
        <v/>
      </c>
      <c r="T222" s="159" t="str">
        <f t="shared" si="63"/>
        <v/>
      </c>
      <c r="W222" s="64"/>
      <c r="X222" s="65"/>
      <c r="Y222" s="65"/>
      <c r="Z222" s="65"/>
      <c r="AA222" s="65"/>
      <c r="AB222" s="65"/>
      <c r="AC222" s="66"/>
      <c r="AD222" s="72"/>
    </row>
    <row r="223" spans="1:54" ht="15.75" customHeight="1">
      <c r="A223" s="152"/>
      <c r="H223" s="159" t="str">
        <f t="shared" si="55"/>
        <v/>
      </c>
      <c r="K223" s="159" t="str">
        <f t="shared" si="56"/>
        <v/>
      </c>
      <c r="N223" s="159" t="str">
        <f t="shared" si="276"/>
        <v/>
      </c>
      <c r="O223" s="177"/>
      <c r="P223" s="177"/>
      <c r="Q223" s="159" t="str">
        <f t="shared" si="62"/>
        <v/>
      </c>
      <c r="T223" s="159" t="str">
        <f t="shared" si="63"/>
        <v/>
      </c>
      <c r="W223" s="64"/>
      <c r="X223" s="65"/>
      <c r="Y223" s="65"/>
      <c r="Z223" s="65"/>
      <c r="AA223" s="65"/>
      <c r="AB223" s="65"/>
      <c r="AC223" s="66"/>
      <c r="AD223" s="72"/>
    </row>
    <row r="224" spans="1:54" ht="15.75" customHeight="1">
      <c r="A224" s="152"/>
      <c r="H224" s="159" t="str">
        <f t="shared" si="55"/>
        <v/>
      </c>
      <c r="K224" s="159" t="str">
        <f t="shared" si="56"/>
        <v/>
      </c>
      <c r="N224" s="159" t="str">
        <f t="shared" si="276"/>
        <v/>
      </c>
      <c r="O224" s="177"/>
      <c r="P224" s="177"/>
      <c r="Q224" s="159" t="str">
        <f t="shared" si="62"/>
        <v/>
      </c>
      <c r="T224" s="159" t="str">
        <f t="shared" si="63"/>
        <v/>
      </c>
      <c r="W224" s="64"/>
      <c r="X224" s="65"/>
      <c r="Y224" s="65"/>
      <c r="Z224" s="65"/>
      <c r="AA224" s="65"/>
      <c r="AB224" s="65"/>
      <c r="AC224" s="66"/>
      <c r="AD224" s="72"/>
    </row>
    <row r="225" spans="1:30" ht="15.75" customHeight="1">
      <c r="A225" s="152"/>
      <c r="H225" s="159" t="str">
        <f t="shared" si="55"/>
        <v/>
      </c>
      <c r="K225" s="159" t="str">
        <f t="shared" si="56"/>
        <v/>
      </c>
      <c r="N225" s="159" t="str">
        <f t="shared" si="276"/>
        <v/>
      </c>
      <c r="O225" s="177"/>
      <c r="P225" s="177"/>
      <c r="Q225" s="159" t="str">
        <f t="shared" si="62"/>
        <v/>
      </c>
      <c r="T225" s="159" t="str">
        <f t="shared" si="63"/>
        <v/>
      </c>
      <c r="W225" s="64"/>
      <c r="X225" s="65"/>
      <c r="Y225" s="65"/>
      <c r="Z225" s="65"/>
      <c r="AA225" s="65"/>
      <c r="AB225" s="65"/>
      <c r="AC225" s="66"/>
      <c r="AD225" s="72"/>
    </row>
    <row r="226" spans="1:30" ht="15.75" customHeight="1">
      <c r="A226" s="152"/>
      <c r="H226" s="159" t="str">
        <f t="shared" si="55"/>
        <v/>
      </c>
      <c r="K226" s="159" t="str">
        <f t="shared" si="56"/>
        <v/>
      </c>
      <c r="N226" s="159" t="str">
        <f t="shared" si="276"/>
        <v/>
      </c>
      <c r="O226" s="177"/>
      <c r="P226" s="177"/>
      <c r="Q226" s="159" t="str">
        <f t="shared" si="62"/>
        <v/>
      </c>
      <c r="T226" s="159" t="str">
        <f t="shared" si="63"/>
        <v/>
      </c>
      <c r="W226" s="64"/>
      <c r="X226" s="65"/>
      <c r="Y226" s="65"/>
      <c r="Z226" s="65"/>
      <c r="AA226" s="65"/>
      <c r="AB226" s="65"/>
      <c r="AC226" s="66"/>
      <c r="AD226" s="72"/>
    </row>
    <row r="227" spans="1:30" ht="15.75" customHeight="1">
      <c r="A227" s="152"/>
      <c r="H227" s="159" t="str">
        <f t="shared" si="55"/>
        <v/>
      </c>
      <c r="K227" s="159" t="str">
        <f t="shared" si="56"/>
        <v/>
      </c>
      <c r="N227" s="159" t="str">
        <f t="shared" si="276"/>
        <v/>
      </c>
      <c r="O227" s="177"/>
      <c r="P227" s="177"/>
      <c r="Q227" s="159" t="str">
        <f t="shared" si="62"/>
        <v/>
      </c>
      <c r="T227" s="159" t="str">
        <f t="shared" si="63"/>
        <v/>
      </c>
      <c r="W227" s="64"/>
      <c r="X227" s="65"/>
      <c r="Y227" s="65"/>
      <c r="Z227" s="65"/>
      <c r="AA227" s="65"/>
      <c r="AB227" s="65"/>
      <c r="AC227" s="66"/>
    </row>
    <row r="228" spans="1:30" ht="15.75" customHeight="1">
      <c r="A228" s="152"/>
      <c r="O228" s="177"/>
      <c r="P228" s="177"/>
      <c r="W228" s="64"/>
      <c r="X228" s="65"/>
      <c r="Y228" s="65"/>
      <c r="Z228" s="65"/>
      <c r="AA228" s="65"/>
      <c r="AB228" s="65"/>
      <c r="AC228" s="66"/>
    </row>
    <row r="229" spans="1:30" ht="15.75" customHeight="1">
      <c r="A229" s="152"/>
      <c r="O229" s="177"/>
      <c r="P229" s="177"/>
      <c r="W229" s="64"/>
      <c r="X229" s="65"/>
      <c r="Y229" s="65"/>
      <c r="Z229" s="65"/>
      <c r="AA229" s="65"/>
      <c r="AB229" s="65"/>
      <c r="AC229" s="66"/>
    </row>
    <row r="230" spans="1:30" ht="15.75" customHeight="1">
      <c r="A230" s="152"/>
      <c r="O230" s="177"/>
      <c r="P230" s="177"/>
      <c r="W230" s="64"/>
      <c r="X230" s="65"/>
      <c r="Y230" s="65"/>
      <c r="Z230" s="65"/>
      <c r="AA230" s="65"/>
      <c r="AB230" s="65"/>
      <c r="AC230" s="66"/>
    </row>
    <row r="231" spans="1:30" ht="15.75" customHeight="1">
      <c r="A231" s="152"/>
      <c r="O231" s="177"/>
      <c r="P231" s="177"/>
      <c r="W231" s="64"/>
      <c r="X231" s="65"/>
      <c r="Y231" s="65"/>
      <c r="Z231" s="65"/>
      <c r="AA231" s="65"/>
      <c r="AB231" s="65"/>
      <c r="AC231" s="66"/>
    </row>
    <row r="232" spans="1:30" ht="15.75" customHeight="1">
      <c r="A232" s="152"/>
      <c r="O232" s="177"/>
      <c r="P232" s="177"/>
      <c r="W232" s="64"/>
      <c r="X232" s="65"/>
      <c r="Y232" s="65"/>
      <c r="Z232" s="65"/>
      <c r="AA232" s="65"/>
      <c r="AB232" s="65"/>
      <c r="AC232" s="66"/>
    </row>
    <row r="233" spans="1:30" ht="15.75" customHeight="1">
      <c r="A233" s="152"/>
      <c r="O233" s="177"/>
      <c r="P233" s="177"/>
      <c r="W233" s="64"/>
      <c r="X233" s="65"/>
      <c r="Y233" s="65"/>
      <c r="Z233" s="65"/>
      <c r="AA233" s="65"/>
      <c r="AB233" s="65"/>
      <c r="AC233" s="66"/>
    </row>
    <row r="234" spans="1:30" ht="15.75" customHeight="1">
      <c r="A234" s="152"/>
      <c r="O234" s="177"/>
      <c r="P234" s="177"/>
      <c r="W234" s="64"/>
      <c r="X234" s="65"/>
      <c r="Y234" s="65"/>
      <c r="Z234" s="65"/>
      <c r="AA234" s="65"/>
      <c r="AB234" s="65"/>
      <c r="AC234" s="66"/>
    </row>
    <row r="235" spans="1:30" ht="15.75" customHeight="1">
      <c r="A235" s="152"/>
      <c r="O235" s="177"/>
      <c r="P235" s="177"/>
      <c r="W235" s="64"/>
      <c r="X235" s="65"/>
      <c r="Y235" s="65"/>
      <c r="Z235" s="65"/>
      <c r="AA235" s="65"/>
      <c r="AB235" s="65"/>
      <c r="AC235" s="66"/>
    </row>
    <row r="236" spans="1:30" ht="15.75" customHeight="1">
      <c r="A236" s="152"/>
      <c r="O236" s="177"/>
      <c r="P236" s="177"/>
      <c r="W236" s="64"/>
      <c r="X236" s="65"/>
      <c r="Y236" s="65"/>
      <c r="Z236" s="65"/>
      <c r="AA236" s="65"/>
      <c r="AB236" s="65"/>
      <c r="AC236" s="66"/>
    </row>
    <row r="237" spans="1:30" ht="15.75" customHeight="1">
      <c r="A237" s="152"/>
      <c r="O237" s="177"/>
      <c r="P237" s="177"/>
      <c r="W237" s="64"/>
      <c r="X237" s="65"/>
      <c r="Y237" s="65"/>
      <c r="Z237" s="65"/>
      <c r="AA237" s="65"/>
      <c r="AB237" s="65"/>
      <c r="AC237" s="66"/>
    </row>
    <row r="238" spans="1:30" ht="15.75" customHeight="1">
      <c r="A238" s="152"/>
      <c r="O238" s="177"/>
      <c r="P238" s="177"/>
      <c r="W238" s="64"/>
      <c r="X238" s="65"/>
      <c r="Y238" s="65"/>
      <c r="Z238" s="65"/>
      <c r="AA238" s="65"/>
      <c r="AB238" s="65"/>
      <c r="AC238" s="66"/>
    </row>
    <row r="239" spans="1:30" ht="15.75" customHeight="1">
      <c r="A239" s="152"/>
      <c r="O239" s="177"/>
      <c r="P239" s="177"/>
      <c r="W239" s="64"/>
      <c r="X239" s="65"/>
      <c r="Y239" s="65"/>
      <c r="Z239" s="65"/>
      <c r="AA239" s="65"/>
      <c r="AB239" s="65"/>
      <c r="AC239" s="66"/>
    </row>
    <row r="240" spans="1:30" ht="15.75" customHeight="1">
      <c r="A240" s="152"/>
      <c r="O240" s="177"/>
      <c r="P240" s="177"/>
      <c r="W240" s="64"/>
      <c r="X240" s="65"/>
      <c r="Y240" s="65"/>
      <c r="Z240" s="65"/>
      <c r="AA240" s="65"/>
      <c r="AB240" s="65"/>
      <c r="AC240" s="66"/>
    </row>
    <row r="241" spans="1:29" ht="15.75" customHeight="1">
      <c r="A241" s="152"/>
      <c r="O241" s="177"/>
      <c r="P241" s="177"/>
      <c r="W241" s="64"/>
      <c r="X241" s="65"/>
      <c r="Y241" s="65"/>
      <c r="Z241" s="65"/>
      <c r="AA241" s="65"/>
      <c r="AB241" s="65"/>
      <c r="AC241" s="66"/>
    </row>
    <row r="242" spans="1:29" ht="15.75" customHeight="1">
      <c r="A242" s="152"/>
      <c r="O242" s="177"/>
      <c r="P242" s="177"/>
      <c r="W242" s="64"/>
      <c r="X242" s="65"/>
      <c r="Y242" s="65"/>
      <c r="Z242" s="65"/>
      <c r="AA242" s="65"/>
      <c r="AB242" s="65"/>
      <c r="AC242" s="66"/>
    </row>
    <row r="243" spans="1:29" ht="15.75" customHeight="1">
      <c r="A243" s="152"/>
      <c r="O243" s="177"/>
      <c r="P243" s="177"/>
      <c r="W243" s="64"/>
      <c r="X243" s="65"/>
      <c r="Y243" s="65"/>
      <c r="Z243" s="65"/>
      <c r="AA243" s="65"/>
      <c r="AB243" s="65"/>
      <c r="AC243" s="66"/>
    </row>
    <row r="244" spans="1:29" ht="15.75" customHeight="1">
      <c r="A244" s="152"/>
      <c r="O244" s="177"/>
      <c r="P244" s="177"/>
      <c r="W244" s="64"/>
      <c r="X244" s="65"/>
      <c r="Y244" s="65"/>
      <c r="Z244" s="65"/>
      <c r="AA244" s="65"/>
      <c r="AB244" s="65"/>
      <c r="AC244" s="66"/>
    </row>
    <row r="245" spans="1:29" ht="15.75" customHeight="1">
      <c r="A245" s="152"/>
      <c r="O245" s="177"/>
      <c r="P245" s="177"/>
      <c r="W245" s="64"/>
      <c r="X245" s="65"/>
      <c r="Y245" s="65"/>
      <c r="Z245" s="65"/>
      <c r="AA245" s="65"/>
      <c r="AB245" s="65"/>
      <c r="AC245" s="66"/>
    </row>
    <row r="246" spans="1:29" ht="15.75" customHeight="1">
      <c r="A246" s="152"/>
      <c r="O246" s="177"/>
      <c r="P246" s="177"/>
      <c r="W246" s="64"/>
      <c r="X246" s="65"/>
      <c r="Y246" s="65"/>
      <c r="Z246" s="65"/>
      <c r="AA246" s="65"/>
      <c r="AB246" s="65"/>
      <c r="AC246" s="66"/>
    </row>
    <row r="247" spans="1:29" ht="15.75" customHeight="1">
      <c r="A247" s="152"/>
      <c r="O247" s="177"/>
      <c r="P247" s="177"/>
      <c r="W247" s="64"/>
      <c r="X247" s="65"/>
      <c r="Y247" s="65"/>
      <c r="Z247" s="65"/>
      <c r="AA247" s="65"/>
      <c r="AB247" s="65"/>
      <c r="AC247" s="66"/>
    </row>
    <row r="248" spans="1:29" ht="15.75" customHeight="1">
      <c r="A248" s="152"/>
      <c r="O248" s="177"/>
      <c r="P248" s="177"/>
      <c r="W248" s="64"/>
      <c r="X248" s="65"/>
      <c r="Y248" s="65"/>
      <c r="Z248" s="65"/>
      <c r="AA248" s="65"/>
      <c r="AB248" s="65"/>
      <c r="AC248" s="66"/>
    </row>
    <row r="249" spans="1:29" ht="15.75" customHeight="1">
      <c r="A249" s="152"/>
      <c r="O249" s="177"/>
      <c r="P249" s="177"/>
      <c r="W249" s="64"/>
      <c r="X249" s="65"/>
      <c r="Y249" s="65"/>
      <c r="Z249" s="65"/>
      <c r="AA249" s="65"/>
      <c r="AB249" s="65"/>
      <c r="AC249" s="66"/>
    </row>
    <row r="250" spans="1:29" ht="15.75" customHeight="1">
      <c r="A250" s="152"/>
      <c r="O250" s="177"/>
      <c r="P250" s="177"/>
      <c r="W250" s="64"/>
      <c r="X250" s="65"/>
      <c r="Y250" s="65"/>
      <c r="Z250" s="65"/>
      <c r="AA250" s="65"/>
      <c r="AB250" s="65"/>
      <c r="AC250" s="66"/>
    </row>
    <row r="251" spans="1:29" ht="15.75" customHeight="1">
      <c r="A251" s="152"/>
      <c r="O251" s="177"/>
      <c r="P251" s="177"/>
      <c r="W251" s="64"/>
      <c r="X251" s="65"/>
      <c r="Y251" s="65"/>
      <c r="Z251" s="65"/>
      <c r="AA251" s="65"/>
      <c r="AB251" s="65"/>
      <c r="AC251" s="66"/>
    </row>
    <row r="252" spans="1:29" ht="15.75" customHeight="1">
      <c r="A252" s="152"/>
      <c r="O252" s="177"/>
      <c r="P252" s="177"/>
      <c r="W252" s="64"/>
      <c r="X252" s="65"/>
      <c r="Y252" s="65"/>
      <c r="Z252" s="65"/>
      <c r="AA252" s="65"/>
      <c r="AB252" s="65"/>
      <c r="AC252" s="66"/>
    </row>
    <row r="253" spans="1:29" ht="15.75" customHeight="1">
      <c r="A253" s="152"/>
      <c r="O253" s="177"/>
      <c r="P253" s="177"/>
      <c r="W253" s="64"/>
      <c r="X253" s="65"/>
      <c r="Y253" s="65"/>
      <c r="Z253" s="65"/>
      <c r="AA253" s="65"/>
      <c r="AB253" s="65"/>
      <c r="AC253" s="66"/>
    </row>
    <row r="254" spans="1:29" ht="15.75" customHeight="1">
      <c r="A254" s="152"/>
      <c r="O254" s="177"/>
      <c r="P254" s="177"/>
      <c r="W254" s="64"/>
      <c r="X254" s="65"/>
      <c r="Y254" s="65"/>
      <c r="Z254" s="65"/>
      <c r="AA254" s="65"/>
      <c r="AB254" s="65"/>
      <c r="AC254" s="66"/>
    </row>
    <row r="255" spans="1:29" ht="15.75" customHeight="1">
      <c r="A255" s="152"/>
      <c r="O255" s="177"/>
      <c r="P255" s="177"/>
      <c r="W255" s="64"/>
      <c r="X255" s="65"/>
      <c r="Y255" s="65"/>
      <c r="Z255" s="65"/>
      <c r="AA255" s="65"/>
      <c r="AB255" s="65"/>
      <c r="AC255" s="66"/>
    </row>
    <row r="256" spans="1:29" ht="15.75" customHeight="1">
      <c r="A256" s="152"/>
      <c r="O256" s="177"/>
      <c r="P256" s="177"/>
      <c r="W256" s="64"/>
      <c r="X256" s="65"/>
      <c r="Y256" s="65"/>
      <c r="Z256" s="65"/>
      <c r="AA256" s="65"/>
      <c r="AB256" s="65"/>
      <c r="AC256" s="66"/>
    </row>
    <row r="257" spans="1:29" ht="15.75" customHeight="1">
      <c r="A257" s="152"/>
      <c r="O257" s="177"/>
      <c r="P257" s="177"/>
      <c r="W257" s="64"/>
      <c r="X257" s="65"/>
      <c r="Y257" s="65"/>
      <c r="Z257" s="65"/>
      <c r="AA257" s="65"/>
      <c r="AB257" s="65"/>
      <c r="AC257" s="66"/>
    </row>
    <row r="258" spans="1:29" ht="15.75" customHeight="1">
      <c r="A258" s="152"/>
      <c r="O258" s="177"/>
      <c r="P258" s="177"/>
      <c r="W258" s="64"/>
      <c r="X258" s="65"/>
      <c r="Y258" s="65"/>
      <c r="Z258" s="65"/>
      <c r="AA258" s="65"/>
      <c r="AB258" s="65"/>
      <c r="AC258" s="66"/>
    </row>
    <row r="259" spans="1:29" ht="15.75" customHeight="1">
      <c r="A259" s="152"/>
      <c r="O259" s="177"/>
      <c r="P259" s="177"/>
      <c r="W259" s="64"/>
      <c r="X259" s="65"/>
      <c r="Y259" s="65"/>
      <c r="Z259" s="65"/>
      <c r="AA259" s="65"/>
      <c r="AB259" s="65"/>
      <c r="AC259" s="66"/>
    </row>
    <row r="260" spans="1:29" ht="15.75" customHeight="1">
      <c r="A260" s="152"/>
      <c r="O260" s="177"/>
      <c r="P260" s="177"/>
      <c r="W260" s="64"/>
      <c r="X260" s="65"/>
      <c r="Y260" s="65"/>
      <c r="Z260" s="65"/>
      <c r="AA260" s="65"/>
      <c r="AB260" s="65"/>
      <c r="AC260" s="66"/>
    </row>
    <row r="261" spans="1:29" ht="15.75" customHeight="1">
      <c r="A261" s="152"/>
      <c r="O261" s="177"/>
      <c r="P261" s="177"/>
      <c r="W261" s="64"/>
      <c r="X261" s="65"/>
      <c r="Y261" s="65"/>
      <c r="Z261" s="65"/>
      <c r="AA261" s="65"/>
      <c r="AB261" s="65"/>
      <c r="AC261" s="66"/>
    </row>
    <row r="262" spans="1:29" ht="15.75" customHeight="1">
      <c r="A262" s="152"/>
      <c r="O262" s="177"/>
      <c r="P262" s="177"/>
      <c r="W262" s="64"/>
      <c r="X262" s="65"/>
      <c r="Y262" s="65"/>
      <c r="Z262" s="65"/>
      <c r="AA262" s="65"/>
      <c r="AB262" s="65"/>
      <c r="AC262" s="66"/>
    </row>
    <row r="263" spans="1:29" ht="15.75" customHeight="1">
      <c r="A263" s="152"/>
      <c r="O263" s="177"/>
      <c r="P263" s="177"/>
      <c r="W263" s="64"/>
      <c r="X263" s="65"/>
      <c r="Y263" s="65"/>
      <c r="Z263" s="65"/>
      <c r="AA263" s="65"/>
      <c r="AB263" s="65"/>
      <c r="AC263" s="66"/>
    </row>
    <row r="264" spans="1:29" ht="15.75" customHeight="1">
      <c r="A264" s="152"/>
      <c r="O264" s="177"/>
      <c r="P264" s="177"/>
      <c r="W264" s="64"/>
      <c r="X264" s="65"/>
      <c r="Y264" s="65"/>
      <c r="Z264" s="65"/>
      <c r="AA264" s="65"/>
      <c r="AB264" s="65"/>
      <c r="AC264" s="66"/>
    </row>
    <row r="265" spans="1:29" ht="15.75" customHeight="1">
      <c r="A265" s="152"/>
      <c r="O265" s="177"/>
      <c r="P265" s="177"/>
      <c r="W265" s="64"/>
      <c r="X265" s="65"/>
      <c r="Y265" s="65"/>
      <c r="Z265" s="65"/>
      <c r="AA265" s="65"/>
      <c r="AB265" s="65"/>
      <c r="AC265" s="66"/>
    </row>
    <row r="266" spans="1:29" ht="15.75" customHeight="1">
      <c r="A266" s="152"/>
      <c r="O266" s="177"/>
      <c r="P266" s="177"/>
      <c r="W266" s="64"/>
      <c r="X266" s="65"/>
      <c r="Y266" s="65"/>
      <c r="Z266" s="65"/>
      <c r="AA266" s="65"/>
      <c r="AB266" s="65"/>
      <c r="AC266" s="66"/>
    </row>
    <row r="267" spans="1:29" ht="15.75" customHeight="1">
      <c r="A267" s="152"/>
      <c r="O267" s="177"/>
      <c r="P267" s="177"/>
      <c r="W267" s="64"/>
      <c r="X267" s="65"/>
      <c r="Y267" s="65"/>
      <c r="Z267" s="65"/>
      <c r="AA267" s="65"/>
      <c r="AB267" s="65"/>
      <c r="AC267" s="66"/>
    </row>
    <row r="268" spans="1:29" ht="15.75" customHeight="1">
      <c r="A268" s="152"/>
      <c r="O268" s="177"/>
      <c r="P268" s="177"/>
      <c r="W268" s="64"/>
      <c r="X268" s="65"/>
      <c r="Y268" s="65"/>
      <c r="Z268" s="65"/>
      <c r="AA268" s="65"/>
      <c r="AB268" s="65"/>
      <c r="AC268" s="66"/>
    </row>
    <row r="269" spans="1:29" ht="15.75" customHeight="1">
      <c r="A269" s="152"/>
      <c r="O269" s="177"/>
      <c r="P269" s="177"/>
      <c r="W269" s="64"/>
      <c r="X269" s="65"/>
      <c r="Y269" s="65"/>
      <c r="Z269" s="65"/>
      <c r="AA269" s="65"/>
      <c r="AB269" s="65"/>
      <c r="AC269" s="66"/>
    </row>
    <row r="270" spans="1:29" ht="15.75" customHeight="1">
      <c r="A270" s="152"/>
      <c r="O270" s="177"/>
      <c r="P270" s="177"/>
      <c r="W270" s="64"/>
      <c r="X270" s="65"/>
      <c r="Y270" s="65"/>
      <c r="Z270" s="65"/>
      <c r="AA270" s="65"/>
      <c r="AB270" s="65"/>
      <c r="AC270" s="66"/>
    </row>
    <row r="271" spans="1:29" ht="15.75" customHeight="1">
      <c r="A271" s="152"/>
      <c r="O271" s="177"/>
      <c r="P271" s="177"/>
      <c r="W271" s="64"/>
      <c r="X271" s="65"/>
      <c r="Y271" s="65"/>
      <c r="Z271" s="65"/>
      <c r="AA271" s="65"/>
      <c r="AB271" s="65"/>
      <c r="AC271" s="66"/>
    </row>
    <row r="272" spans="1:29" ht="15.75" customHeight="1">
      <c r="A272" s="152"/>
      <c r="O272" s="177"/>
      <c r="P272" s="177"/>
      <c r="W272" s="64"/>
      <c r="X272" s="65"/>
      <c r="Y272" s="65"/>
      <c r="Z272" s="65"/>
      <c r="AA272" s="65"/>
      <c r="AB272" s="65"/>
      <c r="AC272" s="66"/>
    </row>
    <row r="273" spans="1:29" ht="15.75" customHeight="1">
      <c r="A273" s="152"/>
      <c r="O273" s="177"/>
      <c r="P273" s="177"/>
      <c r="W273" s="64"/>
      <c r="X273" s="65"/>
      <c r="Y273" s="65"/>
      <c r="Z273" s="65"/>
      <c r="AA273" s="65"/>
      <c r="AB273" s="65"/>
      <c r="AC273" s="66"/>
    </row>
    <row r="274" spans="1:29" ht="15.75" customHeight="1">
      <c r="A274" s="152"/>
      <c r="O274" s="177"/>
      <c r="P274" s="177"/>
      <c r="W274" s="64"/>
      <c r="X274" s="65"/>
      <c r="Y274" s="65"/>
      <c r="Z274" s="65"/>
      <c r="AA274" s="65"/>
      <c r="AB274" s="65"/>
      <c r="AC274" s="66"/>
    </row>
    <row r="275" spans="1:29" ht="15.75" customHeight="1">
      <c r="A275" s="152"/>
      <c r="O275" s="177"/>
      <c r="P275" s="177"/>
      <c r="W275" s="64"/>
      <c r="X275" s="65"/>
      <c r="Y275" s="65"/>
      <c r="Z275" s="65"/>
      <c r="AA275" s="65"/>
      <c r="AB275" s="65"/>
      <c r="AC275" s="66"/>
    </row>
    <row r="276" spans="1:29" ht="15.75" customHeight="1">
      <c r="A276" s="152"/>
      <c r="O276" s="177"/>
      <c r="P276" s="177"/>
      <c r="W276" s="64"/>
      <c r="X276" s="65"/>
      <c r="Y276" s="65"/>
      <c r="Z276" s="65"/>
      <c r="AA276" s="65"/>
      <c r="AB276" s="65"/>
      <c r="AC276" s="66"/>
    </row>
    <row r="277" spans="1:29" ht="15.75" customHeight="1">
      <c r="A277" s="152"/>
      <c r="O277" s="177"/>
      <c r="P277" s="177"/>
      <c r="W277" s="64"/>
      <c r="X277" s="65"/>
      <c r="Y277" s="65"/>
      <c r="Z277" s="65"/>
      <c r="AA277" s="65"/>
      <c r="AB277" s="65"/>
      <c r="AC277" s="66"/>
    </row>
    <row r="278" spans="1:29" ht="15.75" customHeight="1">
      <c r="A278" s="152"/>
      <c r="O278" s="177"/>
      <c r="P278" s="177"/>
      <c r="W278" s="64"/>
      <c r="X278" s="65"/>
      <c r="Y278" s="65"/>
      <c r="Z278" s="65"/>
      <c r="AA278" s="65"/>
      <c r="AB278" s="65"/>
      <c r="AC278" s="66"/>
    </row>
    <row r="279" spans="1:29" ht="15.75" customHeight="1">
      <c r="A279" s="152"/>
      <c r="O279" s="177"/>
      <c r="P279" s="177"/>
      <c r="W279" s="64"/>
      <c r="X279" s="65"/>
      <c r="Y279" s="65"/>
      <c r="Z279" s="65"/>
      <c r="AA279" s="65"/>
      <c r="AB279" s="65"/>
      <c r="AC279" s="66"/>
    </row>
    <row r="280" spans="1:29" ht="15.75" customHeight="1">
      <c r="A280" s="152"/>
      <c r="O280" s="177"/>
      <c r="P280" s="177"/>
      <c r="W280" s="64"/>
      <c r="X280" s="65"/>
      <c r="Y280" s="65"/>
      <c r="Z280" s="65"/>
      <c r="AA280" s="65"/>
      <c r="AB280" s="65"/>
      <c r="AC280" s="66"/>
    </row>
    <row r="281" spans="1:29" ht="15.75" customHeight="1">
      <c r="A281" s="152"/>
      <c r="O281" s="177"/>
      <c r="P281" s="177"/>
      <c r="W281" s="64"/>
      <c r="X281" s="65"/>
      <c r="Y281" s="65"/>
      <c r="Z281" s="65"/>
      <c r="AA281" s="65"/>
      <c r="AB281" s="65"/>
      <c r="AC281" s="66"/>
    </row>
    <row r="282" spans="1:29" ht="15.75" customHeight="1">
      <c r="A282" s="152"/>
      <c r="O282" s="177"/>
      <c r="P282" s="177"/>
      <c r="W282" s="64"/>
      <c r="X282" s="65"/>
      <c r="Y282" s="65"/>
      <c r="Z282" s="65"/>
      <c r="AA282" s="65"/>
      <c r="AB282" s="65"/>
      <c r="AC282" s="66"/>
    </row>
    <row r="283" spans="1:29" ht="15.75" customHeight="1">
      <c r="A283" s="152"/>
      <c r="O283" s="177"/>
      <c r="P283" s="177"/>
      <c r="W283" s="64"/>
      <c r="X283" s="65"/>
      <c r="Y283" s="65"/>
      <c r="Z283" s="65"/>
      <c r="AA283" s="65"/>
      <c r="AB283" s="65"/>
      <c r="AC283" s="66"/>
    </row>
    <row r="284" spans="1:29" ht="15.75" customHeight="1">
      <c r="A284" s="152"/>
      <c r="O284" s="177"/>
      <c r="P284" s="177"/>
      <c r="W284" s="64"/>
      <c r="X284" s="65"/>
      <c r="Y284" s="65"/>
      <c r="Z284" s="65"/>
      <c r="AA284" s="65"/>
      <c r="AB284" s="65"/>
      <c r="AC284" s="66"/>
    </row>
    <row r="285" spans="1:29" ht="15.75" customHeight="1">
      <c r="A285" s="152"/>
      <c r="O285" s="177"/>
      <c r="P285" s="177"/>
      <c r="W285" s="64"/>
      <c r="X285" s="65"/>
      <c r="Y285" s="65"/>
      <c r="Z285" s="65"/>
      <c r="AA285" s="65"/>
      <c r="AB285" s="65"/>
      <c r="AC285" s="66"/>
    </row>
    <row r="286" spans="1:29" ht="15.75" customHeight="1">
      <c r="A286" s="152"/>
      <c r="O286" s="177"/>
      <c r="P286" s="177"/>
      <c r="W286" s="64"/>
      <c r="X286" s="65"/>
      <c r="Y286" s="65"/>
      <c r="Z286" s="65"/>
      <c r="AA286" s="65"/>
      <c r="AB286" s="65"/>
      <c r="AC286" s="66"/>
    </row>
    <row r="287" spans="1:29" ht="15.75" customHeight="1">
      <c r="A287" s="152"/>
      <c r="O287" s="177"/>
      <c r="P287" s="177"/>
      <c r="W287" s="64"/>
      <c r="X287" s="65"/>
      <c r="Y287" s="65"/>
      <c r="Z287" s="65"/>
      <c r="AA287" s="65"/>
      <c r="AB287" s="65"/>
      <c r="AC287" s="66"/>
    </row>
    <row r="288" spans="1:29" ht="15.75" customHeight="1">
      <c r="A288" s="152"/>
      <c r="O288" s="177"/>
      <c r="P288" s="177"/>
      <c r="W288" s="64"/>
      <c r="X288" s="65"/>
      <c r="Y288" s="65"/>
      <c r="Z288" s="65"/>
      <c r="AA288" s="65"/>
      <c r="AB288" s="65"/>
      <c r="AC288" s="66"/>
    </row>
    <row r="289" spans="1:29" ht="15.75" customHeight="1">
      <c r="A289" s="152"/>
      <c r="O289" s="177"/>
      <c r="P289" s="177"/>
      <c r="W289" s="64"/>
      <c r="X289" s="65"/>
      <c r="Y289" s="65"/>
      <c r="Z289" s="65"/>
      <c r="AA289" s="65"/>
      <c r="AB289" s="65"/>
      <c r="AC289" s="66"/>
    </row>
    <row r="290" spans="1:29" ht="15.75" customHeight="1">
      <c r="A290" s="152"/>
      <c r="O290" s="177"/>
      <c r="P290" s="177"/>
      <c r="W290" s="64"/>
      <c r="X290" s="65"/>
      <c r="Y290" s="65"/>
      <c r="Z290" s="65"/>
      <c r="AA290" s="65"/>
      <c r="AB290" s="65"/>
      <c r="AC290" s="66"/>
    </row>
    <row r="291" spans="1:29" ht="15.75" customHeight="1">
      <c r="A291" s="152"/>
      <c r="O291" s="177"/>
      <c r="P291" s="177"/>
      <c r="W291" s="64"/>
      <c r="X291" s="65"/>
      <c r="Y291" s="65"/>
      <c r="Z291" s="65"/>
      <c r="AA291" s="65"/>
      <c r="AB291" s="65"/>
      <c r="AC291" s="66"/>
    </row>
    <row r="292" spans="1:29" ht="15.75" customHeight="1">
      <c r="A292" s="152"/>
      <c r="O292" s="177"/>
      <c r="P292" s="177"/>
      <c r="W292" s="64"/>
      <c r="X292" s="65"/>
      <c r="Y292" s="65"/>
      <c r="Z292" s="65"/>
      <c r="AA292" s="65"/>
      <c r="AB292" s="65"/>
      <c r="AC292" s="66"/>
    </row>
    <row r="293" spans="1:29" ht="15.75" customHeight="1">
      <c r="A293" s="152"/>
      <c r="O293" s="177"/>
      <c r="P293" s="177"/>
      <c r="W293" s="64"/>
      <c r="X293" s="65"/>
      <c r="Y293" s="65"/>
      <c r="Z293" s="65"/>
      <c r="AA293" s="65"/>
      <c r="AB293" s="65"/>
      <c r="AC293" s="66"/>
    </row>
    <row r="294" spans="1:29" ht="15.75" customHeight="1">
      <c r="A294" s="152"/>
      <c r="O294" s="177"/>
      <c r="P294" s="177"/>
      <c r="W294" s="64"/>
      <c r="X294" s="65"/>
      <c r="Y294" s="65"/>
      <c r="Z294" s="65"/>
      <c r="AA294" s="65"/>
      <c r="AB294" s="65"/>
      <c r="AC294" s="66"/>
    </row>
    <row r="295" spans="1:29" ht="15.75" customHeight="1">
      <c r="A295" s="152"/>
      <c r="O295" s="177"/>
      <c r="P295" s="177"/>
      <c r="W295" s="64"/>
      <c r="X295" s="65"/>
      <c r="Y295" s="65"/>
      <c r="Z295" s="65"/>
      <c r="AA295" s="65"/>
      <c r="AB295" s="65"/>
      <c r="AC295" s="66"/>
    </row>
    <row r="296" spans="1:29" ht="15.75" customHeight="1">
      <c r="A296" s="152"/>
      <c r="O296" s="177"/>
      <c r="P296" s="177"/>
      <c r="W296" s="64"/>
      <c r="X296" s="65"/>
      <c r="Y296" s="65"/>
      <c r="Z296" s="65"/>
      <c r="AA296" s="65"/>
      <c r="AB296" s="65"/>
      <c r="AC296" s="66"/>
    </row>
    <row r="297" spans="1:29" ht="15.75" customHeight="1">
      <c r="A297" s="152"/>
      <c r="O297" s="177"/>
      <c r="P297" s="177"/>
      <c r="W297" s="64"/>
      <c r="X297" s="65"/>
      <c r="Y297" s="65"/>
      <c r="Z297" s="65"/>
      <c r="AA297" s="65"/>
      <c r="AB297" s="65"/>
      <c r="AC297" s="66"/>
    </row>
    <row r="298" spans="1:29" ht="15.75" customHeight="1">
      <c r="A298" s="152"/>
      <c r="O298" s="177"/>
      <c r="P298" s="177"/>
      <c r="W298" s="64"/>
      <c r="X298" s="65"/>
      <c r="Y298" s="65"/>
      <c r="Z298" s="65"/>
      <c r="AA298" s="65"/>
      <c r="AB298" s="65"/>
      <c r="AC298" s="66"/>
    </row>
    <row r="299" spans="1:29" ht="15.75" customHeight="1">
      <c r="A299" s="152"/>
      <c r="O299" s="177"/>
      <c r="P299" s="177"/>
      <c r="W299" s="64"/>
      <c r="X299" s="65"/>
      <c r="Y299" s="65"/>
      <c r="Z299" s="65"/>
      <c r="AA299" s="65"/>
      <c r="AB299" s="65"/>
      <c r="AC299" s="66"/>
    </row>
    <row r="300" spans="1:29" ht="15.75" customHeight="1">
      <c r="A300" s="152"/>
      <c r="O300" s="177"/>
      <c r="P300" s="177"/>
      <c r="W300" s="64"/>
      <c r="X300" s="65"/>
      <c r="Y300" s="65"/>
      <c r="Z300" s="65"/>
      <c r="AA300" s="65"/>
      <c r="AB300" s="65"/>
      <c r="AC300" s="66"/>
    </row>
    <row r="301" spans="1:29" ht="15.75" customHeight="1">
      <c r="A301" s="152"/>
      <c r="O301" s="177"/>
      <c r="P301" s="177"/>
      <c r="W301" s="64"/>
      <c r="X301" s="65"/>
      <c r="Y301" s="65"/>
      <c r="Z301" s="65"/>
      <c r="AA301" s="65"/>
      <c r="AB301" s="65"/>
      <c r="AC301" s="66"/>
    </row>
    <row r="302" spans="1:29" ht="15.75" customHeight="1">
      <c r="A302" s="152"/>
      <c r="O302" s="177"/>
      <c r="P302" s="177"/>
      <c r="W302" s="64"/>
      <c r="X302" s="65"/>
      <c r="Y302" s="65"/>
      <c r="Z302" s="65"/>
      <c r="AA302" s="65"/>
      <c r="AB302" s="65"/>
      <c r="AC302" s="66"/>
    </row>
    <row r="303" spans="1:29" ht="15.75" customHeight="1">
      <c r="A303" s="152"/>
      <c r="O303" s="177"/>
      <c r="P303" s="177"/>
      <c r="W303" s="64"/>
      <c r="X303" s="65"/>
      <c r="Y303" s="65"/>
      <c r="Z303" s="65"/>
      <c r="AA303" s="65"/>
      <c r="AB303" s="65"/>
      <c r="AC303" s="66"/>
    </row>
    <row r="304" spans="1:29" ht="15.75" customHeight="1">
      <c r="A304" s="152"/>
      <c r="O304" s="177"/>
      <c r="P304" s="177"/>
      <c r="W304" s="64"/>
      <c r="X304" s="65"/>
      <c r="Y304" s="65"/>
      <c r="Z304" s="65"/>
      <c r="AA304" s="65"/>
      <c r="AB304" s="65"/>
      <c r="AC304" s="66"/>
    </row>
    <row r="305" spans="1:29" ht="15.75" customHeight="1">
      <c r="A305" s="152"/>
      <c r="O305" s="177"/>
      <c r="P305" s="177"/>
      <c r="W305" s="64"/>
      <c r="X305" s="65"/>
      <c r="Y305" s="65"/>
      <c r="Z305" s="65"/>
      <c r="AA305" s="65"/>
      <c r="AB305" s="65"/>
      <c r="AC305" s="66"/>
    </row>
    <row r="306" spans="1:29" ht="15.75" customHeight="1">
      <c r="A306" s="152"/>
      <c r="O306" s="177"/>
      <c r="P306" s="177"/>
      <c r="W306" s="64"/>
      <c r="X306" s="65"/>
      <c r="Y306" s="65"/>
      <c r="Z306" s="65"/>
      <c r="AA306" s="65"/>
      <c r="AB306" s="65"/>
      <c r="AC306" s="66"/>
    </row>
    <row r="307" spans="1:29" ht="15.75" customHeight="1">
      <c r="A307" s="152"/>
      <c r="O307" s="177"/>
      <c r="P307" s="177"/>
      <c r="W307" s="64"/>
      <c r="X307" s="65"/>
      <c r="Y307" s="65"/>
      <c r="Z307" s="65"/>
      <c r="AA307" s="65"/>
      <c r="AB307" s="65"/>
      <c r="AC307" s="66"/>
    </row>
    <row r="308" spans="1:29" ht="15.75" customHeight="1">
      <c r="A308" s="152"/>
      <c r="O308" s="177"/>
      <c r="P308" s="177"/>
      <c r="W308" s="64"/>
      <c r="X308" s="65"/>
      <c r="Y308" s="65"/>
      <c r="Z308" s="65"/>
      <c r="AA308" s="65"/>
      <c r="AB308" s="65"/>
      <c r="AC308" s="66"/>
    </row>
    <row r="309" spans="1:29" ht="15.75" customHeight="1">
      <c r="A309" s="152"/>
      <c r="O309" s="177"/>
      <c r="P309" s="177"/>
      <c r="W309" s="64"/>
      <c r="X309" s="65"/>
      <c r="Y309" s="65"/>
      <c r="Z309" s="65"/>
      <c r="AA309" s="65"/>
      <c r="AB309" s="65"/>
      <c r="AC309" s="66"/>
    </row>
    <row r="310" spans="1:29" ht="15.75" customHeight="1">
      <c r="A310" s="152"/>
      <c r="O310" s="177"/>
      <c r="P310" s="177"/>
      <c r="W310" s="64"/>
      <c r="X310" s="65"/>
      <c r="Y310" s="65"/>
      <c r="Z310" s="65"/>
      <c r="AA310" s="65"/>
      <c r="AB310" s="65"/>
      <c r="AC310" s="66"/>
    </row>
    <row r="311" spans="1:29" ht="15.75" customHeight="1">
      <c r="A311" s="152"/>
      <c r="O311" s="177"/>
      <c r="P311" s="177"/>
      <c r="W311" s="64"/>
      <c r="X311" s="65"/>
      <c r="Y311" s="65"/>
      <c r="Z311" s="65"/>
      <c r="AA311" s="65"/>
      <c r="AB311" s="65"/>
      <c r="AC311" s="66"/>
    </row>
    <row r="312" spans="1:29" ht="15.75" customHeight="1">
      <c r="A312" s="152"/>
      <c r="O312" s="177"/>
      <c r="P312" s="177"/>
      <c r="W312" s="64"/>
      <c r="X312" s="65"/>
      <c r="Y312" s="65"/>
      <c r="Z312" s="65"/>
      <c r="AA312" s="65"/>
      <c r="AB312" s="65"/>
      <c r="AC312" s="66"/>
    </row>
    <row r="313" spans="1:29" ht="15.75" customHeight="1">
      <c r="A313" s="152"/>
      <c r="O313" s="177"/>
      <c r="P313" s="177"/>
      <c r="W313" s="64"/>
      <c r="X313" s="65"/>
      <c r="Y313" s="65"/>
      <c r="Z313" s="65"/>
      <c r="AA313" s="65"/>
      <c r="AB313" s="65"/>
      <c r="AC313" s="66"/>
    </row>
    <row r="314" spans="1:29" ht="15.75" customHeight="1">
      <c r="A314" s="152"/>
      <c r="O314" s="177"/>
      <c r="P314" s="177"/>
      <c r="W314" s="64"/>
      <c r="X314" s="65"/>
      <c r="Y314" s="65"/>
      <c r="Z314" s="65"/>
      <c r="AA314" s="65"/>
      <c r="AB314" s="65"/>
      <c r="AC314" s="66"/>
    </row>
    <row r="315" spans="1:29" ht="15.75" customHeight="1">
      <c r="A315" s="152"/>
      <c r="O315" s="177"/>
      <c r="P315" s="177"/>
      <c r="W315" s="64"/>
      <c r="X315" s="65"/>
      <c r="Y315" s="65"/>
      <c r="Z315" s="65"/>
      <c r="AA315" s="65"/>
      <c r="AB315" s="65"/>
      <c r="AC315" s="66"/>
    </row>
    <row r="316" spans="1:29" ht="15.75" customHeight="1">
      <c r="A316" s="152"/>
      <c r="O316" s="177"/>
      <c r="P316" s="177"/>
      <c r="W316" s="64"/>
      <c r="X316" s="65"/>
      <c r="Y316" s="65"/>
      <c r="Z316" s="65"/>
      <c r="AA316" s="65"/>
      <c r="AB316" s="65"/>
      <c r="AC316" s="66"/>
    </row>
    <row r="317" spans="1:29" ht="15.75" customHeight="1">
      <c r="A317" s="152"/>
      <c r="O317" s="177"/>
      <c r="P317" s="177"/>
      <c r="W317" s="64"/>
      <c r="X317" s="65"/>
      <c r="Y317" s="65"/>
      <c r="Z317" s="65"/>
      <c r="AA317" s="65"/>
      <c r="AB317" s="65"/>
      <c r="AC317" s="66"/>
    </row>
    <row r="318" spans="1:29" ht="15.75" customHeight="1">
      <c r="A318" s="152"/>
      <c r="O318" s="177"/>
      <c r="P318" s="177"/>
      <c r="W318" s="64"/>
      <c r="X318" s="65"/>
      <c r="Y318" s="65"/>
      <c r="Z318" s="65"/>
      <c r="AA318" s="65"/>
      <c r="AB318" s="65"/>
      <c r="AC318" s="66"/>
    </row>
    <row r="319" spans="1:29" ht="15.75" customHeight="1">
      <c r="A319" s="152"/>
      <c r="O319" s="177"/>
      <c r="P319" s="177"/>
      <c r="W319" s="64"/>
      <c r="X319" s="65"/>
      <c r="Y319" s="65"/>
      <c r="Z319" s="65"/>
      <c r="AA319" s="65"/>
      <c r="AB319" s="65"/>
      <c r="AC319" s="66"/>
    </row>
    <row r="320" spans="1:29" ht="15.75" customHeight="1">
      <c r="A320" s="152"/>
      <c r="O320" s="177"/>
      <c r="P320" s="177"/>
      <c r="W320" s="64"/>
      <c r="X320" s="65"/>
      <c r="Y320" s="65"/>
      <c r="Z320" s="65"/>
      <c r="AA320" s="65"/>
      <c r="AB320" s="65"/>
      <c r="AC320" s="66"/>
    </row>
    <row r="321" spans="1:29" ht="15.75" customHeight="1">
      <c r="A321" s="152"/>
      <c r="O321" s="177"/>
      <c r="P321" s="177"/>
      <c r="W321" s="64"/>
      <c r="X321" s="65"/>
      <c r="Y321" s="65"/>
      <c r="Z321" s="65"/>
      <c r="AA321" s="65"/>
      <c r="AB321" s="65"/>
      <c r="AC321" s="66"/>
    </row>
    <row r="322" spans="1:29" ht="15.75" customHeight="1">
      <c r="A322" s="152"/>
      <c r="O322" s="177"/>
      <c r="P322" s="177"/>
      <c r="W322" s="64"/>
      <c r="X322" s="65"/>
      <c r="Y322" s="65"/>
      <c r="Z322" s="65"/>
      <c r="AA322" s="65"/>
      <c r="AB322" s="65"/>
      <c r="AC322" s="66"/>
    </row>
    <row r="323" spans="1:29" ht="15.75" customHeight="1">
      <c r="A323" s="152"/>
      <c r="O323" s="177"/>
      <c r="P323" s="177"/>
      <c r="W323" s="64"/>
      <c r="X323" s="65"/>
      <c r="Y323" s="65"/>
      <c r="Z323" s="65"/>
      <c r="AA323" s="65"/>
      <c r="AB323" s="65"/>
      <c r="AC323" s="66"/>
    </row>
    <row r="324" spans="1:29" ht="15.75" customHeight="1">
      <c r="A324" s="152"/>
      <c r="O324" s="177"/>
      <c r="P324" s="177"/>
      <c r="W324" s="64"/>
      <c r="X324" s="65"/>
      <c r="Y324" s="65"/>
      <c r="Z324" s="65"/>
      <c r="AA324" s="65"/>
      <c r="AB324" s="65"/>
      <c r="AC324" s="66"/>
    </row>
    <row r="325" spans="1:29" ht="15.75" customHeight="1">
      <c r="A325" s="152"/>
      <c r="O325" s="177"/>
      <c r="P325" s="177"/>
      <c r="W325" s="64"/>
      <c r="X325" s="65"/>
      <c r="Y325" s="65"/>
      <c r="Z325" s="65"/>
      <c r="AA325" s="65"/>
      <c r="AB325" s="65"/>
      <c r="AC325" s="66"/>
    </row>
    <row r="326" spans="1:29" ht="15.75" customHeight="1">
      <c r="A326" s="152"/>
      <c r="O326" s="177"/>
      <c r="P326" s="177"/>
      <c r="W326" s="64"/>
      <c r="X326" s="65"/>
      <c r="Y326" s="65"/>
      <c r="Z326" s="65"/>
      <c r="AA326" s="65"/>
      <c r="AB326" s="65"/>
      <c r="AC326" s="66"/>
    </row>
    <row r="327" spans="1:29" ht="15.75" customHeight="1">
      <c r="A327" s="152"/>
      <c r="O327" s="177"/>
      <c r="P327" s="177"/>
      <c r="W327" s="64"/>
      <c r="X327" s="65"/>
      <c r="Y327" s="65"/>
      <c r="Z327" s="65"/>
      <c r="AA327" s="65"/>
      <c r="AB327" s="65"/>
      <c r="AC327" s="66"/>
    </row>
    <row r="328" spans="1:29" ht="15.75" customHeight="1">
      <c r="A328" s="152"/>
      <c r="O328" s="177"/>
      <c r="P328" s="177"/>
      <c r="W328" s="64"/>
      <c r="X328" s="65"/>
      <c r="Y328" s="65"/>
      <c r="Z328" s="65"/>
      <c r="AA328" s="65"/>
      <c r="AB328" s="65"/>
      <c r="AC328" s="66"/>
    </row>
    <row r="329" spans="1:29" ht="15.75" customHeight="1">
      <c r="A329" s="152"/>
      <c r="O329" s="177"/>
      <c r="P329" s="177"/>
      <c r="W329" s="64"/>
      <c r="X329" s="65"/>
      <c r="Y329" s="65"/>
      <c r="Z329" s="65"/>
      <c r="AA329" s="65"/>
      <c r="AB329" s="65"/>
      <c r="AC329" s="66"/>
    </row>
    <row r="330" spans="1:29" ht="15.75" customHeight="1">
      <c r="A330" s="152"/>
      <c r="O330" s="177"/>
      <c r="P330" s="177"/>
      <c r="W330" s="64"/>
      <c r="X330" s="65"/>
      <c r="Y330" s="65"/>
      <c r="Z330" s="65"/>
      <c r="AA330" s="65"/>
      <c r="AB330" s="65"/>
      <c r="AC330" s="66"/>
    </row>
    <row r="331" spans="1:29" ht="15.75" customHeight="1">
      <c r="A331" s="152"/>
      <c r="O331" s="177"/>
      <c r="P331" s="177"/>
      <c r="W331" s="64"/>
      <c r="X331" s="65"/>
      <c r="Y331" s="65"/>
      <c r="Z331" s="65"/>
      <c r="AA331" s="65"/>
      <c r="AB331" s="65"/>
      <c r="AC331" s="66"/>
    </row>
    <row r="332" spans="1:29" ht="15.75" customHeight="1">
      <c r="A332" s="152"/>
      <c r="O332" s="177"/>
      <c r="P332" s="177"/>
      <c r="W332" s="64"/>
      <c r="X332" s="65"/>
      <c r="Y332" s="65"/>
      <c r="Z332" s="65"/>
      <c r="AA332" s="65"/>
      <c r="AB332" s="65"/>
      <c r="AC332" s="66"/>
    </row>
    <row r="333" spans="1:29" ht="15.75" customHeight="1">
      <c r="A333" s="152"/>
      <c r="O333" s="177"/>
      <c r="P333" s="177"/>
      <c r="W333" s="64"/>
      <c r="X333" s="65"/>
      <c r="Y333" s="65"/>
      <c r="Z333" s="65"/>
      <c r="AA333" s="65"/>
      <c r="AB333" s="65"/>
      <c r="AC333" s="66"/>
    </row>
    <row r="334" spans="1:29" ht="15.75" customHeight="1">
      <c r="A334" s="152"/>
      <c r="O334" s="177"/>
      <c r="P334" s="177"/>
      <c r="W334" s="64"/>
      <c r="X334" s="65"/>
      <c r="Y334" s="65"/>
      <c r="Z334" s="65"/>
      <c r="AA334" s="65"/>
      <c r="AB334" s="65"/>
      <c r="AC334" s="66"/>
    </row>
    <row r="335" spans="1:29" ht="15.75" customHeight="1">
      <c r="A335" s="152"/>
      <c r="O335" s="177"/>
      <c r="P335" s="177"/>
      <c r="W335" s="64"/>
      <c r="X335" s="65"/>
      <c r="Y335" s="65"/>
      <c r="Z335" s="65"/>
      <c r="AA335" s="65"/>
      <c r="AB335" s="65"/>
      <c r="AC335" s="66"/>
    </row>
    <row r="336" spans="1:29" ht="15.75" customHeight="1">
      <c r="A336" s="152"/>
      <c r="O336" s="177"/>
      <c r="P336" s="177"/>
      <c r="W336" s="64"/>
      <c r="X336" s="65"/>
      <c r="Y336" s="65"/>
      <c r="Z336" s="65"/>
      <c r="AA336" s="65"/>
      <c r="AB336" s="65"/>
      <c r="AC336" s="66"/>
    </row>
    <row r="337" spans="1:29" ht="15.75" customHeight="1">
      <c r="A337" s="152"/>
      <c r="O337" s="177"/>
      <c r="P337" s="177"/>
      <c r="W337" s="64"/>
      <c r="X337" s="65"/>
      <c r="Y337" s="65"/>
      <c r="Z337" s="65"/>
      <c r="AA337" s="65"/>
      <c r="AB337" s="65"/>
      <c r="AC337" s="66"/>
    </row>
    <row r="338" spans="1:29" ht="15.75" customHeight="1">
      <c r="A338" s="152"/>
      <c r="O338" s="177"/>
      <c r="P338" s="177"/>
      <c r="W338" s="64"/>
      <c r="X338" s="65"/>
      <c r="Y338" s="65"/>
      <c r="Z338" s="65"/>
      <c r="AA338" s="65"/>
      <c r="AB338" s="65"/>
      <c r="AC338" s="66"/>
    </row>
    <row r="339" spans="1:29" ht="15.75" customHeight="1">
      <c r="A339" s="152"/>
      <c r="O339" s="177"/>
      <c r="P339" s="177"/>
      <c r="W339" s="64"/>
      <c r="X339" s="65"/>
      <c r="Y339" s="65"/>
      <c r="Z339" s="65"/>
      <c r="AA339" s="65"/>
      <c r="AB339" s="65"/>
      <c r="AC339" s="66"/>
    </row>
    <row r="340" spans="1:29" ht="15.75" customHeight="1">
      <c r="A340" s="152"/>
      <c r="O340" s="177"/>
      <c r="P340" s="177"/>
      <c r="W340" s="64"/>
      <c r="X340" s="65"/>
      <c r="Y340" s="65"/>
      <c r="Z340" s="65"/>
      <c r="AA340" s="65"/>
      <c r="AB340" s="65"/>
      <c r="AC340" s="66"/>
    </row>
    <row r="341" spans="1:29" ht="15.75" customHeight="1">
      <c r="A341" s="152"/>
      <c r="O341" s="177"/>
      <c r="P341" s="177"/>
      <c r="W341" s="64"/>
      <c r="X341" s="65"/>
      <c r="Y341" s="65"/>
      <c r="Z341" s="65"/>
      <c r="AA341" s="65"/>
      <c r="AB341" s="65"/>
      <c r="AC341" s="66"/>
    </row>
    <row r="342" spans="1:29" ht="15.75" customHeight="1">
      <c r="A342" s="152"/>
      <c r="O342" s="177"/>
      <c r="P342" s="177"/>
      <c r="W342" s="64"/>
      <c r="X342" s="65"/>
      <c r="Y342" s="65"/>
      <c r="Z342" s="65"/>
      <c r="AA342" s="65"/>
      <c r="AB342" s="65"/>
      <c r="AC342" s="66"/>
    </row>
    <row r="343" spans="1:29" ht="15.75" customHeight="1">
      <c r="A343" s="152"/>
      <c r="O343" s="177"/>
      <c r="P343" s="177"/>
      <c r="W343" s="64"/>
      <c r="X343" s="65"/>
      <c r="Y343" s="65"/>
      <c r="Z343" s="65"/>
      <c r="AA343" s="65"/>
      <c r="AB343" s="65"/>
      <c r="AC343" s="66"/>
    </row>
    <row r="344" spans="1:29" ht="15.75" customHeight="1">
      <c r="A344" s="152"/>
      <c r="O344" s="177"/>
      <c r="P344" s="177"/>
      <c r="W344" s="64"/>
      <c r="X344" s="65"/>
      <c r="Y344" s="65"/>
      <c r="Z344" s="65"/>
      <c r="AA344" s="65"/>
      <c r="AB344" s="65"/>
      <c r="AC344" s="66"/>
    </row>
    <row r="345" spans="1:29" ht="15.75" customHeight="1">
      <c r="A345" s="152"/>
      <c r="O345" s="177"/>
      <c r="P345" s="177"/>
      <c r="W345" s="64"/>
      <c r="X345" s="65"/>
      <c r="Y345" s="65"/>
      <c r="Z345" s="65"/>
      <c r="AA345" s="65"/>
      <c r="AB345" s="65"/>
      <c r="AC345" s="66"/>
    </row>
    <row r="346" spans="1:29" ht="15.75" customHeight="1">
      <c r="A346" s="152"/>
      <c r="O346" s="177"/>
      <c r="P346" s="177"/>
      <c r="W346" s="64"/>
      <c r="X346" s="65"/>
      <c r="Y346" s="65"/>
      <c r="Z346" s="65"/>
      <c r="AA346" s="65"/>
      <c r="AB346" s="65"/>
      <c r="AC346" s="66"/>
    </row>
    <row r="347" spans="1:29" ht="15.75" customHeight="1">
      <c r="A347" s="152"/>
      <c r="O347" s="177"/>
      <c r="P347" s="177"/>
      <c r="W347" s="64"/>
      <c r="X347" s="65"/>
      <c r="Y347" s="65"/>
      <c r="Z347" s="65"/>
      <c r="AA347" s="65"/>
      <c r="AB347" s="65"/>
      <c r="AC347" s="66"/>
    </row>
    <row r="348" spans="1:29" ht="15.75" customHeight="1">
      <c r="A348" s="152"/>
      <c r="O348" s="177"/>
      <c r="P348" s="177"/>
      <c r="W348" s="64"/>
      <c r="X348" s="65"/>
      <c r="Y348" s="65"/>
      <c r="Z348" s="65"/>
      <c r="AA348" s="65"/>
      <c r="AB348" s="65"/>
      <c r="AC348" s="66"/>
    </row>
    <row r="349" spans="1:29" ht="15.75" customHeight="1">
      <c r="A349" s="152"/>
      <c r="O349" s="177"/>
      <c r="P349" s="177"/>
      <c r="W349" s="64"/>
      <c r="X349" s="65"/>
      <c r="Y349" s="65"/>
      <c r="Z349" s="65"/>
      <c r="AA349" s="65"/>
      <c r="AB349" s="65"/>
      <c r="AC349" s="66"/>
    </row>
    <row r="350" spans="1:29" ht="15.75" customHeight="1">
      <c r="A350" s="152"/>
      <c r="O350" s="177"/>
      <c r="P350" s="177"/>
      <c r="W350" s="64"/>
      <c r="X350" s="65"/>
      <c r="Y350" s="65"/>
      <c r="Z350" s="65"/>
      <c r="AA350" s="65"/>
      <c r="AB350" s="65"/>
      <c r="AC350" s="66"/>
    </row>
    <row r="351" spans="1:29" ht="15.75" customHeight="1">
      <c r="A351" s="152"/>
      <c r="O351" s="177"/>
      <c r="P351" s="177"/>
      <c r="W351" s="64"/>
      <c r="X351" s="65"/>
      <c r="Y351" s="65"/>
      <c r="Z351" s="65"/>
      <c r="AA351" s="65"/>
      <c r="AB351" s="65"/>
      <c r="AC351" s="66"/>
    </row>
    <row r="352" spans="1:29" ht="15.75" customHeight="1">
      <c r="A352" s="152"/>
      <c r="O352" s="177"/>
      <c r="P352" s="177"/>
      <c r="W352" s="64"/>
      <c r="X352" s="65"/>
      <c r="Y352" s="65"/>
      <c r="Z352" s="65"/>
      <c r="AA352" s="65"/>
      <c r="AB352" s="65"/>
      <c r="AC352" s="66"/>
    </row>
    <row r="353" spans="1:29" ht="15.75" customHeight="1">
      <c r="A353" s="152"/>
      <c r="O353" s="177"/>
      <c r="P353" s="177"/>
      <c r="W353" s="64"/>
      <c r="X353" s="65"/>
      <c r="Y353" s="65"/>
      <c r="Z353" s="65"/>
      <c r="AA353" s="65"/>
      <c r="AB353" s="65"/>
      <c r="AC353" s="66"/>
    </row>
    <row r="354" spans="1:29" ht="15.75" customHeight="1">
      <c r="A354" s="152"/>
      <c r="O354" s="177"/>
      <c r="P354" s="177"/>
      <c r="W354" s="64"/>
      <c r="X354" s="65"/>
      <c r="Y354" s="65"/>
      <c r="Z354" s="65"/>
      <c r="AA354" s="65"/>
      <c r="AB354" s="65"/>
      <c r="AC354" s="66"/>
    </row>
    <row r="355" spans="1:29" ht="15.75" customHeight="1">
      <c r="A355" s="152"/>
      <c r="O355" s="177"/>
      <c r="P355" s="177"/>
      <c r="W355" s="64"/>
      <c r="X355" s="65"/>
      <c r="Y355" s="65"/>
      <c r="Z355" s="65"/>
      <c r="AA355" s="65"/>
      <c r="AB355" s="65"/>
      <c r="AC355" s="66"/>
    </row>
    <row r="356" spans="1:29" ht="15.75" customHeight="1">
      <c r="A356" s="152"/>
      <c r="O356" s="177"/>
      <c r="P356" s="177"/>
      <c r="W356" s="64"/>
      <c r="X356" s="65"/>
      <c r="Y356" s="65"/>
      <c r="Z356" s="65"/>
      <c r="AA356" s="65"/>
      <c r="AB356" s="65"/>
      <c r="AC356" s="66"/>
    </row>
    <row r="357" spans="1:29" ht="15.75" customHeight="1">
      <c r="A357" s="152"/>
      <c r="O357" s="177"/>
      <c r="P357" s="177"/>
      <c r="W357" s="64"/>
      <c r="X357" s="65"/>
      <c r="Y357" s="65"/>
      <c r="Z357" s="65"/>
      <c r="AA357" s="65"/>
      <c r="AB357" s="65"/>
      <c r="AC357" s="66"/>
    </row>
    <row r="358" spans="1:29" ht="15.75" customHeight="1">
      <c r="A358" s="152"/>
      <c r="O358" s="177"/>
      <c r="P358" s="177"/>
      <c r="W358" s="64"/>
      <c r="X358" s="65"/>
      <c r="Y358" s="65"/>
      <c r="Z358" s="65"/>
      <c r="AA358" s="65"/>
      <c r="AB358" s="65"/>
      <c r="AC358" s="66"/>
    </row>
    <row r="359" spans="1:29" ht="15.75" customHeight="1">
      <c r="A359" s="152"/>
      <c r="O359" s="177"/>
      <c r="P359" s="177"/>
      <c r="W359" s="64"/>
      <c r="X359" s="65"/>
      <c r="Y359" s="65"/>
      <c r="Z359" s="65"/>
      <c r="AA359" s="65"/>
      <c r="AB359" s="65"/>
      <c r="AC359" s="66"/>
    </row>
    <row r="360" spans="1:29" ht="15.75" customHeight="1">
      <c r="A360" s="152"/>
      <c r="O360" s="177"/>
      <c r="P360" s="177"/>
      <c r="W360" s="64"/>
      <c r="X360" s="65"/>
      <c r="Y360" s="65"/>
      <c r="Z360" s="65"/>
      <c r="AA360" s="65"/>
      <c r="AB360" s="65"/>
      <c r="AC360" s="66"/>
    </row>
    <row r="361" spans="1:29" ht="15.75" customHeight="1">
      <c r="A361" s="152"/>
      <c r="O361" s="177"/>
      <c r="P361" s="177"/>
      <c r="W361" s="64"/>
      <c r="X361" s="65"/>
      <c r="Y361" s="65"/>
      <c r="Z361" s="65"/>
      <c r="AA361" s="65"/>
      <c r="AB361" s="65"/>
      <c r="AC361" s="66"/>
    </row>
    <row r="362" spans="1:29" ht="15.75" customHeight="1">
      <c r="A362" s="152"/>
      <c r="O362" s="177"/>
      <c r="P362" s="177"/>
      <c r="W362" s="64"/>
      <c r="X362" s="65"/>
      <c r="Y362" s="65"/>
      <c r="Z362" s="65"/>
      <c r="AA362" s="65"/>
      <c r="AB362" s="65"/>
      <c r="AC362" s="66"/>
    </row>
    <row r="363" spans="1:29" ht="15.75" customHeight="1">
      <c r="A363" s="152"/>
      <c r="O363" s="177"/>
      <c r="P363" s="177"/>
      <c r="W363" s="64"/>
      <c r="X363" s="65"/>
      <c r="Y363" s="65"/>
      <c r="Z363" s="65"/>
      <c r="AA363" s="65"/>
      <c r="AB363" s="65"/>
      <c r="AC363" s="66"/>
    </row>
    <row r="364" spans="1:29" ht="15.75" customHeight="1">
      <c r="A364" s="152"/>
      <c r="O364" s="177"/>
      <c r="P364" s="177"/>
      <c r="W364" s="64"/>
      <c r="X364" s="65"/>
      <c r="Y364" s="65"/>
      <c r="Z364" s="65"/>
      <c r="AA364" s="65"/>
      <c r="AB364" s="65"/>
      <c r="AC364" s="66"/>
    </row>
    <row r="365" spans="1:29" ht="15.75" customHeight="1">
      <c r="A365" s="152"/>
      <c r="O365" s="177"/>
      <c r="P365" s="177"/>
      <c r="W365" s="64"/>
      <c r="X365" s="65"/>
      <c r="Y365" s="65"/>
      <c r="Z365" s="65"/>
      <c r="AA365" s="65"/>
      <c r="AB365" s="65"/>
      <c r="AC365" s="66"/>
    </row>
    <row r="366" spans="1:29" ht="15.75" customHeight="1">
      <c r="A366" s="152"/>
      <c r="O366" s="177"/>
      <c r="P366" s="177"/>
      <c r="W366" s="64"/>
      <c r="X366" s="65"/>
      <c r="Y366" s="65"/>
      <c r="Z366" s="65"/>
      <c r="AA366" s="65"/>
      <c r="AB366" s="65"/>
      <c r="AC366" s="66"/>
    </row>
    <row r="367" spans="1:29" ht="15.75" customHeight="1">
      <c r="A367" s="152"/>
      <c r="O367" s="177"/>
      <c r="P367" s="177"/>
      <c r="W367" s="64"/>
      <c r="X367" s="65"/>
      <c r="Y367" s="65"/>
      <c r="Z367" s="65"/>
      <c r="AA367" s="65"/>
      <c r="AB367" s="65"/>
      <c r="AC367" s="66"/>
    </row>
    <row r="368" spans="1:29" ht="15.75" customHeight="1">
      <c r="A368" s="152"/>
      <c r="O368" s="177"/>
      <c r="P368" s="177"/>
      <c r="W368" s="64"/>
      <c r="X368" s="65"/>
      <c r="Y368" s="65"/>
      <c r="Z368" s="65"/>
      <c r="AA368" s="65"/>
      <c r="AB368" s="65"/>
      <c r="AC368" s="66"/>
    </row>
    <row r="369" spans="1:29" ht="15.75" customHeight="1">
      <c r="A369" s="152"/>
      <c r="O369" s="177"/>
      <c r="P369" s="177"/>
      <c r="W369" s="64"/>
      <c r="X369" s="65"/>
      <c r="Y369" s="65"/>
      <c r="Z369" s="65"/>
      <c r="AA369" s="65"/>
      <c r="AB369" s="65"/>
      <c r="AC369" s="66"/>
    </row>
    <row r="370" spans="1:29" ht="15.75" customHeight="1">
      <c r="A370" s="152"/>
      <c r="O370" s="177"/>
      <c r="P370" s="177"/>
      <c r="W370" s="64"/>
      <c r="X370" s="65"/>
      <c r="Y370" s="65"/>
      <c r="Z370" s="65"/>
      <c r="AA370" s="65"/>
      <c r="AB370" s="65"/>
      <c r="AC370" s="66"/>
    </row>
    <row r="371" spans="1:29" ht="15.75" customHeight="1">
      <c r="A371" s="152"/>
      <c r="O371" s="177"/>
      <c r="P371" s="177"/>
      <c r="W371" s="64"/>
      <c r="X371" s="65"/>
      <c r="Y371" s="65"/>
      <c r="Z371" s="65"/>
      <c r="AA371" s="65"/>
      <c r="AB371" s="65"/>
      <c r="AC371" s="66"/>
    </row>
    <row r="372" spans="1:29" ht="15.75" customHeight="1">
      <c r="A372" s="152"/>
      <c r="O372" s="177"/>
      <c r="P372" s="177"/>
      <c r="W372" s="64"/>
      <c r="X372" s="65"/>
      <c r="Y372" s="65"/>
      <c r="Z372" s="65"/>
      <c r="AA372" s="65"/>
      <c r="AB372" s="65"/>
      <c r="AC372" s="66"/>
    </row>
    <row r="373" spans="1:29" ht="15.75" customHeight="1">
      <c r="A373" s="152"/>
      <c r="O373" s="177"/>
      <c r="P373" s="177"/>
      <c r="W373" s="64"/>
      <c r="X373" s="65"/>
      <c r="Y373" s="65"/>
      <c r="Z373" s="65"/>
      <c r="AA373" s="65"/>
      <c r="AB373" s="65"/>
      <c r="AC373" s="66"/>
    </row>
    <row r="374" spans="1:29" ht="15.75" customHeight="1">
      <c r="A374" s="152"/>
      <c r="O374" s="177"/>
      <c r="P374" s="177"/>
      <c r="W374" s="64"/>
      <c r="X374" s="65"/>
      <c r="Y374" s="65"/>
      <c r="Z374" s="65"/>
      <c r="AA374" s="65"/>
      <c r="AB374" s="65"/>
      <c r="AC374" s="66"/>
    </row>
    <row r="375" spans="1:29" ht="15.75" customHeight="1">
      <c r="A375" s="152"/>
      <c r="O375" s="177"/>
      <c r="P375" s="177"/>
      <c r="W375" s="64"/>
      <c r="X375" s="65"/>
      <c r="Y375" s="65"/>
      <c r="Z375" s="65"/>
      <c r="AA375" s="65"/>
      <c r="AB375" s="65"/>
      <c r="AC375" s="66"/>
    </row>
    <row r="376" spans="1:29" ht="15.75" customHeight="1">
      <c r="A376" s="152"/>
      <c r="O376" s="177"/>
      <c r="P376" s="177"/>
      <c r="W376" s="64"/>
      <c r="X376" s="65"/>
      <c r="Y376" s="65"/>
      <c r="Z376" s="65"/>
      <c r="AA376" s="65"/>
      <c r="AB376" s="65"/>
      <c r="AC376" s="66"/>
    </row>
    <row r="377" spans="1:29" ht="15.75" customHeight="1">
      <c r="A377" s="152"/>
      <c r="O377" s="177"/>
      <c r="P377" s="177"/>
      <c r="W377" s="64"/>
      <c r="X377" s="65"/>
      <c r="Y377" s="65"/>
      <c r="Z377" s="65"/>
      <c r="AA377" s="65"/>
      <c r="AB377" s="65"/>
      <c r="AC377" s="66"/>
    </row>
    <row r="378" spans="1:29" ht="15.75" customHeight="1">
      <c r="A378" s="152"/>
      <c r="O378" s="177"/>
      <c r="P378" s="177"/>
      <c r="W378" s="64"/>
      <c r="X378" s="65"/>
      <c r="Y378" s="65"/>
      <c r="Z378" s="65"/>
      <c r="AA378" s="65"/>
      <c r="AB378" s="65"/>
      <c r="AC378" s="66"/>
    </row>
    <row r="379" spans="1:29" ht="15.75" customHeight="1">
      <c r="A379" s="152"/>
      <c r="O379" s="177"/>
      <c r="P379" s="177"/>
      <c r="W379" s="64"/>
      <c r="X379" s="65"/>
      <c r="Y379" s="65"/>
      <c r="Z379" s="65"/>
      <c r="AA379" s="65"/>
      <c r="AB379" s="65"/>
      <c r="AC379" s="66"/>
    </row>
    <row r="380" spans="1:29" ht="15.75" customHeight="1">
      <c r="A380" s="152"/>
      <c r="O380" s="177"/>
      <c r="P380" s="177"/>
      <c r="W380" s="64"/>
      <c r="X380" s="65"/>
      <c r="Y380" s="65"/>
      <c r="Z380" s="65"/>
      <c r="AA380" s="65"/>
      <c r="AB380" s="65"/>
      <c r="AC380" s="66"/>
    </row>
    <row r="381" spans="1:29" ht="15.75" customHeight="1">
      <c r="A381" s="152"/>
      <c r="O381" s="177"/>
      <c r="P381" s="177"/>
      <c r="W381" s="64"/>
      <c r="X381" s="65"/>
      <c r="Y381" s="65"/>
      <c r="Z381" s="65"/>
      <c r="AA381" s="65"/>
      <c r="AB381" s="65"/>
      <c r="AC381" s="66"/>
    </row>
    <row r="382" spans="1:29" ht="15.75" customHeight="1">
      <c r="A382" s="152"/>
      <c r="O382" s="177"/>
      <c r="P382" s="177"/>
      <c r="W382" s="64"/>
      <c r="X382" s="65"/>
      <c r="Y382" s="65"/>
      <c r="Z382" s="65"/>
      <c r="AA382" s="65"/>
      <c r="AB382" s="65"/>
      <c r="AC382" s="66"/>
    </row>
    <row r="383" spans="1:29" ht="15.75" customHeight="1">
      <c r="A383" s="152"/>
      <c r="O383" s="177"/>
      <c r="P383" s="177"/>
      <c r="W383" s="64"/>
      <c r="X383" s="65"/>
      <c r="Y383" s="65"/>
      <c r="Z383" s="65"/>
      <c r="AA383" s="65"/>
      <c r="AB383" s="65"/>
      <c r="AC383" s="66"/>
    </row>
    <row r="384" spans="1:29" ht="15.75" customHeight="1">
      <c r="A384" s="152"/>
      <c r="O384" s="177"/>
      <c r="P384" s="177"/>
      <c r="W384" s="64"/>
      <c r="X384" s="65"/>
      <c r="Y384" s="65"/>
      <c r="Z384" s="65"/>
      <c r="AA384" s="65"/>
      <c r="AB384" s="65"/>
      <c r="AC384" s="66"/>
    </row>
    <row r="385" spans="1:29" ht="15.75" customHeight="1">
      <c r="A385" s="152"/>
      <c r="O385" s="177"/>
      <c r="P385" s="177"/>
      <c r="W385" s="64"/>
      <c r="X385" s="65"/>
      <c r="Y385" s="65"/>
      <c r="Z385" s="65"/>
      <c r="AA385" s="65"/>
      <c r="AB385" s="65"/>
      <c r="AC385" s="66"/>
    </row>
    <row r="386" spans="1:29" ht="15.75" customHeight="1">
      <c r="A386" s="152"/>
      <c r="O386" s="177"/>
      <c r="P386" s="177"/>
      <c r="W386" s="64"/>
      <c r="X386" s="65"/>
      <c r="Y386" s="65"/>
      <c r="Z386" s="65"/>
      <c r="AA386" s="65"/>
      <c r="AB386" s="65"/>
      <c r="AC386" s="66"/>
    </row>
    <row r="387" spans="1:29" ht="15.75" customHeight="1">
      <c r="A387" s="152"/>
      <c r="O387" s="177"/>
      <c r="P387" s="177"/>
      <c r="W387" s="64"/>
      <c r="X387" s="65"/>
      <c r="Y387" s="65"/>
      <c r="Z387" s="65"/>
      <c r="AA387" s="65"/>
      <c r="AB387" s="65"/>
      <c r="AC387" s="66"/>
    </row>
    <row r="388" spans="1:29" ht="15.75" customHeight="1">
      <c r="A388" s="152"/>
      <c r="O388" s="177"/>
      <c r="P388" s="177"/>
      <c r="W388" s="64"/>
      <c r="X388" s="65"/>
      <c r="Y388" s="65"/>
      <c r="Z388" s="65"/>
      <c r="AA388" s="65"/>
      <c r="AB388" s="65"/>
      <c r="AC388" s="66"/>
    </row>
    <row r="389" spans="1:29" ht="15.75" customHeight="1">
      <c r="A389" s="152"/>
      <c r="O389" s="177"/>
      <c r="P389" s="177"/>
      <c r="W389" s="64"/>
      <c r="X389" s="65"/>
      <c r="Y389" s="65"/>
      <c r="Z389" s="65"/>
      <c r="AA389" s="65"/>
      <c r="AB389" s="65"/>
      <c r="AC389" s="66"/>
    </row>
    <row r="390" spans="1:29" ht="15.75" customHeight="1">
      <c r="A390" s="152"/>
      <c r="O390" s="177"/>
      <c r="P390" s="177"/>
      <c r="W390" s="64"/>
      <c r="X390" s="65"/>
      <c r="Y390" s="65"/>
      <c r="Z390" s="65"/>
      <c r="AA390" s="65"/>
      <c r="AB390" s="65"/>
      <c r="AC390" s="66"/>
    </row>
    <row r="391" spans="1:29" ht="15.75" customHeight="1">
      <c r="A391" s="152"/>
      <c r="O391" s="177"/>
      <c r="P391" s="177"/>
      <c r="W391" s="64"/>
      <c r="X391" s="65"/>
      <c r="Y391" s="65"/>
      <c r="Z391" s="65"/>
      <c r="AA391" s="65"/>
      <c r="AB391" s="65"/>
      <c r="AC391" s="66"/>
    </row>
    <row r="392" spans="1:29" ht="15.75" customHeight="1">
      <c r="A392" s="152"/>
      <c r="O392" s="177"/>
      <c r="P392" s="177"/>
      <c r="W392" s="64"/>
      <c r="X392" s="65"/>
      <c r="Y392" s="65"/>
      <c r="Z392" s="65"/>
      <c r="AA392" s="65"/>
      <c r="AB392" s="65"/>
      <c r="AC392" s="66"/>
    </row>
    <row r="393" spans="1:29" ht="15.75" customHeight="1">
      <c r="A393" s="152"/>
      <c r="O393" s="177"/>
      <c r="P393" s="177"/>
      <c r="W393" s="64"/>
      <c r="X393" s="65"/>
      <c r="Y393" s="65"/>
      <c r="Z393" s="65"/>
      <c r="AA393" s="65"/>
      <c r="AB393" s="65"/>
      <c r="AC393" s="66"/>
    </row>
    <row r="394" spans="1:29" ht="15.75" customHeight="1">
      <c r="A394" s="152"/>
      <c r="O394" s="177"/>
      <c r="P394" s="177"/>
      <c r="W394" s="64"/>
      <c r="X394" s="65"/>
      <c r="Y394" s="65"/>
      <c r="Z394" s="65"/>
      <c r="AA394" s="65"/>
      <c r="AB394" s="65"/>
      <c r="AC394" s="66"/>
    </row>
    <row r="395" spans="1:29" ht="15.75" customHeight="1">
      <c r="A395" s="152"/>
      <c r="O395" s="177"/>
      <c r="P395" s="177"/>
      <c r="W395" s="64"/>
      <c r="X395" s="65"/>
      <c r="Y395" s="65"/>
      <c r="Z395" s="65"/>
      <c r="AA395" s="65"/>
      <c r="AB395" s="65"/>
      <c r="AC395" s="66"/>
    </row>
    <row r="396" spans="1:29" ht="15.75" customHeight="1">
      <c r="A396" s="152"/>
      <c r="O396" s="177"/>
      <c r="P396" s="177"/>
      <c r="W396" s="64"/>
      <c r="X396" s="65"/>
      <c r="Y396" s="65"/>
      <c r="Z396" s="65"/>
      <c r="AA396" s="65"/>
      <c r="AB396" s="65"/>
      <c r="AC396" s="66"/>
    </row>
    <row r="397" spans="1:29" ht="15.75" customHeight="1">
      <c r="A397" s="152"/>
      <c r="O397" s="177"/>
      <c r="P397" s="177"/>
      <c r="W397" s="64"/>
      <c r="X397" s="65"/>
      <c r="Y397" s="65"/>
      <c r="Z397" s="65"/>
      <c r="AA397" s="65"/>
      <c r="AB397" s="65"/>
      <c r="AC397" s="66"/>
    </row>
    <row r="398" spans="1:29" ht="15.75" customHeight="1">
      <c r="A398" s="152"/>
      <c r="O398" s="177"/>
      <c r="P398" s="177"/>
      <c r="W398" s="64"/>
      <c r="X398" s="65"/>
      <c r="Y398" s="65"/>
      <c r="Z398" s="65"/>
      <c r="AA398" s="65"/>
      <c r="AB398" s="65"/>
      <c r="AC398" s="66"/>
    </row>
    <row r="399" spans="1:29" ht="15.75" customHeight="1">
      <c r="A399" s="152"/>
      <c r="O399" s="177"/>
      <c r="P399" s="177"/>
      <c r="W399" s="64"/>
      <c r="X399" s="65"/>
      <c r="Y399" s="65"/>
      <c r="Z399" s="65"/>
      <c r="AA399" s="65"/>
      <c r="AB399" s="65"/>
      <c r="AC399" s="66"/>
    </row>
    <row r="400" spans="1:29" ht="15.75" customHeight="1">
      <c r="A400" s="152"/>
      <c r="O400" s="177"/>
      <c r="P400" s="177"/>
      <c r="W400" s="64"/>
      <c r="X400" s="65"/>
      <c r="Y400" s="65"/>
      <c r="Z400" s="65"/>
      <c r="AA400" s="65"/>
      <c r="AB400" s="65"/>
      <c r="AC400" s="66"/>
    </row>
    <row r="401" spans="1:29" ht="15" customHeight="1">
      <c r="A401" s="152"/>
      <c r="O401" s="177"/>
      <c r="P401" s="177"/>
      <c r="W401" s="64"/>
      <c r="X401" s="65"/>
      <c r="Y401" s="65"/>
      <c r="Z401" s="65"/>
      <c r="AA401" s="65"/>
      <c r="AB401" s="65"/>
      <c r="AC401" s="66"/>
    </row>
    <row r="402" spans="1:29" ht="15" customHeight="1">
      <c r="A402" s="152"/>
      <c r="O402" s="177"/>
      <c r="P402" s="177"/>
      <c r="W402" s="64"/>
      <c r="X402" s="65"/>
      <c r="Y402" s="65"/>
      <c r="Z402" s="65"/>
      <c r="AA402" s="65"/>
      <c r="AB402" s="65"/>
      <c r="AC402" s="66"/>
    </row>
    <row r="403" spans="1:29" ht="15" customHeight="1">
      <c r="A403" s="152"/>
      <c r="O403" s="177"/>
      <c r="P403" s="177"/>
      <c r="W403" s="64"/>
      <c r="X403" s="65"/>
      <c r="Y403" s="65"/>
      <c r="Z403" s="65"/>
      <c r="AA403" s="65"/>
      <c r="AB403" s="65"/>
      <c r="AC403" s="66"/>
    </row>
    <row r="404" spans="1:29" ht="15" customHeight="1">
      <c r="A404" s="152"/>
      <c r="O404" s="177"/>
      <c r="P404" s="177"/>
      <c r="W404" s="64"/>
      <c r="X404" s="65"/>
      <c r="Y404" s="65"/>
      <c r="Z404" s="65"/>
      <c r="AA404" s="65"/>
      <c r="AB404" s="65"/>
      <c r="AC404" s="66"/>
    </row>
    <row r="405" spans="1:29" ht="15" customHeight="1">
      <c r="A405" s="152"/>
      <c r="O405" s="177"/>
      <c r="P405" s="177"/>
      <c r="W405" s="64"/>
      <c r="X405" s="65"/>
      <c r="Y405" s="65"/>
      <c r="Z405" s="65"/>
      <c r="AA405" s="65"/>
      <c r="AB405" s="65"/>
      <c r="AC405" s="66"/>
    </row>
    <row r="406" spans="1:29" ht="15" customHeight="1">
      <c r="A406" s="152"/>
      <c r="O406" s="177"/>
      <c r="P406" s="177"/>
      <c r="W406" s="64"/>
      <c r="X406" s="65"/>
      <c r="Y406" s="65"/>
      <c r="Z406" s="65"/>
      <c r="AA406" s="65"/>
      <c r="AB406" s="65"/>
      <c r="AC406" s="66"/>
    </row>
    <row r="407" spans="1:29" ht="15" customHeight="1">
      <c r="A407" s="152"/>
      <c r="O407" s="177"/>
      <c r="P407" s="177"/>
      <c r="W407" s="64"/>
      <c r="X407" s="65"/>
      <c r="Y407" s="65"/>
      <c r="Z407" s="65"/>
      <c r="AA407" s="65"/>
      <c r="AB407" s="65"/>
      <c r="AC407" s="66"/>
    </row>
    <row r="408" spans="1:29" ht="15" customHeight="1">
      <c r="A408" s="152"/>
      <c r="O408" s="177"/>
      <c r="P408" s="177"/>
      <c r="W408" s="64"/>
      <c r="X408" s="65"/>
      <c r="Y408" s="65"/>
      <c r="Z408" s="65"/>
      <c r="AA408" s="65"/>
      <c r="AB408" s="65"/>
      <c r="AC408" s="66"/>
    </row>
    <row r="409" spans="1:29" ht="15" customHeight="1">
      <c r="A409" s="152"/>
      <c r="O409" s="177"/>
      <c r="P409" s="177"/>
      <c r="W409" s="64"/>
      <c r="X409" s="65"/>
      <c r="Y409" s="65"/>
      <c r="Z409" s="65"/>
      <c r="AA409" s="65"/>
      <c r="AB409" s="65"/>
      <c r="AC409" s="66"/>
    </row>
    <row r="410" spans="1:29" ht="15" customHeight="1">
      <c r="A410" s="152"/>
      <c r="O410" s="177"/>
      <c r="P410" s="177"/>
      <c r="W410" s="64"/>
      <c r="X410" s="65"/>
      <c r="Y410" s="65"/>
      <c r="Z410" s="65"/>
      <c r="AA410" s="65"/>
      <c r="AB410" s="65"/>
      <c r="AC410" s="66"/>
    </row>
    <row r="411" spans="1:29" ht="15" customHeight="1">
      <c r="A411" s="152"/>
      <c r="O411" s="177"/>
      <c r="P411" s="177"/>
      <c r="W411" s="64"/>
      <c r="X411" s="65"/>
      <c r="Y411" s="65"/>
      <c r="Z411" s="65"/>
      <c r="AA411" s="65"/>
      <c r="AB411" s="65"/>
      <c r="AC411" s="66"/>
    </row>
    <row r="412" spans="1:29" ht="15" customHeight="1">
      <c r="A412" s="152"/>
      <c r="O412" s="177"/>
      <c r="P412" s="177"/>
      <c r="W412" s="64"/>
      <c r="X412" s="65"/>
      <c r="Y412" s="65"/>
      <c r="Z412" s="65"/>
      <c r="AA412" s="65"/>
      <c r="AB412" s="65"/>
      <c r="AC412" s="66"/>
    </row>
    <row r="413" spans="1:29" ht="15" customHeight="1">
      <c r="A413" s="152"/>
      <c r="O413" s="177"/>
      <c r="P413" s="177"/>
      <c r="W413" s="64"/>
      <c r="X413" s="65"/>
      <c r="Y413" s="65"/>
      <c r="Z413" s="65"/>
      <c r="AA413" s="65"/>
      <c r="AB413" s="65"/>
      <c r="AC413" s="66"/>
    </row>
    <row r="414" spans="1:29" ht="15" customHeight="1">
      <c r="A414" s="152"/>
      <c r="O414" s="177"/>
      <c r="P414" s="177"/>
      <c r="W414" s="64"/>
      <c r="X414" s="65"/>
      <c r="Y414" s="65"/>
      <c r="Z414" s="65"/>
      <c r="AA414" s="65"/>
      <c r="AB414" s="65"/>
      <c r="AC414" s="66"/>
    </row>
    <row r="415" spans="1:29" ht="15" customHeight="1">
      <c r="A415" s="152"/>
      <c r="O415" s="177"/>
      <c r="P415" s="177"/>
      <c r="W415" s="64"/>
      <c r="X415" s="65"/>
      <c r="Y415" s="65"/>
      <c r="Z415" s="65"/>
      <c r="AA415" s="65"/>
      <c r="AB415" s="65"/>
      <c r="AC415" s="66"/>
    </row>
    <row r="416" spans="1:29" ht="15" customHeight="1">
      <c r="A416" s="152"/>
      <c r="O416" s="177"/>
      <c r="P416" s="177"/>
      <c r="W416" s="64"/>
      <c r="X416" s="65"/>
      <c r="Y416" s="65"/>
      <c r="Z416" s="65"/>
      <c r="AA416" s="65"/>
      <c r="AB416" s="65"/>
      <c r="AC416" s="66"/>
    </row>
    <row r="417" spans="1:29" ht="15" customHeight="1">
      <c r="A417" s="152"/>
      <c r="O417" s="177"/>
      <c r="P417" s="177"/>
      <c r="W417" s="64"/>
      <c r="X417" s="65"/>
      <c r="Y417" s="65"/>
      <c r="Z417" s="65"/>
      <c r="AA417" s="65"/>
      <c r="AB417" s="65"/>
      <c r="AC417" s="66"/>
    </row>
    <row r="418" spans="1:29" ht="15" customHeight="1">
      <c r="A418" s="152"/>
      <c r="O418" s="177"/>
      <c r="P418" s="177"/>
      <c r="W418" s="64"/>
      <c r="X418" s="65"/>
      <c r="Y418" s="65"/>
      <c r="Z418" s="65"/>
      <c r="AA418" s="65"/>
      <c r="AB418" s="65"/>
      <c r="AC418" s="66"/>
    </row>
    <row r="419" spans="1:29" ht="15" customHeight="1">
      <c r="A419" s="152"/>
      <c r="O419" s="177"/>
      <c r="P419" s="177"/>
      <c r="W419" s="64"/>
      <c r="X419" s="65"/>
      <c r="Y419" s="65"/>
      <c r="Z419" s="65"/>
      <c r="AA419" s="65"/>
      <c r="AB419" s="65"/>
      <c r="AC419" s="66"/>
    </row>
    <row r="420" spans="1:29" ht="15" customHeight="1">
      <c r="A420" s="152"/>
      <c r="O420" s="177"/>
      <c r="P420" s="177"/>
      <c r="W420" s="64"/>
      <c r="X420" s="65"/>
      <c r="Y420" s="65"/>
      <c r="Z420" s="65"/>
      <c r="AA420" s="65"/>
      <c r="AB420" s="65"/>
      <c r="AC420" s="66"/>
    </row>
    <row r="421" spans="1:29" ht="15" customHeight="1">
      <c r="A421" s="152"/>
      <c r="O421" s="177"/>
      <c r="P421" s="177"/>
      <c r="W421" s="64"/>
      <c r="X421" s="65"/>
      <c r="Y421" s="65"/>
      <c r="Z421" s="65"/>
      <c r="AA421" s="65"/>
      <c r="AB421" s="65"/>
      <c r="AC421" s="66"/>
    </row>
    <row r="422" spans="1:29" ht="15" customHeight="1">
      <c r="A422" s="152"/>
      <c r="O422" s="177"/>
      <c r="P422" s="177"/>
      <c r="W422" s="64"/>
      <c r="X422" s="65"/>
      <c r="Y422" s="65"/>
      <c r="Z422" s="65"/>
      <c r="AA422" s="65"/>
      <c r="AB422" s="65"/>
      <c r="AC422" s="66"/>
    </row>
    <row r="423" spans="1:29" ht="15" customHeight="1">
      <c r="A423" s="152"/>
      <c r="O423" s="177"/>
      <c r="P423" s="177"/>
      <c r="W423" s="64"/>
      <c r="X423" s="65"/>
      <c r="Y423" s="65"/>
      <c r="Z423" s="65"/>
      <c r="AA423" s="65"/>
      <c r="AB423" s="65"/>
      <c r="AC423" s="66"/>
    </row>
    <row r="424" spans="1:29" ht="15" customHeight="1">
      <c r="A424" s="152"/>
      <c r="O424" s="177"/>
      <c r="P424" s="177"/>
      <c r="W424" s="64"/>
      <c r="X424" s="65"/>
      <c r="Y424" s="65"/>
      <c r="Z424" s="65"/>
      <c r="AA424" s="65"/>
      <c r="AB424" s="65"/>
      <c r="AC424" s="66"/>
    </row>
    <row r="425" spans="1:29" ht="15" customHeight="1">
      <c r="A425" s="152"/>
      <c r="O425" s="177"/>
      <c r="P425" s="177"/>
      <c r="W425" s="64"/>
      <c r="X425" s="65"/>
      <c r="Y425" s="65"/>
      <c r="Z425" s="65"/>
      <c r="AA425" s="65"/>
      <c r="AB425" s="65"/>
      <c r="AC425" s="66"/>
    </row>
    <row r="426" spans="1:29" ht="15" customHeight="1">
      <c r="A426" s="152"/>
      <c r="O426" s="177"/>
      <c r="P426" s="177"/>
      <c r="W426" s="64"/>
      <c r="X426" s="65"/>
      <c r="Y426" s="65"/>
      <c r="Z426" s="65"/>
      <c r="AA426" s="65"/>
      <c r="AB426" s="65"/>
      <c r="AC426" s="66"/>
    </row>
    <row r="427" spans="1:29" ht="15" customHeight="1">
      <c r="A427" s="152"/>
      <c r="O427" s="177"/>
      <c r="P427" s="177"/>
      <c r="W427" s="64"/>
      <c r="X427" s="65"/>
      <c r="Y427" s="65"/>
      <c r="Z427" s="65"/>
      <c r="AA427" s="65"/>
      <c r="AB427" s="65"/>
      <c r="AC427" s="66"/>
    </row>
    <row r="428" spans="1:29" ht="15" customHeight="1">
      <c r="A428" s="152"/>
      <c r="O428" s="177"/>
      <c r="P428" s="177"/>
      <c r="W428" s="64"/>
      <c r="X428" s="65"/>
      <c r="Y428" s="65"/>
      <c r="Z428" s="65"/>
      <c r="AA428" s="65"/>
      <c r="AB428" s="65"/>
      <c r="AC428" s="66"/>
    </row>
    <row r="429" spans="1:29" ht="15" customHeight="1">
      <c r="A429" s="152"/>
      <c r="O429" s="177"/>
      <c r="P429" s="177"/>
      <c r="W429" s="64"/>
      <c r="X429" s="65"/>
      <c r="Y429" s="65"/>
      <c r="Z429" s="65"/>
      <c r="AA429" s="65"/>
      <c r="AB429" s="65"/>
      <c r="AC429" s="66"/>
    </row>
    <row r="430" spans="1:29" ht="15" customHeight="1">
      <c r="A430" s="152"/>
      <c r="O430" s="177"/>
      <c r="P430" s="177"/>
      <c r="W430" s="64"/>
      <c r="X430" s="65"/>
      <c r="Y430" s="65"/>
      <c r="Z430" s="65"/>
      <c r="AA430" s="65"/>
      <c r="AB430" s="65"/>
      <c r="AC430" s="66"/>
    </row>
    <row r="431" spans="1:29" ht="15" customHeight="1">
      <c r="A431" s="152"/>
      <c r="O431" s="177"/>
      <c r="P431" s="177"/>
      <c r="W431" s="64"/>
      <c r="X431" s="65"/>
      <c r="Y431" s="65"/>
      <c r="Z431" s="65"/>
      <c r="AA431" s="65"/>
      <c r="AB431" s="65"/>
      <c r="AC431" s="66"/>
    </row>
    <row r="432" spans="1:29" ht="15" customHeight="1">
      <c r="A432" s="152"/>
      <c r="O432" s="177"/>
      <c r="P432" s="177"/>
      <c r="W432" s="64"/>
      <c r="X432" s="65"/>
      <c r="Y432" s="65"/>
      <c r="Z432" s="65"/>
      <c r="AA432" s="65"/>
      <c r="AB432" s="65"/>
      <c r="AC432" s="66"/>
    </row>
    <row r="433" spans="1:29" ht="15" customHeight="1">
      <c r="A433" s="152"/>
      <c r="O433" s="177"/>
      <c r="P433" s="177"/>
      <c r="W433" s="64"/>
      <c r="X433" s="65"/>
      <c r="Y433" s="65"/>
      <c r="Z433" s="65"/>
      <c r="AA433" s="65"/>
      <c r="AB433" s="65"/>
      <c r="AC433" s="66"/>
    </row>
    <row r="434" spans="1:29" ht="15" customHeight="1">
      <c r="A434" s="152"/>
      <c r="O434" s="177"/>
      <c r="P434" s="177"/>
      <c r="W434" s="64"/>
      <c r="X434" s="65"/>
      <c r="Y434" s="65"/>
      <c r="Z434" s="65"/>
      <c r="AA434" s="65"/>
      <c r="AB434" s="65"/>
      <c r="AC434" s="66"/>
    </row>
    <row r="435" spans="1:29" ht="15" customHeight="1">
      <c r="A435" s="152"/>
      <c r="O435" s="177"/>
      <c r="P435" s="177"/>
      <c r="W435" s="64"/>
      <c r="X435" s="65"/>
      <c r="Y435" s="65"/>
      <c r="Z435" s="65"/>
      <c r="AA435" s="65"/>
      <c r="AB435" s="65"/>
      <c r="AC435" s="66"/>
    </row>
    <row r="436" spans="1:29" ht="15" customHeight="1">
      <c r="A436" s="152"/>
      <c r="O436" s="177"/>
      <c r="P436" s="177"/>
      <c r="W436" s="64"/>
      <c r="X436" s="65"/>
      <c r="Y436" s="65"/>
      <c r="Z436" s="65"/>
      <c r="AA436" s="65"/>
      <c r="AB436" s="65"/>
      <c r="AC436" s="66"/>
    </row>
    <row r="437" spans="1:29" ht="15" customHeight="1">
      <c r="A437" s="152"/>
      <c r="O437" s="177"/>
      <c r="P437" s="177"/>
      <c r="W437" s="64"/>
      <c r="X437" s="65"/>
      <c r="Y437" s="65"/>
      <c r="Z437" s="65"/>
      <c r="AA437" s="65"/>
      <c r="AB437" s="65"/>
      <c r="AC437" s="66"/>
    </row>
    <row r="438" spans="1:29" ht="15" customHeight="1">
      <c r="A438" s="152"/>
      <c r="O438" s="177"/>
      <c r="P438" s="177"/>
      <c r="W438" s="64"/>
      <c r="X438" s="65"/>
      <c r="Y438" s="65"/>
      <c r="Z438" s="65"/>
      <c r="AA438" s="65"/>
      <c r="AB438" s="65"/>
      <c r="AC438" s="66"/>
    </row>
    <row r="439" spans="1:29" ht="15" customHeight="1">
      <c r="A439" s="152"/>
      <c r="O439" s="177"/>
      <c r="P439" s="177"/>
      <c r="W439" s="64"/>
      <c r="X439" s="65"/>
      <c r="Y439" s="65"/>
      <c r="Z439" s="65"/>
      <c r="AA439" s="65"/>
      <c r="AB439" s="65"/>
      <c r="AC439" s="66"/>
    </row>
    <row r="440" spans="1:29" ht="15" customHeight="1">
      <c r="A440" s="152"/>
      <c r="O440" s="177"/>
      <c r="P440" s="177"/>
      <c r="W440" s="64"/>
      <c r="X440" s="65"/>
      <c r="Y440" s="65"/>
      <c r="Z440" s="65"/>
      <c r="AA440" s="65"/>
      <c r="AB440" s="65"/>
      <c r="AC440" s="66"/>
    </row>
    <row r="441" spans="1:29" ht="15" customHeight="1">
      <c r="A441" s="152"/>
      <c r="O441" s="177"/>
      <c r="P441" s="177"/>
      <c r="W441" s="64"/>
      <c r="X441" s="65"/>
      <c r="Y441" s="65"/>
      <c r="Z441" s="65"/>
      <c r="AA441" s="65"/>
      <c r="AB441" s="65"/>
      <c r="AC441" s="66"/>
    </row>
    <row r="442" spans="1:29" ht="15" customHeight="1">
      <c r="A442" s="152"/>
      <c r="O442" s="177"/>
      <c r="P442" s="177"/>
      <c r="W442" s="64"/>
      <c r="X442" s="65"/>
      <c r="Y442" s="65"/>
      <c r="Z442" s="65"/>
      <c r="AA442" s="65"/>
      <c r="AB442" s="65"/>
      <c r="AC442" s="66"/>
    </row>
    <row r="443" spans="1:29" ht="15" customHeight="1">
      <c r="A443" s="152"/>
      <c r="O443" s="177"/>
      <c r="P443" s="177"/>
      <c r="W443" s="64"/>
      <c r="X443" s="65"/>
      <c r="Y443" s="65"/>
      <c r="Z443" s="65"/>
      <c r="AA443" s="65"/>
      <c r="AB443" s="65"/>
      <c r="AC443" s="66"/>
    </row>
    <row r="444" spans="1:29" ht="15" customHeight="1">
      <c r="A444" s="152"/>
      <c r="O444" s="177"/>
      <c r="P444" s="177"/>
      <c r="W444" s="64"/>
      <c r="X444" s="65"/>
      <c r="Y444" s="65"/>
      <c r="Z444" s="65"/>
      <c r="AA444" s="65"/>
      <c r="AB444" s="65"/>
      <c r="AC444" s="66"/>
    </row>
    <row r="445" spans="1:29" ht="15" customHeight="1">
      <c r="A445" s="152"/>
      <c r="O445" s="177"/>
      <c r="P445" s="177"/>
      <c r="W445" s="64"/>
      <c r="X445" s="65"/>
      <c r="Y445" s="65"/>
      <c r="Z445" s="65"/>
      <c r="AA445" s="65"/>
      <c r="AB445" s="65"/>
      <c r="AC445" s="66"/>
    </row>
    <row r="446" spans="1:29" ht="15" customHeight="1">
      <c r="A446" s="152"/>
      <c r="O446" s="177"/>
      <c r="P446" s="177"/>
      <c r="W446" s="64"/>
      <c r="X446" s="65"/>
      <c r="Y446" s="65"/>
      <c r="Z446" s="65"/>
      <c r="AA446" s="65"/>
      <c r="AB446" s="65"/>
      <c r="AC446" s="66"/>
    </row>
    <row r="447" spans="1:29" ht="15" customHeight="1">
      <c r="A447" s="152"/>
      <c r="O447" s="177"/>
      <c r="P447" s="177"/>
      <c r="W447" s="64"/>
      <c r="X447" s="65"/>
      <c r="Y447" s="65"/>
      <c r="Z447" s="65"/>
      <c r="AA447" s="65"/>
      <c r="AB447" s="65"/>
      <c r="AC447" s="66"/>
    </row>
    <row r="448" spans="1:29" ht="15" customHeight="1">
      <c r="A448" s="152"/>
      <c r="O448" s="177"/>
      <c r="P448" s="177"/>
      <c r="W448" s="64"/>
      <c r="X448" s="65"/>
      <c r="Y448" s="65"/>
      <c r="Z448" s="65"/>
      <c r="AA448" s="65"/>
      <c r="AB448" s="65"/>
      <c r="AC448" s="66"/>
    </row>
    <row r="449" spans="1:29" ht="15" customHeight="1">
      <c r="A449" s="152"/>
      <c r="O449" s="177"/>
      <c r="P449" s="177"/>
      <c r="W449" s="64"/>
      <c r="X449" s="65"/>
      <c r="Y449" s="65"/>
      <c r="Z449" s="65"/>
      <c r="AA449" s="65"/>
      <c r="AB449" s="65"/>
      <c r="AC449" s="66"/>
    </row>
    <row r="450" spans="1:29" ht="15" customHeight="1">
      <c r="A450" s="152"/>
      <c r="O450" s="177"/>
      <c r="P450" s="177"/>
      <c r="W450" s="64"/>
      <c r="X450" s="65"/>
      <c r="Y450" s="65"/>
      <c r="Z450" s="65"/>
      <c r="AA450" s="65"/>
      <c r="AB450" s="65"/>
      <c r="AC450" s="66"/>
    </row>
    <row r="451" spans="1:29" ht="15" customHeight="1">
      <c r="A451" s="152"/>
      <c r="O451" s="177"/>
      <c r="P451" s="177"/>
      <c r="W451" s="64"/>
      <c r="X451" s="65"/>
      <c r="Y451" s="65"/>
      <c r="Z451" s="65"/>
      <c r="AA451" s="65"/>
      <c r="AB451" s="65"/>
      <c r="AC451" s="66"/>
    </row>
    <row r="452" spans="1:29" ht="15" customHeight="1">
      <c r="A452" s="152"/>
      <c r="O452" s="177"/>
      <c r="P452" s="177"/>
      <c r="W452" s="64"/>
      <c r="X452" s="65"/>
      <c r="Y452" s="65"/>
      <c r="Z452" s="65"/>
      <c r="AA452" s="65"/>
      <c r="AB452" s="65"/>
      <c r="AC452" s="66"/>
    </row>
    <row r="453" spans="1:29" ht="15" customHeight="1">
      <c r="A453" s="152"/>
      <c r="O453" s="177"/>
      <c r="P453" s="177"/>
      <c r="W453" s="64"/>
      <c r="X453" s="65"/>
      <c r="Y453" s="65"/>
      <c r="Z453" s="65"/>
      <c r="AA453" s="65"/>
      <c r="AB453" s="65"/>
      <c r="AC453" s="66"/>
    </row>
    <row r="454" spans="1:29" ht="15" customHeight="1">
      <c r="A454" s="152"/>
      <c r="O454" s="177"/>
      <c r="P454" s="177"/>
      <c r="W454" s="64"/>
      <c r="X454" s="65"/>
      <c r="Y454" s="65"/>
      <c r="Z454" s="65"/>
      <c r="AA454" s="65"/>
      <c r="AB454" s="65"/>
      <c r="AC454" s="66"/>
    </row>
    <row r="455" spans="1:29" ht="15" customHeight="1">
      <c r="A455" s="152"/>
      <c r="O455" s="177"/>
      <c r="P455" s="177"/>
      <c r="W455" s="64"/>
      <c r="X455" s="65"/>
      <c r="Y455" s="65"/>
      <c r="Z455" s="65"/>
      <c r="AA455" s="65"/>
      <c r="AB455" s="65"/>
      <c r="AC455" s="66"/>
    </row>
    <row r="456" spans="1:29" ht="15" customHeight="1">
      <c r="A456" s="152"/>
      <c r="O456" s="177"/>
      <c r="P456" s="177"/>
      <c r="W456" s="64"/>
      <c r="X456" s="65"/>
      <c r="Y456" s="65"/>
      <c r="Z456" s="65"/>
      <c r="AA456" s="65"/>
      <c r="AB456" s="65"/>
      <c r="AC456" s="66"/>
    </row>
    <row r="457" spans="1:29" ht="15" customHeight="1">
      <c r="A457" s="152"/>
      <c r="O457" s="177"/>
      <c r="P457" s="177"/>
      <c r="W457" s="64"/>
      <c r="X457" s="65"/>
      <c r="Y457" s="65"/>
      <c r="Z457" s="65"/>
      <c r="AA457" s="65"/>
      <c r="AB457" s="65"/>
      <c r="AC457" s="66"/>
    </row>
    <row r="458" spans="1:29" ht="15" customHeight="1">
      <c r="A458" s="152"/>
      <c r="O458" s="177"/>
      <c r="P458" s="177"/>
      <c r="W458" s="64"/>
      <c r="X458" s="65"/>
      <c r="Y458" s="65"/>
      <c r="Z458" s="65"/>
      <c r="AA458" s="65"/>
      <c r="AB458" s="65"/>
      <c r="AC458" s="66"/>
    </row>
    <row r="459" spans="1:29" ht="15" customHeight="1">
      <c r="A459" s="152"/>
      <c r="O459" s="177"/>
      <c r="P459" s="177"/>
      <c r="W459" s="64"/>
      <c r="X459" s="65"/>
      <c r="Y459" s="65"/>
      <c r="Z459" s="65"/>
      <c r="AA459" s="65"/>
      <c r="AB459" s="65"/>
      <c r="AC459" s="66"/>
    </row>
    <row r="460" spans="1:29" ht="15" customHeight="1">
      <c r="A460" s="152"/>
      <c r="O460" s="177"/>
      <c r="P460" s="177"/>
      <c r="W460" s="64"/>
      <c r="X460" s="65"/>
      <c r="Y460" s="65"/>
      <c r="Z460" s="65"/>
      <c r="AA460" s="65"/>
      <c r="AB460" s="65"/>
      <c r="AC460" s="66"/>
    </row>
    <row r="461" spans="1:29" ht="15" customHeight="1">
      <c r="A461" s="152"/>
      <c r="O461" s="177"/>
      <c r="P461" s="177"/>
      <c r="W461" s="64"/>
      <c r="X461" s="65"/>
      <c r="Y461" s="65"/>
      <c r="Z461" s="65"/>
      <c r="AA461" s="65"/>
      <c r="AB461" s="65"/>
      <c r="AC461" s="66"/>
    </row>
    <row r="462" spans="1:29" ht="15" customHeight="1">
      <c r="A462" s="152"/>
      <c r="O462" s="177"/>
      <c r="P462" s="177"/>
      <c r="W462" s="64"/>
      <c r="X462" s="65"/>
      <c r="Y462" s="65"/>
      <c r="Z462" s="65"/>
      <c r="AA462" s="65"/>
      <c r="AB462" s="65"/>
      <c r="AC462" s="66"/>
    </row>
    <row r="463" spans="1:29" ht="15" customHeight="1">
      <c r="A463" s="152"/>
      <c r="O463" s="177"/>
      <c r="P463" s="177"/>
      <c r="W463" s="64"/>
      <c r="X463" s="65"/>
      <c r="Y463" s="65"/>
      <c r="Z463" s="65"/>
      <c r="AA463" s="65"/>
      <c r="AB463" s="65"/>
      <c r="AC463" s="66"/>
    </row>
    <row r="464" spans="1:29" ht="15" customHeight="1">
      <c r="A464" s="152"/>
      <c r="O464" s="177"/>
      <c r="P464" s="177"/>
      <c r="W464" s="64"/>
      <c r="X464" s="65"/>
      <c r="Y464" s="65"/>
      <c r="Z464" s="65"/>
      <c r="AA464" s="65"/>
      <c r="AB464" s="65"/>
      <c r="AC464" s="66"/>
    </row>
    <row r="465" spans="1:29" ht="15" customHeight="1">
      <c r="A465" s="152"/>
      <c r="O465" s="177"/>
      <c r="P465" s="177"/>
      <c r="W465" s="64"/>
      <c r="X465" s="65"/>
      <c r="Y465" s="65"/>
      <c r="Z465" s="65"/>
      <c r="AA465" s="65"/>
      <c r="AB465" s="65"/>
      <c r="AC465" s="66"/>
    </row>
    <row r="466" spans="1:29" ht="15" customHeight="1">
      <c r="A466" s="152"/>
      <c r="O466" s="177"/>
      <c r="P466" s="177"/>
      <c r="W466" s="64"/>
      <c r="X466" s="65"/>
      <c r="Y466" s="65"/>
      <c r="Z466" s="65"/>
      <c r="AA466" s="65"/>
      <c r="AB466" s="65"/>
      <c r="AC466" s="66"/>
    </row>
    <row r="467" spans="1:29" ht="15" customHeight="1">
      <c r="A467" s="152"/>
      <c r="O467" s="177"/>
      <c r="P467" s="177"/>
      <c r="W467" s="64"/>
      <c r="X467" s="65"/>
      <c r="Y467" s="65"/>
      <c r="Z467" s="65"/>
      <c r="AA467" s="65"/>
      <c r="AB467" s="65"/>
      <c r="AC467" s="66"/>
    </row>
    <row r="468" spans="1:29" ht="15" customHeight="1">
      <c r="A468" s="152"/>
      <c r="O468" s="177"/>
      <c r="P468" s="177"/>
      <c r="W468" s="64"/>
      <c r="X468" s="65"/>
      <c r="Y468" s="65"/>
      <c r="Z468" s="65"/>
      <c r="AA468" s="65"/>
      <c r="AB468" s="65"/>
      <c r="AC468" s="66"/>
    </row>
    <row r="469" spans="1:29" ht="15" customHeight="1">
      <c r="A469" s="152"/>
      <c r="O469" s="177"/>
      <c r="P469" s="177"/>
      <c r="W469" s="64"/>
      <c r="X469" s="65"/>
      <c r="Y469" s="65"/>
      <c r="Z469" s="65"/>
      <c r="AA469" s="65"/>
      <c r="AB469" s="65"/>
      <c r="AC469" s="66"/>
    </row>
    <row r="470" spans="1:29" ht="15" customHeight="1">
      <c r="A470" s="152"/>
      <c r="O470" s="177"/>
      <c r="P470" s="177"/>
      <c r="W470" s="64"/>
      <c r="X470" s="65"/>
      <c r="Y470" s="65"/>
      <c r="Z470" s="65"/>
      <c r="AA470" s="65"/>
      <c r="AB470" s="65"/>
      <c r="AC470" s="66"/>
    </row>
    <row r="471" spans="1:29" ht="15" customHeight="1">
      <c r="A471" s="152"/>
      <c r="O471" s="177"/>
      <c r="P471" s="177"/>
      <c r="W471" s="64"/>
      <c r="X471" s="65"/>
      <c r="Y471" s="65"/>
      <c r="Z471" s="65"/>
      <c r="AA471" s="65"/>
      <c r="AB471" s="65"/>
      <c r="AC471" s="66"/>
    </row>
    <row r="472" spans="1:29" ht="15" customHeight="1">
      <c r="A472" s="152"/>
      <c r="O472" s="177"/>
      <c r="P472" s="177"/>
      <c r="W472" s="64"/>
      <c r="X472" s="65"/>
      <c r="Y472" s="65"/>
      <c r="Z472" s="65"/>
      <c r="AA472" s="65"/>
      <c r="AB472" s="65"/>
      <c r="AC472" s="66"/>
    </row>
    <row r="473" spans="1:29" ht="15" customHeight="1">
      <c r="A473" s="152"/>
      <c r="O473" s="177"/>
      <c r="P473" s="177"/>
      <c r="W473" s="64"/>
      <c r="X473" s="65"/>
      <c r="Y473" s="65"/>
      <c r="Z473" s="65"/>
      <c r="AA473" s="65"/>
      <c r="AB473" s="65"/>
      <c r="AC473" s="66"/>
    </row>
    <row r="474" spans="1:29" ht="15" customHeight="1">
      <c r="A474" s="152"/>
      <c r="O474" s="177"/>
      <c r="P474" s="177"/>
      <c r="W474" s="64"/>
      <c r="X474" s="65"/>
      <c r="Y474" s="65"/>
      <c r="Z474" s="65"/>
      <c r="AA474" s="65"/>
      <c r="AB474" s="65"/>
      <c r="AC474" s="66"/>
    </row>
    <row r="475" spans="1:29" ht="15" customHeight="1">
      <c r="A475" s="152"/>
      <c r="O475" s="177"/>
      <c r="P475" s="177"/>
      <c r="W475" s="64"/>
      <c r="X475" s="65"/>
      <c r="Y475" s="65"/>
      <c r="Z475" s="65"/>
      <c r="AA475" s="65"/>
      <c r="AB475" s="65"/>
      <c r="AC475" s="66"/>
    </row>
    <row r="476" spans="1:29" ht="15" customHeight="1">
      <c r="A476" s="152"/>
      <c r="O476" s="177"/>
      <c r="P476" s="177"/>
      <c r="W476" s="64"/>
      <c r="X476" s="65"/>
      <c r="Y476" s="65"/>
      <c r="Z476" s="65"/>
      <c r="AA476" s="65"/>
      <c r="AB476" s="65"/>
      <c r="AC476" s="66"/>
    </row>
    <row r="477" spans="1:29" ht="15" customHeight="1">
      <c r="A477" s="152"/>
      <c r="O477" s="177"/>
      <c r="P477" s="177"/>
      <c r="W477" s="64"/>
      <c r="X477" s="65"/>
      <c r="Y477" s="65"/>
      <c r="Z477" s="65"/>
      <c r="AA477" s="65"/>
      <c r="AB477" s="65"/>
      <c r="AC477" s="66"/>
    </row>
    <row r="478" spans="1:29" ht="15" customHeight="1">
      <c r="A478" s="152"/>
      <c r="O478" s="177"/>
      <c r="P478" s="177"/>
      <c r="W478" s="64"/>
      <c r="X478" s="65"/>
      <c r="Y478" s="65"/>
      <c r="Z478" s="65"/>
      <c r="AA478" s="65"/>
      <c r="AB478" s="65"/>
      <c r="AC478" s="66"/>
    </row>
    <row r="479" spans="1:29" ht="15" customHeight="1">
      <c r="A479" s="152"/>
      <c r="O479" s="177"/>
      <c r="P479" s="177"/>
      <c r="W479" s="64"/>
      <c r="X479" s="65"/>
      <c r="Y479" s="65"/>
      <c r="Z479" s="65"/>
      <c r="AA479" s="65"/>
      <c r="AB479" s="65"/>
      <c r="AC479" s="66"/>
    </row>
    <row r="480" spans="1:29" ht="15" customHeight="1">
      <c r="A480" s="152"/>
      <c r="O480" s="177"/>
      <c r="P480" s="177"/>
      <c r="W480" s="64"/>
      <c r="X480" s="65"/>
      <c r="Y480" s="65"/>
      <c r="Z480" s="65"/>
      <c r="AA480" s="65"/>
      <c r="AB480" s="65"/>
      <c r="AC480" s="66"/>
    </row>
    <row r="481" spans="1:29" ht="15" customHeight="1">
      <c r="A481" s="152"/>
      <c r="O481" s="177"/>
      <c r="P481" s="177"/>
      <c r="W481" s="64"/>
      <c r="X481" s="65"/>
      <c r="Y481" s="65"/>
      <c r="Z481" s="65"/>
      <c r="AA481" s="65"/>
      <c r="AB481" s="65"/>
      <c r="AC481" s="66"/>
    </row>
    <row r="482" spans="1:29" ht="15" customHeight="1">
      <c r="A482" s="152"/>
      <c r="O482" s="177"/>
      <c r="P482" s="177"/>
      <c r="W482" s="64"/>
      <c r="X482" s="65"/>
      <c r="Y482" s="65"/>
      <c r="Z482" s="65"/>
      <c r="AA482" s="65"/>
      <c r="AB482" s="65"/>
      <c r="AC482" s="66"/>
    </row>
    <row r="483" spans="1:29" ht="15" customHeight="1">
      <c r="A483" s="152"/>
      <c r="O483" s="177"/>
      <c r="P483" s="177"/>
      <c r="W483" s="64"/>
      <c r="X483" s="65"/>
      <c r="Y483" s="65"/>
      <c r="Z483" s="65"/>
      <c r="AA483" s="65"/>
      <c r="AB483" s="65"/>
      <c r="AC483" s="66"/>
    </row>
    <row r="484" spans="1:29" ht="15" customHeight="1">
      <c r="A484" s="152"/>
      <c r="O484" s="177"/>
      <c r="P484" s="177"/>
      <c r="W484" s="64"/>
      <c r="X484" s="65"/>
      <c r="Y484" s="65"/>
      <c r="Z484" s="65"/>
      <c r="AA484" s="65"/>
      <c r="AB484" s="65"/>
      <c r="AC484" s="66"/>
    </row>
    <row r="485" spans="1:29" ht="15" customHeight="1">
      <c r="A485" s="152"/>
      <c r="O485" s="177"/>
      <c r="P485" s="177"/>
      <c r="W485" s="64"/>
      <c r="X485" s="65"/>
      <c r="Y485" s="65"/>
      <c r="Z485" s="65"/>
      <c r="AA485" s="65"/>
      <c r="AB485" s="65"/>
      <c r="AC485" s="66"/>
    </row>
    <row r="486" spans="1:29" ht="15" customHeight="1">
      <c r="A486" s="152"/>
      <c r="O486" s="177"/>
      <c r="P486" s="177"/>
      <c r="W486" s="64"/>
      <c r="X486" s="65"/>
      <c r="Y486" s="65"/>
      <c r="Z486" s="65"/>
      <c r="AA486" s="65"/>
      <c r="AB486" s="65"/>
      <c r="AC486" s="66"/>
    </row>
    <row r="487" spans="1:29" ht="15" customHeight="1">
      <c r="A487" s="152"/>
      <c r="O487" s="177"/>
      <c r="P487" s="177"/>
      <c r="W487" s="64"/>
      <c r="X487" s="65"/>
      <c r="Y487" s="65"/>
      <c r="Z487" s="65"/>
      <c r="AA487" s="65"/>
      <c r="AB487" s="65"/>
      <c r="AC487" s="66"/>
    </row>
    <row r="488" spans="1:29" ht="15" customHeight="1">
      <c r="A488" s="152"/>
      <c r="O488" s="177"/>
      <c r="P488" s="177"/>
      <c r="W488" s="64"/>
      <c r="X488" s="65"/>
      <c r="Y488" s="65"/>
      <c r="Z488" s="65"/>
      <c r="AA488" s="65"/>
      <c r="AB488" s="65"/>
      <c r="AC488" s="66"/>
    </row>
    <row r="489" spans="1:29" ht="15" customHeight="1">
      <c r="A489" s="152"/>
      <c r="O489" s="177"/>
      <c r="P489" s="177"/>
      <c r="W489" s="64"/>
      <c r="X489" s="65"/>
      <c r="Y489" s="65"/>
      <c r="Z489" s="65"/>
      <c r="AA489" s="65"/>
      <c r="AB489" s="65"/>
      <c r="AC489" s="66"/>
    </row>
    <row r="490" spans="1:29" ht="15" customHeight="1">
      <c r="A490" s="152"/>
      <c r="O490" s="177"/>
      <c r="P490" s="177"/>
      <c r="W490" s="64"/>
      <c r="X490" s="65"/>
      <c r="Y490" s="65"/>
      <c r="Z490" s="65"/>
      <c r="AA490" s="65"/>
      <c r="AB490" s="65"/>
      <c r="AC490" s="66"/>
    </row>
    <row r="491" spans="1:29" ht="15" customHeight="1">
      <c r="A491" s="152"/>
      <c r="O491" s="177"/>
      <c r="P491" s="177"/>
      <c r="W491" s="64"/>
      <c r="X491" s="65"/>
      <c r="Y491" s="65"/>
      <c r="Z491" s="65"/>
      <c r="AA491" s="65"/>
      <c r="AB491" s="65"/>
      <c r="AC491" s="66"/>
    </row>
    <row r="492" spans="1:29" ht="15" customHeight="1">
      <c r="A492" s="152"/>
      <c r="O492" s="177"/>
      <c r="P492" s="177"/>
      <c r="W492" s="64"/>
      <c r="X492" s="65"/>
      <c r="Y492" s="65"/>
      <c r="Z492" s="65"/>
      <c r="AA492" s="65"/>
      <c r="AB492" s="65"/>
      <c r="AC492" s="66"/>
    </row>
    <row r="493" spans="1:29" ht="15" customHeight="1">
      <c r="A493" s="152"/>
      <c r="O493" s="177"/>
      <c r="P493" s="177"/>
      <c r="W493" s="64"/>
      <c r="X493" s="65"/>
      <c r="Y493" s="65"/>
      <c r="Z493" s="65"/>
      <c r="AA493" s="65"/>
      <c r="AB493" s="65"/>
      <c r="AC493" s="66"/>
    </row>
    <row r="494" spans="1:29" ht="15" customHeight="1">
      <c r="A494" s="152"/>
      <c r="O494" s="177"/>
      <c r="P494" s="177"/>
      <c r="W494" s="64"/>
      <c r="X494" s="65"/>
      <c r="Y494" s="65"/>
      <c r="Z494" s="65"/>
      <c r="AA494" s="65"/>
      <c r="AB494" s="65"/>
      <c r="AC494" s="66"/>
    </row>
    <row r="495" spans="1:29" ht="15" customHeight="1">
      <c r="A495" s="152"/>
      <c r="O495" s="177"/>
      <c r="P495" s="177"/>
      <c r="W495" s="64"/>
      <c r="X495" s="65"/>
      <c r="Y495" s="65"/>
      <c r="Z495" s="65"/>
      <c r="AA495" s="65"/>
      <c r="AB495" s="65"/>
      <c r="AC495" s="66"/>
    </row>
    <row r="496" spans="1:29" ht="15" customHeight="1">
      <c r="A496" s="152"/>
      <c r="O496" s="177"/>
      <c r="P496" s="177"/>
      <c r="W496" s="64"/>
      <c r="X496" s="65"/>
      <c r="Y496" s="65"/>
      <c r="Z496" s="65"/>
      <c r="AA496" s="65"/>
      <c r="AB496" s="65"/>
      <c r="AC496" s="66"/>
    </row>
    <row r="497" spans="1:29" ht="15" customHeight="1">
      <c r="A497" s="152"/>
      <c r="O497" s="177"/>
      <c r="P497" s="177"/>
      <c r="W497" s="64"/>
      <c r="X497" s="65"/>
      <c r="Y497" s="65"/>
      <c r="Z497" s="65"/>
      <c r="AA497" s="65"/>
      <c r="AB497" s="65"/>
      <c r="AC497" s="66"/>
    </row>
    <row r="498" spans="1:29" ht="15" customHeight="1">
      <c r="A498" s="152"/>
      <c r="O498" s="177"/>
      <c r="P498" s="177"/>
      <c r="W498" s="64"/>
      <c r="X498" s="65"/>
      <c r="Y498" s="65"/>
      <c r="Z498" s="65"/>
      <c r="AA498" s="65"/>
      <c r="AB498" s="65"/>
      <c r="AC498" s="66"/>
    </row>
    <row r="499" spans="1:29" ht="15" customHeight="1">
      <c r="A499" s="152"/>
      <c r="O499" s="177"/>
      <c r="P499" s="177"/>
      <c r="W499" s="64"/>
      <c r="X499" s="65"/>
      <c r="Y499" s="65"/>
      <c r="Z499" s="65"/>
      <c r="AA499" s="65"/>
      <c r="AB499" s="65"/>
      <c r="AC499" s="66"/>
    </row>
    <row r="500" spans="1:29" ht="15" customHeight="1">
      <c r="A500" s="152"/>
      <c r="O500" s="177"/>
      <c r="P500" s="177"/>
      <c r="W500" s="64"/>
      <c r="X500" s="65"/>
      <c r="Y500" s="65"/>
      <c r="Z500" s="65"/>
      <c r="AA500" s="65"/>
      <c r="AB500" s="65"/>
      <c r="AC500" s="66"/>
    </row>
    <row r="501" spans="1:29" ht="15" customHeight="1">
      <c r="A501" s="152"/>
      <c r="O501" s="177"/>
      <c r="P501" s="177"/>
      <c r="W501" s="64"/>
      <c r="X501" s="65"/>
      <c r="Y501" s="65"/>
      <c r="Z501" s="65"/>
      <c r="AA501" s="65"/>
      <c r="AB501" s="65"/>
      <c r="AC501" s="66"/>
    </row>
    <row r="502" spans="1:29" ht="15" customHeight="1">
      <c r="A502" s="152"/>
      <c r="O502" s="177"/>
      <c r="P502" s="177"/>
      <c r="W502" s="64"/>
      <c r="X502" s="65"/>
      <c r="Y502" s="65"/>
      <c r="Z502" s="65"/>
      <c r="AA502" s="65"/>
      <c r="AB502" s="65"/>
      <c r="AC502" s="66"/>
    </row>
    <row r="503" spans="1:29" ht="15" customHeight="1">
      <c r="A503" s="152"/>
      <c r="O503" s="177"/>
      <c r="P503" s="177"/>
      <c r="W503" s="64"/>
      <c r="X503" s="65"/>
      <c r="Y503" s="65"/>
      <c r="Z503" s="65"/>
      <c r="AA503" s="65"/>
      <c r="AB503" s="65"/>
      <c r="AC503" s="66"/>
    </row>
    <row r="504" spans="1:29" ht="15" customHeight="1">
      <c r="A504" s="152"/>
      <c r="O504" s="177"/>
      <c r="P504" s="177"/>
      <c r="W504" s="64"/>
      <c r="X504" s="65"/>
      <c r="Y504" s="65"/>
      <c r="Z504" s="65"/>
      <c r="AA504" s="65"/>
      <c r="AB504" s="65"/>
      <c r="AC504" s="66"/>
    </row>
    <row r="505" spans="1:29" ht="15" customHeight="1">
      <c r="A505" s="152"/>
      <c r="O505" s="177"/>
      <c r="P505" s="177"/>
      <c r="W505" s="64"/>
      <c r="X505" s="65"/>
      <c r="Y505" s="65"/>
      <c r="Z505" s="65"/>
      <c r="AA505" s="65"/>
      <c r="AB505" s="65"/>
      <c r="AC505" s="66"/>
    </row>
    <row r="506" spans="1:29" ht="15" customHeight="1">
      <c r="A506" s="152"/>
      <c r="O506" s="177"/>
      <c r="P506" s="177"/>
      <c r="W506" s="64"/>
      <c r="X506" s="65"/>
      <c r="Y506" s="65"/>
      <c r="Z506" s="65"/>
      <c r="AA506" s="65"/>
      <c r="AB506" s="65"/>
      <c r="AC506" s="66"/>
    </row>
    <row r="507" spans="1:29" ht="15" customHeight="1">
      <c r="A507" s="152"/>
      <c r="O507" s="177"/>
      <c r="P507" s="177"/>
      <c r="W507" s="64"/>
      <c r="X507" s="65"/>
      <c r="Y507" s="65"/>
      <c r="Z507" s="65"/>
      <c r="AA507" s="65"/>
      <c r="AB507" s="65"/>
      <c r="AC507" s="66"/>
    </row>
    <row r="508" spans="1:29" ht="15" customHeight="1">
      <c r="A508" s="152"/>
      <c r="O508" s="177"/>
      <c r="P508" s="177"/>
      <c r="W508" s="64"/>
      <c r="X508" s="65"/>
      <c r="Y508" s="65"/>
      <c r="Z508" s="65"/>
      <c r="AA508" s="65"/>
      <c r="AB508" s="65"/>
      <c r="AC508" s="66"/>
    </row>
    <row r="509" spans="1:29" ht="15" customHeight="1">
      <c r="A509" s="152"/>
      <c r="O509" s="177"/>
      <c r="P509" s="177"/>
      <c r="W509" s="64"/>
      <c r="X509" s="65"/>
      <c r="Y509" s="65"/>
      <c r="Z509" s="65"/>
      <c r="AA509" s="65"/>
      <c r="AB509" s="65"/>
      <c r="AC509" s="66"/>
    </row>
    <row r="510" spans="1:29" ht="15" customHeight="1">
      <c r="A510" s="152"/>
      <c r="O510" s="177"/>
      <c r="P510" s="177"/>
      <c r="W510" s="64"/>
      <c r="X510" s="65"/>
      <c r="Y510" s="65"/>
      <c r="Z510" s="65"/>
      <c r="AA510" s="65"/>
      <c r="AB510" s="65"/>
      <c r="AC510" s="66"/>
    </row>
    <row r="511" spans="1:29" ht="15" customHeight="1">
      <c r="A511" s="152"/>
      <c r="O511" s="177"/>
      <c r="P511" s="177"/>
      <c r="W511" s="64"/>
      <c r="X511" s="65"/>
      <c r="Y511" s="65"/>
      <c r="Z511" s="65"/>
      <c r="AA511" s="65"/>
      <c r="AB511" s="65"/>
      <c r="AC511" s="66"/>
    </row>
    <row r="512" spans="1:29" ht="15" customHeight="1">
      <c r="A512" s="152"/>
      <c r="O512" s="177"/>
      <c r="P512" s="177"/>
      <c r="W512" s="64"/>
      <c r="X512" s="65"/>
      <c r="Y512" s="65"/>
      <c r="Z512" s="65"/>
      <c r="AA512" s="65"/>
      <c r="AB512" s="65"/>
      <c r="AC512" s="66"/>
    </row>
    <row r="513" spans="1:29" ht="15" customHeight="1">
      <c r="A513" s="152"/>
      <c r="O513" s="177"/>
      <c r="P513" s="177"/>
      <c r="W513" s="64"/>
      <c r="X513" s="65"/>
      <c r="Y513" s="65"/>
      <c r="Z513" s="65"/>
      <c r="AA513" s="65"/>
      <c r="AB513" s="65"/>
      <c r="AC513" s="66"/>
    </row>
    <row r="514" spans="1:29" ht="15" customHeight="1">
      <c r="A514" s="152"/>
      <c r="O514" s="177"/>
      <c r="P514" s="177"/>
      <c r="W514" s="64"/>
      <c r="X514" s="65"/>
      <c r="Y514" s="65"/>
      <c r="Z514" s="65"/>
      <c r="AA514" s="65"/>
      <c r="AB514" s="65"/>
      <c r="AC514" s="66"/>
    </row>
    <row r="515" spans="1:29" ht="15" customHeight="1">
      <c r="A515" s="152"/>
      <c r="O515" s="177"/>
      <c r="P515" s="177"/>
      <c r="W515" s="64"/>
      <c r="X515" s="65"/>
      <c r="Y515" s="65"/>
      <c r="Z515" s="65"/>
      <c r="AA515" s="65"/>
      <c r="AB515" s="65"/>
      <c r="AC515" s="66"/>
    </row>
    <row r="516" spans="1:29" ht="15" customHeight="1">
      <c r="A516" s="152"/>
      <c r="O516" s="177"/>
      <c r="P516" s="177"/>
      <c r="W516" s="64"/>
      <c r="X516" s="65"/>
      <c r="Y516" s="65"/>
      <c r="Z516" s="65"/>
      <c r="AA516" s="65"/>
      <c r="AB516" s="65"/>
      <c r="AC516" s="66"/>
    </row>
    <row r="517" spans="1:29" ht="15" customHeight="1">
      <c r="A517" s="152"/>
      <c r="O517" s="177"/>
      <c r="P517" s="177"/>
      <c r="W517" s="64"/>
      <c r="X517" s="65"/>
      <c r="Y517" s="65"/>
      <c r="Z517" s="65"/>
      <c r="AA517" s="65"/>
      <c r="AB517" s="65"/>
      <c r="AC517" s="66"/>
    </row>
    <row r="518" spans="1:29" ht="15" customHeight="1">
      <c r="A518" s="152"/>
      <c r="O518" s="177"/>
      <c r="P518" s="177"/>
      <c r="W518" s="64"/>
      <c r="X518" s="65"/>
      <c r="Y518" s="65"/>
      <c r="Z518" s="65"/>
      <c r="AA518" s="65"/>
      <c r="AB518" s="65"/>
      <c r="AC518" s="66"/>
    </row>
    <row r="519" spans="1:29" ht="15" customHeight="1">
      <c r="A519" s="152"/>
      <c r="O519" s="177"/>
      <c r="P519" s="177"/>
      <c r="W519" s="64"/>
      <c r="X519" s="65"/>
      <c r="Y519" s="65"/>
      <c r="Z519" s="65"/>
      <c r="AA519" s="65"/>
      <c r="AB519" s="65"/>
      <c r="AC519" s="66"/>
    </row>
    <row r="520" spans="1:29" ht="15" customHeight="1">
      <c r="A520" s="152"/>
      <c r="O520" s="177"/>
      <c r="P520" s="177"/>
      <c r="W520" s="64"/>
      <c r="X520" s="65"/>
      <c r="Y520" s="65"/>
      <c r="Z520" s="65"/>
      <c r="AA520" s="65"/>
      <c r="AB520" s="65"/>
      <c r="AC520" s="66"/>
    </row>
    <row r="521" spans="1:29" ht="15" customHeight="1">
      <c r="A521" s="152"/>
      <c r="O521" s="177"/>
      <c r="P521" s="177"/>
      <c r="W521" s="64"/>
      <c r="X521" s="65"/>
      <c r="Y521" s="65"/>
      <c r="Z521" s="65"/>
      <c r="AA521" s="65"/>
      <c r="AB521" s="65"/>
      <c r="AC521" s="66"/>
    </row>
    <row r="522" spans="1:29" ht="15" customHeight="1">
      <c r="A522" s="152"/>
      <c r="O522" s="177"/>
      <c r="P522" s="177"/>
      <c r="W522" s="64"/>
      <c r="X522" s="65"/>
      <c r="Y522" s="65"/>
      <c r="Z522" s="65"/>
      <c r="AA522" s="65"/>
      <c r="AB522" s="65"/>
      <c r="AC522" s="66"/>
    </row>
    <row r="523" spans="1:29" ht="15" customHeight="1">
      <c r="A523" s="152"/>
      <c r="O523" s="177"/>
      <c r="P523" s="177"/>
      <c r="W523" s="64"/>
      <c r="X523" s="65"/>
      <c r="Y523" s="65"/>
      <c r="Z523" s="65"/>
      <c r="AA523" s="65"/>
      <c r="AB523" s="65"/>
      <c r="AC523" s="66"/>
    </row>
    <row r="524" spans="1:29" ht="15" customHeight="1">
      <c r="A524" s="152"/>
      <c r="O524" s="177"/>
      <c r="P524" s="177"/>
      <c r="W524" s="64"/>
      <c r="X524" s="65"/>
      <c r="Y524" s="65"/>
      <c r="Z524" s="65"/>
      <c r="AA524" s="65"/>
      <c r="AB524" s="65"/>
      <c r="AC524" s="66"/>
    </row>
    <row r="525" spans="1:29" ht="15" customHeight="1">
      <c r="A525" s="152"/>
      <c r="O525" s="177"/>
      <c r="P525" s="177"/>
      <c r="W525" s="64"/>
      <c r="X525" s="65"/>
      <c r="Y525" s="65"/>
      <c r="Z525" s="65"/>
      <c r="AA525" s="65"/>
      <c r="AB525" s="65"/>
      <c r="AC525" s="66"/>
    </row>
    <row r="526" spans="1:29" ht="15" customHeight="1">
      <c r="A526" s="152"/>
      <c r="O526" s="177"/>
      <c r="P526" s="177"/>
      <c r="W526" s="64"/>
      <c r="X526" s="65"/>
      <c r="Y526" s="65"/>
      <c r="Z526" s="65"/>
      <c r="AA526" s="65"/>
      <c r="AB526" s="65"/>
      <c r="AC526" s="66"/>
    </row>
    <row r="527" spans="1:29" ht="15" customHeight="1">
      <c r="A527" s="152"/>
      <c r="O527" s="177"/>
      <c r="P527" s="177"/>
      <c r="W527" s="64"/>
      <c r="X527" s="65"/>
      <c r="Y527" s="65"/>
      <c r="Z527" s="65"/>
      <c r="AA527" s="65"/>
      <c r="AB527" s="65"/>
      <c r="AC527" s="66"/>
    </row>
    <row r="528" spans="1:29" ht="15" customHeight="1">
      <c r="A528" s="152"/>
      <c r="O528" s="177"/>
      <c r="P528" s="177"/>
      <c r="W528" s="64"/>
      <c r="X528" s="65"/>
      <c r="Y528" s="65"/>
      <c r="Z528" s="65"/>
      <c r="AA528" s="65"/>
      <c r="AB528" s="65"/>
      <c r="AC528" s="66"/>
    </row>
    <row r="529" spans="1:29" ht="15" customHeight="1">
      <c r="A529" s="152"/>
      <c r="O529" s="177"/>
      <c r="P529" s="177"/>
      <c r="W529" s="64"/>
      <c r="X529" s="65"/>
      <c r="Y529" s="65"/>
      <c r="Z529" s="65"/>
      <c r="AA529" s="65"/>
      <c r="AB529" s="65"/>
      <c r="AC529" s="66"/>
    </row>
    <row r="530" spans="1:29" ht="15" customHeight="1">
      <c r="A530" s="152"/>
      <c r="O530" s="177"/>
      <c r="P530" s="177"/>
      <c r="W530" s="64"/>
      <c r="X530" s="65"/>
      <c r="Y530" s="65"/>
      <c r="Z530" s="65"/>
      <c r="AA530" s="65"/>
      <c r="AB530" s="65"/>
      <c r="AC530" s="66"/>
    </row>
    <row r="531" spans="1:29" ht="15" customHeight="1">
      <c r="A531" s="152"/>
      <c r="O531" s="177"/>
      <c r="P531" s="177"/>
      <c r="W531" s="64"/>
      <c r="X531" s="65"/>
      <c r="Y531" s="65"/>
      <c r="Z531" s="65"/>
      <c r="AA531" s="65"/>
      <c r="AB531" s="65"/>
      <c r="AC531" s="66"/>
    </row>
    <row r="532" spans="1:29" ht="15" customHeight="1">
      <c r="A532" s="152"/>
      <c r="O532" s="177"/>
      <c r="P532" s="177"/>
      <c r="W532" s="64"/>
      <c r="X532" s="65"/>
      <c r="Y532" s="65"/>
      <c r="Z532" s="65"/>
      <c r="AA532" s="65"/>
      <c r="AB532" s="65"/>
      <c r="AC532" s="66"/>
    </row>
    <row r="533" spans="1:29" ht="15" customHeight="1">
      <c r="A533" s="152"/>
      <c r="O533" s="177"/>
      <c r="P533" s="177"/>
      <c r="W533" s="64"/>
      <c r="X533" s="65"/>
      <c r="Y533" s="65"/>
      <c r="Z533" s="65"/>
      <c r="AA533" s="65"/>
      <c r="AB533" s="65"/>
      <c r="AC533" s="66"/>
    </row>
    <row r="534" spans="1:29" ht="15" customHeight="1">
      <c r="A534" s="152"/>
      <c r="O534" s="177"/>
      <c r="P534" s="177"/>
      <c r="W534" s="64"/>
      <c r="X534" s="65"/>
      <c r="Y534" s="65"/>
      <c r="Z534" s="65"/>
      <c r="AA534" s="65"/>
      <c r="AB534" s="65"/>
      <c r="AC534" s="66"/>
    </row>
    <row r="535" spans="1:29" ht="15" customHeight="1">
      <c r="A535" s="152"/>
      <c r="O535" s="177"/>
      <c r="P535" s="177"/>
      <c r="W535" s="64"/>
      <c r="X535" s="65"/>
      <c r="Y535" s="65"/>
      <c r="Z535" s="65"/>
      <c r="AA535" s="65"/>
      <c r="AB535" s="65"/>
      <c r="AC535" s="66"/>
    </row>
    <row r="536" spans="1:29" ht="15" customHeight="1">
      <c r="A536" s="152"/>
      <c r="O536" s="177"/>
      <c r="P536" s="177"/>
      <c r="W536" s="64"/>
      <c r="X536" s="65"/>
      <c r="Y536" s="65"/>
      <c r="Z536" s="65"/>
      <c r="AA536" s="65"/>
      <c r="AB536" s="65"/>
      <c r="AC536" s="66"/>
    </row>
    <row r="537" spans="1:29" ht="15" customHeight="1">
      <c r="A537" s="152"/>
      <c r="O537" s="177"/>
      <c r="P537" s="177"/>
      <c r="W537" s="64"/>
      <c r="X537" s="65"/>
      <c r="Y537" s="65"/>
      <c r="Z537" s="65"/>
      <c r="AA537" s="65"/>
      <c r="AB537" s="65"/>
      <c r="AC537" s="66"/>
    </row>
    <row r="538" spans="1:29" ht="15" customHeight="1">
      <c r="A538" s="152"/>
      <c r="O538" s="177"/>
      <c r="P538" s="177"/>
      <c r="W538" s="64"/>
      <c r="X538" s="65"/>
      <c r="Y538" s="65"/>
      <c r="Z538" s="65"/>
      <c r="AA538" s="65"/>
      <c r="AB538" s="65"/>
      <c r="AC538" s="66"/>
    </row>
    <row r="539" spans="1:29" ht="15" customHeight="1">
      <c r="A539" s="152"/>
      <c r="O539" s="177"/>
      <c r="P539" s="177"/>
      <c r="W539" s="64"/>
      <c r="X539" s="65"/>
      <c r="Y539" s="65"/>
      <c r="Z539" s="65"/>
      <c r="AA539" s="65"/>
      <c r="AB539" s="65"/>
      <c r="AC539" s="66"/>
    </row>
    <row r="540" spans="1:29" ht="15" customHeight="1">
      <c r="A540" s="152"/>
      <c r="O540" s="177"/>
      <c r="P540" s="177"/>
      <c r="W540" s="64"/>
      <c r="X540" s="65"/>
      <c r="Y540" s="65"/>
      <c r="Z540" s="65"/>
      <c r="AA540" s="65"/>
      <c r="AB540" s="65"/>
      <c r="AC540" s="66"/>
    </row>
    <row r="541" spans="1:29" ht="15" customHeight="1">
      <c r="A541" s="152"/>
      <c r="O541" s="177"/>
      <c r="P541" s="177"/>
      <c r="W541" s="64"/>
      <c r="X541" s="65"/>
      <c r="Y541" s="65"/>
      <c r="Z541" s="65"/>
      <c r="AA541" s="65"/>
      <c r="AB541" s="65"/>
      <c r="AC541" s="66"/>
    </row>
    <row r="542" spans="1:29" ht="15" customHeight="1">
      <c r="A542" s="152"/>
      <c r="O542" s="177"/>
      <c r="P542" s="177"/>
      <c r="W542" s="64"/>
      <c r="X542" s="65"/>
      <c r="Y542" s="65"/>
      <c r="Z542" s="65"/>
      <c r="AA542" s="65"/>
      <c r="AB542" s="65"/>
      <c r="AC542" s="66"/>
    </row>
    <row r="543" spans="1:29" ht="15" customHeight="1">
      <c r="A543" s="152"/>
      <c r="O543" s="177"/>
      <c r="P543" s="177"/>
      <c r="W543" s="64"/>
      <c r="X543" s="65"/>
      <c r="Y543" s="65"/>
      <c r="Z543" s="65"/>
      <c r="AA543" s="65"/>
      <c r="AB543" s="65"/>
      <c r="AC543" s="66"/>
    </row>
    <row r="544" spans="1:29" ht="15" customHeight="1">
      <c r="A544" s="152"/>
      <c r="O544" s="177"/>
      <c r="P544" s="177"/>
      <c r="W544" s="64"/>
      <c r="X544" s="65"/>
      <c r="Y544" s="65"/>
      <c r="Z544" s="65"/>
      <c r="AA544" s="65"/>
      <c r="AB544" s="65"/>
      <c r="AC544" s="66"/>
    </row>
    <row r="545" spans="1:29" ht="15" customHeight="1">
      <c r="A545" s="152"/>
      <c r="O545" s="177"/>
      <c r="P545" s="177"/>
      <c r="W545" s="64"/>
      <c r="X545" s="65"/>
      <c r="Y545" s="65"/>
      <c r="Z545" s="65"/>
      <c r="AA545" s="65"/>
      <c r="AB545" s="65"/>
      <c r="AC545" s="66"/>
    </row>
    <row r="546" spans="1:29" ht="15" customHeight="1">
      <c r="A546" s="152"/>
      <c r="O546" s="177"/>
      <c r="P546" s="177"/>
      <c r="W546" s="64"/>
      <c r="X546" s="65"/>
      <c r="Y546" s="65"/>
      <c r="Z546" s="65"/>
      <c r="AA546" s="65"/>
      <c r="AB546" s="65"/>
      <c r="AC546" s="66"/>
    </row>
    <row r="547" spans="1:29" ht="15" customHeight="1">
      <c r="A547" s="152"/>
      <c r="O547" s="177"/>
      <c r="P547" s="177"/>
      <c r="W547" s="64"/>
      <c r="X547" s="65"/>
      <c r="Y547" s="65"/>
      <c r="Z547" s="65"/>
      <c r="AA547" s="65"/>
      <c r="AB547" s="65"/>
      <c r="AC547" s="66"/>
    </row>
    <row r="548" spans="1:29" ht="15" customHeight="1">
      <c r="A548" s="152"/>
      <c r="O548" s="177"/>
      <c r="P548" s="177"/>
      <c r="W548" s="64"/>
      <c r="X548" s="65"/>
      <c r="Y548" s="65"/>
      <c r="Z548" s="65"/>
      <c r="AA548" s="65"/>
      <c r="AB548" s="65"/>
      <c r="AC548" s="66"/>
    </row>
    <row r="549" spans="1:29" ht="15" customHeight="1">
      <c r="A549" s="152"/>
      <c r="O549" s="177"/>
      <c r="P549" s="177"/>
      <c r="W549" s="64"/>
      <c r="X549" s="65"/>
      <c r="Y549" s="65"/>
      <c r="Z549" s="65"/>
      <c r="AA549" s="65"/>
      <c r="AB549" s="65"/>
      <c r="AC549" s="66"/>
    </row>
    <row r="550" spans="1:29" ht="15" customHeight="1">
      <c r="A550" s="152"/>
      <c r="O550" s="177"/>
      <c r="P550" s="177"/>
      <c r="W550" s="64"/>
      <c r="X550" s="65"/>
      <c r="Y550" s="65"/>
      <c r="Z550" s="65"/>
      <c r="AA550" s="65"/>
      <c r="AB550" s="65"/>
      <c r="AC550" s="66"/>
    </row>
    <row r="551" spans="1:29" ht="15" customHeight="1">
      <c r="A551" s="152"/>
      <c r="O551" s="177"/>
      <c r="P551" s="177"/>
      <c r="W551" s="64"/>
      <c r="X551" s="65"/>
      <c r="Y551" s="65"/>
      <c r="Z551" s="65"/>
      <c r="AA551" s="65"/>
      <c r="AB551" s="65"/>
      <c r="AC551" s="66"/>
    </row>
    <row r="552" spans="1:29" ht="15" customHeight="1">
      <c r="A552" s="152"/>
      <c r="O552" s="177"/>
      <c r="P552" s="177"/>
      <c r="W552" s="64"/>
      <c r="X552" s="65"/>
      <c r="Y552" s="65"/>
      <c r="Z552" s="65"/>
      <c r="AA552" s="65"/>
      <c r="AB552" s="65"/>
      <c r="AC552" s="66"/>
    </row>
    <row r="553" spans="1:29" ht="15" customHeight="1">
      <c r="A553" s="152"/>
      <c r="O553" s="177"/>
      <c r="P553" s="177"/>
      <c r="W553" s="64"/>
      <c r="X553" s="65"/>
      <c r="Y553" s="65"/>
      <c r="Z553" s="65"/>
      <c r="AA553" s="65"/>
      <c r="AB553" s="65"/>
      <c r="AC553" s="66"/>
    </row>
    <row r="554" spans="1:29" ht="15" customHeight="1">
      <c r="A554" s="152"/>
      <c r="O554" s="177"/>
      <c r="P554" s="177"/>
      <c r="W554" s="64"/>
      <c r="X554" s="65"/>
      <c r="Y554" s="65"/>
      <c r="Z554" s="65"/>
      <c r="AA554" s="65"/>
      <c r="AB554" s="65"/>
      <c r="AC554" s="66"/>
    </row>
    <row r="555" spans="1:29" ht="15" customHeight="1">
      <c r="A555" s="152"/>
      <c r="O555" s="177"/>
      <c r="P555" s="177"/>
      <c r="W555" s="64"/>
      <c r="X555" s="65"/>
      <c r="Y555" s="65"/>
      <c r="Z555" s="65"/>
      <c r="AA555" s="65"/>
      <c r="AB555" s="65"/>
      <c r="AC555" s="66"/>
    </row>
    <row r="556" spans="1:29" ht="15" customHeight="1">
      <c r="A556" s="152"/>
      <c r="O556" s="177"/>
      <c r="P556" s="177"/>
      <c r="W556" s="64"/>
      <c r="X556" s="65"/>
      <c r="Y556" s="65"/>
      <c r="Z556" s="65"/>
      <c r="AA556" s="65"/>
      <c r="AB556" s="65"/>
      <c r="AC556" s="66"/>
    </row>
    <row r="557" spans="1:29" ht="15" customHeight="1">
      <c r="A557" s="152"/>
      <c r="O557" s="177"/>
      <c r="P557" s="177"/>
      <c r="W557" s="64"/>
      <c r="X557" s="65"/>
      <c r="Y557" s="65"/>
      <c r="Z557" s="65"/>
      <c r="AA557" s="65"/>
      <c r="AB557" s="65"/>
      <c r="AC557" s="66"/>
    </row>
    <row r="558" spans="1:29" ht="15" customHeight="1">
      <c r="A558" s="152"/>
      <c r="O558" s="177"/>
      <c r="P558" s="177"/>
      <c r="W558" s="64"/>
      <c r="X558" s="65"/>
      <c r="Y558" s="65"/>
      <c r="Z558" s="65"/>
      <c r="AA558" s="65"/>
      <c r="AB558" s="65"/>
      <c r="AC558" s="66"/>
    </row>
    <row r="559" spans="1:29" ht="15" customHeight="1">
      <c r="A559" s="152"/>
      <c r="O559" s="177"/>
      <c r="P559" s="177"/>
      <c r="W559" s="64"/>
      <c r="X559" s="65"/>
      <c r="Y559" s="65"/>
      <c r="Z559" s="65"/>
      <c r="AA559" s="65"/>
      <c r="AB559" s="65"/>
      <c r="AC559" s="66"/>
    </row>
    <row r="560" spans="1:29" ht="15" customHeight="1">
      <c r="A560" s="152"/>
      <c r="O560" s="177"/>
      <c r="P560" s="177"/>
      <c r="W560" s="64"/>
      <c r="X560" s="65"/>
      <c r="Y560" s="65"/>
      <c r="Z560" s="65"/>
      <c r="AA560" s="65"/>
      <c r="AB560" s="65"/>
      <c r="AC560" s="66"/>
    </row>
    <row r="561" spans="1:29" ht="15" customHeight="1">
      <c r="A561" s="152"/>
      <c r="O561" s="177"/>
      <c r="P561" s="177"/>
      <c r="W561" s="64"/>
      <c r="X561" s="65"/>
      <c r="Y561" s="65"/>
      <c r="Z561" s="65"/>
      <c r="AA561" s="65"/>
      <c r="AB561" s="65"/>
      <c r="AC561" s="66"/>
    </row>
    <row r="562" spans="1:29" ht="15" customHeight="1">
      <c r="A562" s="152"/>
      <c r="O562" s="177"/>
      <c r="P562" s="177"/>
      <c r="W562" s="64"/>
      <c r="X562" s="65"/>
      <c r="Y562" s="65"/>
      <c r="Z562" s="65"/>
      <c r="AA562" s="65"/>
      <c r="AB562" s="65"/>
      <c r="AC562" s="66"/>
    </row>
    <row r="563" spans="1:29" ht="15" customHeight="1">
      <c r="A563" s="152"/>
      <c r="O563" s="177"/>
      <c r="P563" s="177"/>
      <c r="W563" s="64"/>
      <c r="X563" s="65"/>
      <c r="Y563" s="65"/>
      <c r="Z563" s="65"/>
      <c r="AA563" s="65"/>
      <c r="AB563" s="65"/>
      <c r="AC563" s="66"/>
    </row>
    <row r="564" spans="1:29" ht="15" customHeight="1">
      <c r="A564" s="152"/>
      <c r="O564" s="177"/>
      <c r="P564" s="177"/>
      <c r="W564" s="64"/>
      <c r="X564" s="65"/>
      <c r="Y564" s="65"/>
      <c r="Z564" s="65"/>
      <c r="AA564" s="65"/>
      <c r="AB564" s="65"/>
      <c r="AC564" s="66"/>
    </row>
    <row r="565" spans="1:29" ht="15" customHeight="1">
      <c r="A565" s="152"/>
      <c r="O565" s="177"/>
      <c r="P565" s="177"/>
      <c r="W565" s="64"/>
      <c r="X565" s="65"/>
      <c r="Y565" s="65"/>
      <c r="Z565" s="65"/>
      <c r="AA565" s="65"/>
      <c r="AB565" s="65"/>
      <c r="AC565" s="66"/>
    </row>
    <row r="566" spans="1:29" ht="15" customHeight="1">
      <c r="A566" s="152"/>
      <c r="O566" s="177"/>
      <c r="P566" s="177"/>
      <c r="W566" s="64"/>
      <c r="X566" s="65"/>
      <c r="Y566" s="65"/>
      <c r="Z566" s="65"/>
      <c r="AA566" s="65"/>
      <c r="AB566" s="65"/>
      <c r="AC566" s="66"/>
    </row>
    <row r="567" spans="1:29" ht="15" customHeight="1">
      <c r="A567" s="152"/>
      <c r="O567" s="177"/>
      <c r="P567" s="177"/>
      <c r="W567" s="64"/>
      <c r="X567" s="65"/>
      <c r="Y567" s="65"/>
      <c r="Z567" s="65"/>
      <c r="AA567" s="65"/>
      <c r="AB567" s="65"/>
      <c r="AC567" s="66"/>
    </row>
    <row r="568" spans="1:29" ht="15" customHeight="1">
      <c r="A568" s="152"/>
      <c r="O568" s="177"/>
      <c r="P568" s="177"/>
      <c r="W568" s="64"/>
      <c r="X568" s="65"/>
      <c r="Y568" s="65"/>
      <c r="Z568" s="65"/>
      <c r="AA568" s="65"/>
      <c r="AB568" s="65"/>
      <c r="AC568" s="66"/>
    </row>
    <row r="569" spans="1:29" ht="15" customHeight="1">
      <c r="A569" s="152"/>
      <c r="O569" s="177"/>
      <c r="P569" s="177"/>
      <c r="W569" s="64"/>
      <c r="X569" s="65"/>
      <c r="Y569" s="65"/>
      <c r="Z569" s="65"/>
      <c r="AA569" s="65"/>
      <c r="AB569" s="65"/>
      <c r="AC569" s="66"/>
    </row>
    <row r="570" spans="1:29" ht="15" customHeight="1">
      <c r="A570" s="152"/>
      <c r="O570" s="177"/>
      <c r="P570" s="177"/>
      <c r="W570" s="64"/>
      <c r="X570" s="65"/>
      <c r="Y570" s="65"/>
      <c r="Z570" s="65"/>
      <c r="AA570" s="65"/>
      <c r="AB570" s="65"/>
      <c r="AC570" s="66"/>
    </row>
    <row r="571" spans="1:29" ht="15" customHeight="1">
      <c r="A571" s="152"/>
      <c r="O571" s="177"/>
      <c r="P571" s="177"/>
      <c r="W571" s="64"/>
      <c r="X571" s="65"/>
      <c r="Y571" s="65"/>
      <c r="Z571" s="65"/>
      <c r="AA571" s="65"/>
      <c r="AB571" s="65"/>
      <c r="AC571" s="66"/>
    </row>
    <row r="572" spans="1:29" ht="15" customHeight="1">
      <c r="A572" s="152"/>
      <c r="O572" s="177"/>
      <c r="P572" s="177"/>
      <c r="W572" s="64"/>
      <c r="X572" s="65"/>
      <c r="Y572" s="65"/>
      <c r="Z572" s="65"/>
      <c r="AA572" s="65"/>
      <c r="AB572" s="65"/>
      <c r="AC572" s="66"/>
    </row>
    <row r="573" spans="1:29" ht="15" customHeight="1">
      <c r="A573" s="152"/>
      <c r="O573" s="177"/>
      <c r="P573" s="177"/>
      <c r="W573" s="64"/>
      <c r="X573" s="65"/>
      <c r="Y573" s="65"/>
      <c r="Z573" s="65"/>
      <c r="AA573" s="65"/>
      <c r="AB573" s="65"/>
      <c r="AC573" s="66"/>
    </row>
    <row r="574" spans="1:29" ht="15" customHeight="1">
      <c r="A574" s="152"/>
      <c r="O574" s="177"/>
      <c r="P574" s="177"/>
      <c r="W574" s="64"/>
      <c r="X574" s="65"/>
      <c r="Y574" s="65"/>
      <c r="Z574" s="65"/>
      <c r="AA574" s="65"/>
      <c r="AB574" s="65"/>
      <c r="AC574" s="66"/>
    </row>
    <row r="575" spans="1:29" ht="15" customHeight="1">
      <c r="A575" s="152"/>
      <c r="O575" s="177"/>
      <c r="P575" s="177"/>
      <c r="W575" s="64"/>
      <c r="X575" s="65"/>
      <c r="Y575" s="65"/>
      <c r="Z575" s="65"/>
      <c r="AA575" s="65"/>
      <c r="AB575" s="65"/>
      <c r="AC575" s="66"/>
    </row>
    <row r="576" spans="1:29" ht="15" customHeight="1">
      <c r="A576" s="152"/>
      <c r="O576" s="177"/>
      <c r="P576" s="177"/>
      <c r="W576" s="64"/>
      <c r="X576" s="65"/>
      <c r="Y576" s="65"/>
      <c r="Z576" s="65"/>
      <c r="AA576" s="65"/>
      <c r="AB576" s="65"/>
      <c r="AC576" s="66"/>
    </row>
    <row r="577" spans="1:29" ht="15" customHeight="1">
      <c r="A577" s="152"/>
      <c r="O577" s="177"/>
      <c r="P577" s="177"/>
      <c r="W577" s="64"/>
      <c r="X577" s="65"/>
      <c r="Y577" s="65"/>
      <c r="Z577" s="65"/>
      <c r="AA577" s="65"/>
      <c r="AB577" s="65"/>
      <c r="AC577" s="66"/>
    </row>
    <row r="578" spans="1:29" ht="15" customHeight="1">
      <c r="A578" s="152"/>
      <c r="O578" s="177"/>
      <c r="P578" s="177"/>
      <c r="W578" s="64"/>
      <c r="X578" s="65"/>
      <c r="Y578" s="65"/>
      <c r="Z578" s="65"/>
      <c r="AA578" s="65"/>
      <c r="AB578" s="65"/>
      <c r="AC578" s="66"/>
    </row>
    <row r="579" spans="1:29" ht="15" customHeight="1">
      <c r="A579" s="152"/>
      <c r="O579" s="177"/>
      <c r="P579" s="177"/>
      <c r="W579" s="64"/>
      <c r="X579" s="65"/>
      <c r="Y579" s="65"/>
      <c r="Z579" s="65"/>
      <c r="AA579" s="65"/>
      <c r="AB579" s="65"/>
      <c r="AC579" s="66"/>
    </row>
    <row r="580" spans="1:29" ht="15" customHeight="1">
      <c r="A580" s="152"/>
      <c r="O580" s="177"/>
      <c r="P580" s="177"/>
      <c r="W580" s="64"/>
      <c r="X580" s="65"/>
      <c r="Y580" s="65"/>
      <c r="Z580" s="65"/>
      <c r="AA580" s="65"/>
      <c r="AB580" s="65"/>
      <c r="AC580" s="66"/>
    </row>
    <row r="581" spans="1:29" ht="15" customHeight="1">
      <c r="A581" s="152"/>
      <c r="O581" s="177"/>
      <c r="P581" s="177"/>
      <c r="W581" s="64"/>
      <c r="X581" s="65"/>
      <c r="Y581" s="65"/>
      <c r="Z581" s="65"/>
      <c r="AA581" s="65"/>
      <c r="AB581" s="65"/>
      <c r="AC581" s="66"/>
    </row>
    <row r="582" spans="1:29" ht="15" customHeight="1">
      <c r="A582" s="152"/>
      <c r="O582" s="177"/>
      <c r="P582" s="177"/>
      <c r="W582" s="64"/>
      <c r="X582" s="65"/>
      <c r="Y582" s="65"/>
      <c r="Z582" s="65"/>
      <c r="AA582" s="65"/>
      <c r="AB582" s="65"/>
      <c r="AC582" s="66"/>
    </row>
    <row r="583" spans="1:29" ht="15" customHeight="1">
      <c r="A583" s="152"/>
      <c r="O583" s="177"/>
      <c r="P583" s="177"/>
      <c r="W583" s="64"/>
      <c r="X583" s="65"/>
      <c r="Y583" s="65"/>
      <c r="Z583" s="65"/>
      <c r="AA583" s="65"/>
      <c r="AB583" s="65"/>
      <c r="AC583" s="66"/>
    </row>
    <row r="584" spans="1:29" ht="15" customHeight="1">
      <c r="A584" s="152"/>
      <c r="O584" s="177"/>
      <c r="P584" s="177"/>
      <c r="W584" s="64"/>
      <c r="X584" s="65"/>
      <c r="Y584" s="65"/>
      <c r="Z584" s="65"/>
      <c r="AA584" s="65"/>
      <c r="AB584" s="65"/>
      <c r="AC584" s="66"/>
    </row>
    <row r="585" spans="1:29" ht="15" customHeight="1">
      <c r="A585" s="152"/>
      <c r="O585" s="177"/>
      <c r="P585" s="177"/>
      <c r="W585" s="64"/>
      <c r="X585" s="65"/>
      <c r="Y585" s="65"/>
      <c r="Z585" s="65"/>
      <c r="AA585" s="65"/>
      <c r="AB585" s="65"/>
      <c r="AC585" s="66"/>
    </row>
    <row r="586" spans="1:29" ht="15" customHeight="1">
      <c r="A586" s="152"/>
      <c r="O586" s="177"/>
      <c r="P586" s="177"/>
      <c r="W586" s="64"/>
      <c r="X586" s="65"/>
      <c r="Y586" s="65"/>
      <c r="Z586" s="65"/>
      <c r="AA586" s="65"/>
      <c r="AB586" s="65"/>
      <c r="AC586" s="66"/>
    </row>
    <row r="587" spans="1:29" ht="15" customHeight="1">
      <c r="A587" s="152"/>
      <c r="O587" s="177"/>
      <c r="P587" s="177"/>
      <c r="W587" s="64"/>
      <c r="X587" s="65"/>
      <c r="Y587" s="65"/>
      <c r="Z587" s="65"/>
      <c r="AA587" s="65"/>
      <c r="AB587" s="65"/>
      <c r="AC587" s="66"/>
    </row>
    <row r="588" spans="1:29" ht="15" customHeight="1">
      <c r="A588" s="152"/>
      <c r="O588" s="177"/>
      <c r="P588" s="177"/>
      <c r="W588" s="64"/>
      <c r="X588" s="65"/>
      <c r="Y588" s="65"/>
      <c r="Z588" s="65"/>
      <c r="AA588" s="65"/>
      <c r="AB588" s="65"/>
      <c r="AC588" s="66"/>
    </row>
    <row r="589" spans="1:29" ht="15" customHeight="1">
      <c r="A589" s="152"/>
      <c r="O589" s="177"/>
      <c r="P589" s="177"/>
      <c r="W589" s="64"/>
      <c r="X589" s="65"/>
      <c r="Y589" s="65"/>
      <c r="Z589" s="65"/>
      <c r="AA589" s="65"/>
      <c r="AB589" s="65"/>
      <c r="AC589" s="66"/>
    </row>
    <row r="590" spans="1:29" ht="15" customHeight="1">
      <c r="A590" s="152"/>
      <c r="O590" s="177"/>
      <c r="P590" s="177"/>
      <c r="W590" s="64"/>
      <c r="X590" s="65"/>
      <c r="Y590" s="65"/>
      <c r="Z590" s="65"/>
      <c r="AA590" s="65"/>
      <c r="AB590" s="65"/>
      <c r="AC590" s="66"/>
    </row>
    <row r="591" spans="1:29" ht="15" customHeight="1">
      <c r="A591" s="152"/>
      <c r="O591" s="177"/>
      <c r="P591" s="177"/>
      <c r="W591" s="64"/>
      <c r="X591" s="65"/>
      <c r="Y591" s="65"/>
      <c r="Z591" s="65"/>
      <c r="AA591" s="65"/>
      <c r="AB591" s="65"/>
      <c r="AC591" s="66"/>
    </row>
    <row r="592" spans="1:29" ht="15" customHeight="1">
      <c r="A592" s="152"/>
      <c r="O592" s="177"/>
      <c r="P592" s="177"/>
      <c r="W592" s="64"/>
      <c r="X592" s="65"/>
      <c r="Y592" s="65"/>
      <c r="Z592" s="65"/>
      <c r="AA592" s="65"/>
      <c r="AB592" s="65"/>
      <c r="AC592" s="66"/>
    </row>
    <row r="593" spans="1:29" ht="15" customHeight="1">
      <c r="A593" s="152"/>
      <c r="O593" s="177"/>
      <c r="P593" s="177"/>
      <c r="W593" s="64"/>
      <c r="X593" s="65"/>
      <c r="Y593" s="65"/>
      <c r="Z593" s="65"/>
      <c r="AA593" s="65"/>
      <c r="AB593" s="65"/>
      <c r="AC593" s="66"/>
    </row>
    <row r="594" spans="1:29" ht="15" customHeight="1">
      <c r="A594" s="152"/>
      <c r="O594" s="177"/>
      <c r="P594" s="177"/>
      <c r="W594" s="64"/>
      <c r="X594" s="65"/>
      <c r="Y594" s="65"/>
      <c r="Z594" s="65"/>
      <c r="AA594" s="65"/>
      <c r="AB594" s="65"/>
      <c r="AC594" s="66"/>
    </row>
    <row r="595" spans="1:29" ht="15" customHeight="1">
      <c r="A595" s="152"/>
      <c r="O595" s="177"/>
      <c r="P595" s="177"/>
      <c r="W595" s="64"/>
      <c r="X595" s="65"/>
      <c r="Y595" s="65"/>
      <c r="Z595" s="65"/>
      <c r="AA595" s="65"/>
      <c r="AB595" s="65"/>
      <c r="AC595" s="66"/>
    </row>
    <row r="596" spans="1:29" ht="15" customHeight="1">
      <c r="A596" s="152"/>
      <c r="O596" s="177"/>
      <c r="P596" s="177"/>
      <c r="W596" s="64"/>
      <c r="X596" s="65"/>
      <c r="Y596" s="65"/>
      <c r="Z596" s="65"/>
      <c r="AA596" s="65"/>
      <c r="AB596" s="65"/>
      <c r="AC596" s="66"/>
    </row>
    <row r="597" spans="1:29" ht="15" customHeight="1">
      <c r="A597" s="152"/>
      <c r="O597" s="177"/>
      <c r="P597" s="177"/>
      <c r="W597" s="64"/>
      <c r="X597" s="65"/>
      <c r="Y597" s="65"/>
      <c r="Z597" s="65"/>
      <c r="AA597" s="65"/>
      <c r="AB597" s="65"/>
      <c r="AC597" s="66"/>
    </row>
    <row r="598" spans="1:29" ht="15" customHeight="1">
      <c r="A598" s="152"/>
      <c r="O598" s="177"/>
      <c r="P598" s="177"/>
      <c r="W598" s="64"/>
      <c r="X598" s="65"/>
      <c r="Y598" s="65"/>
      <c r="Z598" s="65"/>
      <c r="AA598" s="65"/>
      <c r="AB598" s="65"/>
      <c r="AC598" s="66"/>
    </row>
    <row r="599" spans="1:29" ht="15" customHeight="1">
      <c r="A599" s="152"/>
      <c r="O599" s="177"/>
      <c r="P599" s="177"/>
      <c r="W599" s="64"/>
      <c r="X599" s="65"/>
      <c r="Y599" s="65"/>
      <c r="Z599" s="65"/>
      <c r="AA599" s="65"/>
      <c r="AB599" s="65"/>
      <c r="AC599" s="66"/>
    </row>
    <row r="600" spans="1:29" ht="15" customHeight="1">
      <c r="A600" s="152"/>
      <c r="O600" s="177"/>
      <c r="P600" s="177"/>
      <c r="W600" s="64"/>
      <c r="X600" s="65"/>
      <c r="Y600" s="65"/>
      <c r="Z600" s="65"/>
      <c r="AA600" s="65"/>
      <c r="AB600" s="65"/>
      <c r="AC600" s="66"/>
    </row>
    <row r="601" spans="1:29" ht="15" customHeight="1">
      <c r="A601" s="152"/>
      <c r="O601" s="177"/>
      <c r="P601" s="177"/>
      <c r="W601" s="64"/>
      <c r="X601" s="65"/>
      <c r="Y601" s="65"/>
      <c r="Z601" s="65"/>
      <c r="AA601" s="65"/>
      <c r="AB601" s="65"/>
      <c r="AC601" s="66"/>
    </row>
    <row r="602" spans="1:29" ht="15" customHeight="1">
      <c r="A602" s="152"/>
      <c r="O602" s="177"/>
      <c r="P602" s="177"/>
      <c r="W602" s="64"/>
      <c r="X602" s="65"/>
      <c r="Y602" s="65"/>
      <c r="Z602" s="65"/>
      <c r="AA602" s="65"/>
      <c r="AB602" s="65"/>
      <c r="AC602" s="66"/>
    </row>
    <row r="603" spans="1:29" ht="15" customHeight="1">
      <c r="A603" s="152"/>
      <c r="O603" s="177"/>
      <c r="P603" s="177"/>
      <c r="W603" s="64"/>
      <c r="X603" s="65"/>
      <c r="Y603" s="65"/>
      <c r="Z603" s="65"/>
      <c r="AA603" s="65"/>
      <c r="AB603" s="65"/>
      <c r="AC603" s="66"/>
    </row>
    <row r="604" spans="1:29" ht="15" customHeight="1">
      <c r="A604" s="152"/>
      <c r="O604" s="177"/>
      <c r="P604" s="177"/>
      <c r="W604" s="64"/>
      <c r="X604" s="65"/>
      <c r="Y604" s="65"/>
      <c r="Z604" s="65"/>
      <c r="AA604" s="65"/>
      <c r="AB604" s="65"/>
      <c r="AC604" s="66"/>
    </row>
    <row r="605" spans="1:29" ht="15" customHeight="1">
      <c r="A605" s="152"/>
      <c r="O605" s="177"/>
      <c r="P605" s="177"/>
      <c r="W605" s="64"/>
      <c r="X605" s="65"/>
      <c r="Y605" s="65"/>
      <c r="Z605" s="65"/>
      <c r="AA605" s="65"/>
      <c r="AB605" s="65"/>
      <c r="AC605" s="66"/>
    </row>
    <row r="606" spans="1:29" ht="15" customHeight="1">
      <c r="A606" s="152"/>
      <c r="O606" s="177"/>
      <c r="P606" s="177"/>
      <c r="W606" s="64"/>
      <c r="X606" s="65"/>
      <c r="Y606" s="65"/>
      <c r="Z606" s="65"/>
      <c r="AA606" s="65"/>
      <c r="AB606" s="65"/>
      <c r="AC606" s="66"/>
    </row>
    <row r="607" spans="1:29" ht="15" customHeight="1">
      <c r="A607" s="152"/>
      <c r="O607" s="177"/>
      <c r="P607" s="177"/>
      <c r="W607" s="64"/>
      <c r="X607" s="65"/>
      <c r="Y607" s="65"/>
      <c r="Z607" s="65"/>
      <c r="AA607" s="65"/>
      <c r="AB607" s="65"/>
      <c r="AC607" s="66"/>
    </row>
    <row r="608" spans="1:29" ht="15" customHeight="1">
      <c r="A608" s="152"/>
      <c r="O608" s="177"/>
      <c r="P608" s="177"/>
      <c r="W608" s="64"/>
      <c r="X608" s="65"/>
      <c r="Y608" s="65"/>
      <c r="Z608" s="65"/>
      <c r="AA608" s="65"/>
      <c r="AB608" s="65"/>
      <c r="AC608" s="66"/>
    </row>
    <row r="609" spans="1:29" ht="15" customHeight="1">
      <c r="A609" s="152"/>
      <c r="O609" s="177"/>
      <c r="P609" s="177"/>
      <c r="W609" s="64"/>
      <c r="X609" s="65"/>
      <c r="Y609" s="65"/>
      <c r="Z609" s="65"/>
      <c r="AA609" s="65"/>
      <c r="AB609" s="65"/>
      <c r="AC609" s="66"/>
    </row>
    <row r="610" spans="1:29" ht="15" customHeight="1">
      <c r="A610" s="152"/>
      <c r="O610" s="177"/>
      <c r="P610" s="177"/>
      <c r="W610" s="64"/>
      <c r="X610" s="65"/>
      <c r="Y610" s="65"/>
      <c r="Z610" s="65"/>
      <c r="AA610" s="65"/>
      <c r="AB610" s="65"/>
      <c r="AC610" s="66"/>
    </row>
    <row r="611" spans="1:29" ht="15" customHeight="1">
      <c r="A611" s="152"/>
      <c r="O611" s="177"/>
      <c r="P611" s="177"/>
      <c r="W611" s="64"/>
      <c r="X611" s="65"/>
      <c r="Y611" s="65"/>
      <c r="Z611" s="65"/>
      <c r="AA611" s="65"/>
      <c r="AB611" s="65"/>
      <c r="AC611" s="66"/>
    </row>
    <row r="612" spans="1:29" ht="15" customHeight="1">
      <c r="A612" s="152"/>
      <c r="O612" s="177"/>
      <c r="P612" s="177"/>
      <c r="W612" s="64"/>
      <c r="X612" s="65"/>
      <c r="Y612" s="65"/>
      <c r="Z612" s="65"/>
      <c r="AA612" s="65"/>
      <c r="AB612" s="65"/>
      <c r="AC612" s="66"/>
    </row>
    <row r="613" spans="1:29" ht="15" customHeight="1">
      <c r="A613" s="152"/>
      <c r="O613" s="177"/>
      <c r="P613" s="177"/>
      <c r="W613" s="64"/>
      <c r="X613" s="65"/>
      <c r="Y613" s="65"/>
      <c r="Z613" s="65"/>
      <c r="AA613" s="65"/>
      <c r="AB613" s="65"/>
      <c r="AC613" s="66"/>
    </row>
    <row r="614" spans="1:29" ht="15" customHeight="1">
      <c r="A614" s="152"/>
      <c r="O614" s="177"/>
      <c r="P614" s="177"/>
      <c r="W614" s="64"/>
      <c r="X614" s="65"/>
      <c r="Y614" s="65"/>
      <c r="Z614" s="65"/>
      <c r="AA614" s="65"/>
      <c r="AB614" s="65"/>
      <c r="AC614" s="66"/>
    </row>
    <row r="615" spans="1:29" ht="15" customHeight="1">
      <c r="A615" s="152"/>
      <c r="O615" s="177"/>
      <c r="P615" s="177"/>
      <c r="W615" s="64"/>
      <c r="X615" s="65"/>
      <c r="Y615" s="65"/>
      <c r="Z615" s="65"/>
      <c r="AA615" s="65"/>
      <c r="AB615" s="65"/>
      <c r="AC615" s="66"/>
    </row>
    <row r="616" spans="1:29" ht="15" customHeight="1">
      <c r="A616" s="152"/>
      <c r="O616" s="177"/>
      <c r="P616" s="177"/>
      <c r="W616" s="64"/>
      <c r="X616" s="65"/>
      <c r="Y616" s="65"/>
      <c r="Z616" s="65"/>
      <c r="AA616" s="65"/>
      <c r="AB616" s="65"/>
      <c r="AC616" s="66"/>
    </row>
    <row r="617" spans="1:29" ht="15" customHeight="1">
      <c r="A617" s="152"/>
      <c r="O617" s="177"/>
      <c r="P617" s="177"/>
      <c r="W617" s="64"/>
      <c r="X617" s="65"/>
      <c r="Y617" s="65"/>
      <c r="Z617" s="65"/>
      <c r="AA617" s="65"/>
      <c r="AB617" s="65"/>
      <c r="AC617" s="66"/>
    </row>
    <row r="618" spans="1:29" ht="15" customHeight="1">
      <c r="A618" s="152"/>
      <c r="O618" s="177"/>
      <c r="P618" s="177"/>
      <c r="W618" s="64"/>
      <c r="X618" s="65"/>
      <c r="Y618" s="65"/>
      <c r="Z618" s="65"/>
      <c r="AA618" s="65"/>
      <c r="AB618" s="65"/>
      <c r="AC618" s="66"/>
    </row>
    <row r="619" spans="1:29" ht="15" customHeight="1">
      <c r="A619" s="152"/>
      <c r="O619" s="177"/>
      <c r="P619" s="177"/>
      <c r="W619" s="64"/>
      <c r="X619" s="65"/>
      <c r="Y619" s="65"/>
      <c r="Z619" s="65"/>
      <c r="AA619" s="65"/>
      <c r="AB619" s="65"/>
      <c r="AC619" s="66"/>
    </row>
    <row r="620" spans="1:29" ht="15" customHeight="1">
      <c r="A620" s="152"/>
      <c r="O620" s="177"/>
      <c r="P620" s="177"/>
      <c r="W620" s="64"/>
      <c r="X620" s="65"/>
      <c r="Y620" s="65"/>
      <c r="Z620" s="65"/>
      <c r="AA620" s="65"/>
      <c r="AB620" s="65"/>
      <c r="AC620" s="66"/>
    </row>
    <row r="621" spans="1:29" ht="15" customHeight="1">
      <c r="A621" s="152"/>
      <c r="O621" s="177"/>
      <c r="P621" s="177"/>
      <c r="W621" s="64"/>
      <c r="X621" s="65"/>
      <c r="Y621" s="65"/>
      <c r="Z621" s="65"/>
      <c r="AA621" s="65"/>
      <c r="AB621" s="65"/>
      <c r="AC621" s="66"/>
    </row>
    <row r="622" spans="1:29" ht="15" customHeight="1">
      <c r="A622" s="152"/>
      <c r="O622" s="177"/>
      <c r="P622" s="177"/>
      <c r="W622" s="64"/>
      <c r="X622" s="65"/>
      <c r="Y622" s="65"/>
      <c r="Z622" s="65"/>
      <c r="AA622" s="65"/>
      <c r="AB622" s="65"/>
      <c r="AC622" s="66"/>
    </row>
    <row r="623" spans="1:29" ht="15" customHeight="1">
      <c r="A623" s="152"/>
      <c r="O623" s="177"/>
      <c r="P623" s="177"/>
      <c r="W623" s="64"/>
      <c r="X623" s="65"/>
      <c r="Y623" s="65"/>
      <c r="Z623" s="65"/>
      <c r="AA623" s="65"/>
      <c r="AB623" s="65"/>
      <c r="AC623" s="66"/>
    </row>
    <row r="624" spans="1:29" ht="15" customHeight="1">
      <c r="A624" s="152"/>
      <c r="O624" s="177"/>
      <c r="P624" s="177"/>
      <c r="W624" s="64"/>
      <c r="X624" s="65"/>
      <c r="Y624" s="65"/>
      <c r="Z624" s="65"/>
      <c r="AA624" s="65"/>
      <c r="AB624" s="65"/>
      <c r="AC624" s="66"/>
    </row>
    <row r="625" spans="1:29" ht="15" customHeight="1">
      <c r="A625" s="152"/>
      <c r="O625" s="177"/>
      <c r="P625" s="177"/>
      <c r="W625" s="64"/>
      <c r="X625" s="65"/>
      <c r="Y625" s="65"/>
      <c r="Z625" s="65"/>
      <c r="AA625" s="65"/>
      <c r="AB625" s="65"/>
      <c r="AC625" s="66"/>
    </row>
    <row r="626" spans="1:29" ht="15" customHeight="1">
      <c r="A626" s="152"/>
      <c r="O626" s="177"/>
      <c r="P626" s="177"/>
      <c r="W626" s="64"/>
      <c r="X626" s="65"/>
      <c r="Y626" s="65"/>
      <c r="Z626" s="65"/>
      <c r="AA626" s="65"/>
      <c r="AB626" s="65"/>
      <c r="AC626" s="66"/>
    </row>
    <row r="627" spans="1:29" ht="15" customHeight="1">
      <c r="A627" s="152"/>
      <c r="O627" s="177"/>
      <c r="P627" s="177"/>
      <c r="W627" s="64"/>
      <c r="X627" s="65"/>
      <c r="Y627" s="65"/>
      <c r="Z627" s="65"/>
      <c r="AA627" s="65"/>
      <c r="AB627" s="65"/>
      <c r="AC627" s="66"/>
    </row>
    <row r="628" spans="1:29" ht="15" customHeight="1">
      <c r="A628" s="152"/>
      <c r="O628" s="177"/>
      <c r="P628" s="177"/>
      <c r="W628" s="64"/>
      <c r="X628" s="65"/>
      <c r="Y628" s="65"/>
      <c r="Z628" s="65"/>
      <c r="AA628" s="65"/>
      <c r="AB628" s="65"/>
      <c r="AC628" s="66"/>
    </row>
    <row r="629" spans="1:29" ht="15" customHeight="1">
      <c r="A629" s="152"/>
      <c r="O629" s="177"/>
      <c r="P629" s="177"/>
      <c r="W629" s="64"/>
      <c r="X629" s="65"/>
      <c r="Y629" s="65"/>
      <c r="Z629" s="65"/>
      <c r="AA629" s="65"/>
      <c r="AB629" s="65"/>
      <c r="AC629" s="66"/>
    </row>
    <row r="630" spans="1:29" ht="15" customHeight="1">
      <c r="A630" s="152"/>
      <c r="O630" s="177"/>
      <c r="P630" s="177"/>
      <c r="W630" s="64"/>
      <c r="X630" s="65"/>
      <c r="Y630" s="65"/>
      <c r="Z630" s="65"/>
      <c r="AA630" s="65"/>
      <c r="AB630" s="65"/>
      <c r="AC630" s="66"/>
    </row>
    <row r="631" spans="1:29" ht="15" customHeight="1">
      <c r="A631" s="152"/>
      <c r="O631" s="177"/>
      <c r="P631" s="177"/>
      <c r="W631" s="64"/>
      <c r="X631" s="65"/>
      <c r="Y631" s="65"/>
      <c r="Z631" s="65"/>
      <c r="AA631" s="65"/>
      <c r="AB631" s="65"/>
      <c r="AC631" s="66"/>
    </row>
    <row r="632" spans="1:29" ht="15" customHeight="1">
      <c r="A632" s="152"/>
      <c r="O632" s="177"/>
      <c r="P632" s="177"/>
      <c r="W632" s="64"/>
      <c r="X632" s="65"/>
      <c r="Y632" s="65"/>
      <c r="Z632" s="65"/>
      <c r="AA632" s="65"/>
      <c r="AB632" s="65"/>
      <c r="AC632" s="66"/>
    </row>
    <row r="633" spans="1:29" ht="15" customHeight="1">
      <c r="A633" s="152"/>
      <c r="O633" s="177"/>
      <c r="P633" s="177"/>
      <c r="W633" s="64"/>
      <c r="X633" s="65"/>
      <c r="Y633" s="65"/>
      <c r="Z633" s="65"/>
      <c r="AA633" s="65"/>
      <c r="AB633" s="65"/>
      <c r="AC633" s="66"/>
    </row>
    <row r="634" spans="1:29" ht="15" customHeight="1">
      <c r="A634" s="152"/>
      <c r="O634" s="177"/>
      <c r="P634" s="177"/>
      <c r="W634" s="64"/>
      <c r="X634" s="65"/>
      <c r="Y634" s="65"/>
      <c r="Z634" s="65"/>
      <c r="AA634" s="65"/>
      <c r="AB634" s="65"/>
      <c r="AC634" s="66"/>
    </row>
    <row r="635" spans="1:29" ht="15" customHeight="1">
      <c r="A635" s="152"/>
      <c r="O635" s="177"/>
      <c r="P635" s="177"/>
      <c r="W635" s="64"/>
      <c r="X635" s="65"/>
      <c r="Y635" s="65"/>
      <c r="Z635" s="65"/>
      <c r="AA635" s="65"/>
      <c r="AB635" s="65"/>
      <c r="AC635" s="66"/>
    </row>
    <row r="636" spans="1:29" ht="15" customHeight="1">
      <c r="A636" s="152"/>
      <c r="O636" s="177"/>
      <c r="P636" s="177"/>
      <c r="W636" s="64"/>
      <c r="X636" s="65"/>
      <c r="Y636" s="65"/>
      <c r="Z636" s="65"/>
      <c r="AA636" s="65"/>
      <c r="AB636" s="65"/>
      <c r="AC636" s="66"/>
    </row>
    <row r="637" spans="1:29" ht="15" customHeight="1">
      <c r="A637" s="152"/>
      <c r="O637" s="177"/>
      <c r="P637" s="177"/>
      <c r="W637" s="64"/>
      <c r="X637" s="65"/>
      <c r="Y637" s="65"/>
      <c r="Z637" s="65"/>
      <c r="AA637" s="65"/>
      <c r="AB637" s="65"/>
      <c r="AC637" s="66"/>
    </row>
    <row r="638" spans="1:29" ht="15" customHeight="1">
      <c r="A638" s="152"/>
      <c r="O638" s="177"/>
      <c r="P638" s="177"/>
      <c r="W638" s="64"/>
      <c r="X638" s="65"/>
      <c r="Y638" s="65"/>
      <c r="Z638" s="65"/>
      <c r="AA638" s="65"/>
      <c r="AB638" s="65"/>
      <c r="AC638" s="66"/>
    </row>
    <row r="639" spans="1:29" ht="15" customHeight="1">
      <c r="A639" s="152"/>
      <c r="O639" s="177"/>
      <c r="P639" s="177"/>
      <c r="W639" s="64"/>
      <c r="X639" s="65"/>
      <c r="Y639" s="65"/>
      <c r="Z639" s="65"/>
      <c r="AA639" s="65"/>
      <c r="AB639" s="65"/>
      <c r="AC639" s="66"/>
    </row>
    <row r="640" spans="1:29" ht="15" customHeight="1">
      <c r="A640" s="152"/>
      <c r="O640" s="177"/>
      <c r="P640" s="177"/>
      <c r="W640" s="64"/>
      <c r="X640" s="65"/>
      <c r="Y640" s="65"/>
      <c r="Z640" s="65"/>
      <c r="AA640" s="65"/>
      <c r="AB640" s="65"/>
      <c r="AC640" s="66"/>
    </row>
    <row r="641" spans="1:29" ht="15" customHeight="1">
      <c r="A641" s="152"/>
      <c r="O641" s="177"/>
      <c r="P641" s="177"/>
      <c r="W641" s="64"/>
      <c r="X641" s="65"/>
      <c r="Y641" s="65"/>
      <c r="Z641" s="65"/>
      <c r="AA641" s="65"/>
      <c r="AB641" s="65"/>
      <c r="AC641" s="66"/>
    </row>
    <row r="642" spans="1:29" ht="15" customHeight="1">
      <c r="A642" s="152"/>
      <c r="O642" s="177"/>
      <c r="P642" s="177"/>
      <c r="W642" s="64"/>
      <c r="X642" s="65"/>
      <c r="Y642" s="65"/>
      <c r="Z642" s="65"/>
      <c r="AA642" s="65"/>
      <c r="AB642" s="65"/>
      <c r="AC642" s="66"/>
    </row>
    <row r="643" spans="1:29" ht="15" customHeight="1">
      <c r="A643" s="152"/>
      <c r="O643" s="177"/>
      <c r="P643" s="177"/>
      <c r="W643" s="64"/>
      <c r="X643" s="65"/>
      <c r="Y643" s="65"/>
      <c r="Z643" s="65"/>
      <c r="AA643" s="65"/>
      <c r="AB643" s="65"/>
      <c r="AC643" s="66"/>
    </row>
    <row r="644" spans="1:29" ht="15" customHeight="1">
      <c r="A644" s="152"/>
      <c r="O644" s="177"/>
      <c r="P644" s="177"/>
      <c r="W644" s="64"/>
      <c r="X644" s="65"/>
      <c r="Y644" s="65"/>
      <c r="Z644" s="65"/>
      <c r="AA644" s="65"/>
      <c r="AB644" s="65"/>
      <c r="AC644" s="66"/>
    </row>
    <row r="645" spans="1:29" ht="15" customHeight="1">
      <c r="A645" s="152"/>
      <c r="O645" s="177"/>
      <c r="P645" s="177"/>
      <c r="W645" s="64"/>
      <c r="X645" s="65"/>
      <c r="Y645" s="65"/>
      <c r="Z645" s="65"/>
      <c r="AA645" s="65"/>
      <c r="AB645" s="65"/>
      <c r="AC645" s="66"/>
    </row>
    <row r="646" spans="1:29" ht="15" customHeight="1">
      <c r="A646" s="152"/>
      <c r="O646" s="177"/>
      <c r="P646" s="177"/>
      <c r="W646" s="64"/>
      <c r="X646" s="65"/>
      <c r="Y646" s="65"/>
      <c r="Z646" s="65"/>
      <c r="AA646" s="65"/>
      <c r="AB646" s="65"/>
      <c r="AC646" s="66"/>
    </row>
    <row r="647" spans="1:29" ht="15" customHeight="1">
      <c r="A647" s="152"/>
      <c r="O647" s="177"/>
      <c r="P647" s="177"/>
      <c r="W647" s="64"/>
      <c r="X647" s="65"/>
      <c r="Y647" s="65"/>
      <c r="Z647" s="65"/>
      <c r="AA647" s="65"/>
      <c r="AB647" s="65"/>
      <c r="AC647" s="66"/>
    </row>
    <row r="648" spans="1:29" ht="15" customHeight="1">
      <c r="A648" s="152"/>
      <c r="O648" s="177"/>
      <c r="P648" s="177"/>
      <c r="W648" s="64"/>
      <c r="X648" s="65"/>
      <c r="Y648" s="65"/>
      <c r="Z648" s="65"/>
      <c r="AA648" s="65"/>
      <c r="AB648" s="65"/>
      <c r="AC648" s="66"/>
    </row>
    <row r="649" spans="1:29" ht="15" customHeight="1">
      <c r="A649" s="152"/>
      <c r="O649" s="177"/>
      <c r="P649" s="177"/>
      <c r="W649" s="64"/>
      <c r="X649" s="65"/>
      <c r="Y649" s="65"/>
      <c r="Z649" s="65"/>
      <c r="AA649" s="65"/>
      <c r="AB649" s="65"/>
      <c r="AC649" s="66"/>
    </row>
    <row r="650" spans="1:29" ht="15" customHeight="1">
      <c r="A650" s="152"/>
      <c r="O650" s="177"/>
      <c r="P650" s="177"/>
      <c r="W650" s="64"/>
      <c r="X650" s="65"/>
      <c r="Y650" s="65"/>
      <c r="Z650" s="65"/>
      <c r="AA650" s="65"/>
      <c r="AB650" s="65"/>
      <c r="AC650" s="66"/>
    </row>
    <row r="651" spans="1:29" ht="15" customHeight="1">
      <c r="A651" s="152"/>
      <c r="O651" s="177"/>
      <c r="P651" s="177"/>
      <c r="W651" s="64"/>
      <c r="X651" s="65"/>
      <c r="Y651" s="65"/>
      <c r="Z651" s="65"/>
      <c r="AA651" s="65"/>
      <c r="AB651" s="65"/>
      <c r="AC651" s="66"/>
    </row>
    <row r="652" spans="1:29" ht="15" customHeight="1">
      <c r="A652" s="152"/>
      <c r="O652" s="177"/>
      <c r="P652" s="177"/>
      <c r="W652" s="64"/>
      <c r="X652" s="65"/>
      <c r="Y652" s="65"/>
      <c r="Z652" s="65"/>
      <c r="AA652" s="65"/>
      <c r="AB652" s="65"/>
      <c r="AC652" s="66"/>
    </row>
    <row r="653" spans="1:29" ht="15" customHeight="1">
      <c r="A653" s="152"/>
      <c r="O653" s="177"/>
      <c r="P653" s="177"/>
      <c r="W653" s="64"/>
      <c r="X653" s="65"/>
      <c r="Y653" s="65"/>
      <c r="Z653" s="65"/>
      <c r="AA653" s="65"/>
      <c r="AB653" s="65"/>
      <c r="AC653" s="66"/>
    </row>
    <row r="654" spans="1:29" ht="15" customHeight="1">
      <c r="A654" s="152"/>
      <c r="O654" s="177"/>
      <c r="P654" s="177"/>
      <c r="W654" s="64"/>
      <c r="X654" s="65"/>
      <c r="Y654" s="65"/>
      <c r="Z654" s="65"/>
      <c r="AA654" s="65"/>
      <c r="AB654" s="65"/>
      <c r="AC654" s="66"/>
    </row>
    <row r="655" spans="1:29" ht="15" customHeight="1">
      <c r="A655" s="152"/>
      <c r="O655" s="177"/>
      <c r="P655" s="177"/>
      <c r="W655" s="64"/>
      <c r="X655" s="65"/>
      <c r="Y655" s="65"/>
      <c r="Z655" s="65"/>
      <c r="AA655" s="65"/>
      <c r="AB655" s="65"/>
      <c r="AC655" s="66"/>
    </row>
    <row r="656" spans="1:29" ht="15" customHeight="1">
      <c r="A656" s="152"/>
      <c r="O656" s="177"/>
      <c r="P656" s="177"/>
      <c r="W656" s="64"/>
      <c r="X656" s="65"/>
      <c r="Y656" s="65"/>
      <c r="Z656" s="65"/>
      <c r="AA656" s="65"/>
      <c r="AB656" s="65"/>
      <c r="AC656" s="66"/>
    </row>
    <row r="657" spans="1:29" ht="15" customHeight="1">
      <c r="A657" s="152"/>
      <c r="O657" s="177"/>
      <c r="P657" s="177"/>
      <c r="W657" s="64"/>
      <c r="X657" s="65"/>
      <c r="Y657" s="65"/>
      <c r="Z657" s="65"/>
      <c r="AA657" s="65"/>
      <c r="AB657" s="65"/>
      <c r="AC657" s="66"/>
    </row>
    <row r="658" spans="1:29" ht="15" customHeight="1">
      <c r="A658" s="152"/>
      <c r="O658" s="177"/>
      <c r="P658" s="177"/>
      <c r="W658" s="64"/>
      <c r="X658" s="65"/>
      <c r="Y658" s="65"/>
      <c r="Z658" s="65"/>
      <c r="AA658" s="65"/>
      <c r="AB658" s="65"/>
      <c r="AC658" s="66"/>
    </row>
    <row r="659" spans="1:29" ht="15" customHeight="1">
      <c r="A659" s="152"/>
      <c r="O659" s="177"/>
      <c r="P659" s="177"/>
      <c r="W659" s="64"/>
      <c r="X659" s="65"/>
      <c r="Y659" s="65"/>
      <c r="Z659" s="65"/>
      <c r="AA659" s="65"/>
      <c r="AB659" s="65"/>
      <c r="AC659" s="66"/>
    </row>
    <row r="660" spans="1:29" ht="15" customHeight="1">
      <c r="A660" s="152"/>
      <c r="O660" s="177"/>
      <c r="P660" s="177"/>
      <c r="W660" s="64"/>
      <c r="X660" s="65"/>
      <c r="Y660" s="65"/>
      <c r="Z660" s="65"/>
      <c r="AA660" s="65"/>
      <c r="AB660" s="65"/>
      <c r="AC660" s="66"/>
    </row>
    <row r="661" spans="1:29" ht="15" customHeight="1">
      <c r="A661" s="152"/>
      <c r="O661" s="177"/>
      <c r="P661" s="177"/>
      <c r="W661" s="64"/>
      <c r="X661" s="65"/>
      <c r="Y661" s="65"/>
      <c r="Z661" s="65"/>
      <c r="AA661" s="65"/>
      <c r="AB661" s="65"/>
      <c r="AC661" s="66"/>
    </row>
    <row r="662" spans="1:29" ht="15" customHeight="1">
      <c r="A662" s="152"/>
      <c r="O662" s="177"/>
      <c r="P662" s="177"/>
      <c r="W662" s="64"/>
      <c r="X662" s="65"/>
      <c r="Y662" s="65"/>
      <c r="Z662" s="65"/>
      <c r="AA662" s="65"/>
      <c r="AB662" s="65"/>
      <c r="AC662" s="66"/>
    </row>
    <row r="663" spans="1:29" ht="15" customHeight="1">
      <c r="A663" s="152"/>
      <c r="O663" s="177"/>
      <c r="P663" s="177"/>
      <c r="W663" s="64"/>
      <c r="X663" s="65"/>
      <c r="Y663" s="65"/>
      <c r="Z663" s="65"/>
      <c r="AA663" s="65"/>
      <c r="AB663" s="65"/>
      <c r="AC663" s="66"/>
    </row>
    <row r="664" spans="1:29" ht="15" customHeight="1">
      <c r="A664" s="152"/>
      <c r="O664" s="177"/>
      <c r="P664" s="177"/>
      <c r="W664" s="64"/>
      <c r="X664" s="65"/>
      <c r="Y664" s="65"/>
      <c r="Z664" s="65"/>
      <c r="AA664" s="65"/>
      <c r="AB664" s="65"/>
      <c r="AC664" s="66"/>
    </row>
    <row r="665" spans="1:29" ht="15" customHeight="1">
      <c r="A665" s="152"/>
      <c r="O665" s="177"/>
      <c r="P665" s="177"/>
      <c r="W665" s="64"/>
      <c r="X665" s="65"/>
      <c r="Y665" s="65"/>
      <c r="Z665" s="65"/>
      <c r="AA665" s="65"/>
      <c r="AB665" s="65"/>
      <c r="AC665" s="66"/>
    </row>
    <row r="666" spans="1:29" ht="15" customHeight="1">
      <c r="A666" s="152"/>
      <c r="O666" s="177"/>
      <c r="P666" s="177"/>
      <c r="W666" s="64"/>
      <c r="X666" s="65"/>
      <c r="Y666" s="65"/>
      <c r="Z666" s="65"/>
      <c r="AA666" s="65"/>
      <c r="AB666" s="65"/>
      <c r="AC666" s="66"/>
    </row>
    <row r="667" spans="1:29" ht="15" customHeight="1">
      <c r="A667" s="152"/>
      <c r="O667" s="177"/>
      <c r="P667" s="177"/>
      <c r="W667" s="64"/>
      <c r="X667" s="65"/>
      <c r="Y667" s="65"/>
      <c r="Z667" s="65"/>
      <c r="AA667" s="65"/>
      <c r="AB667" s="65"/>
      <c r="AC667" s="66"/>
    </row>
    <row r="668" spans="1:29" ht="15" customHeight="1">
      <c r="A668" s="152"/>
      <c r="O668" s="177"/>
      <c r="P668" s="177"/>
      <c r="W668" s="64"/>
      <c r="X668" s="65"/>
      <c r="Y668" s="65"/>
      <c r="Z668" s="65"/>
      <c r="AA668" s="65"/>
      <c r="AB668" s="65"/>
      <c r="AC668" s="66"/>
    </row>
    <row r="669" spans="1:29" ht="15" customHeight="1">
      <c r="A669" s="152"/>
      <c r="O669" s="177"/>
      <c r="P669" s="177"/>
      <c r="W669" s="64"/>
      <c r="X669" s="65"/>
      <c r="Y669" s="65"/>
      <c r="Z669" s="65"/>
      <c r="AA669" s="65"/>
      <c r="AB669" s="65"/>
      <c r="AC669" s="66"/>
    </row>
    <row r="670" spans="1:29" ht="15" customHeight="1">
      <c r="A670" s="152"/>
      <c r="O670" s="177"/>
      <c r="P670" s="177"/>
      <c r="W670" s="64"/>
      <c r="X670" s="65"/>
      <c r="Y670" s="65"/>
      <c r="Z670" s="65"/>
      <c r="AA670" s="65"/>
      <c r="AB670" s="65"/>
      <c r="AC670" s="66"/>
    </row>
    <row r="671" spans="1:29" ht="15" customHeight="1">
      <c r="A671" s="152"/>
      <c r="O671" s="177"/>
      <c r="P671" s="177"/>
      <c r="W671" s="64"/>
      <c r="X671" s="65"/>
      <c r="Y671" s="65"/>
      <c r="Z671" s="65"/>
      <c r="AA671" s="65"/>
      <c r="AB671" s="65"/>
      <c r="AC671" s="66"/>
    </row>
    <row r="672" spans="1:29" ht="15" customHeight="1">
      <c r="A672" s="152"/>
      <c r="O672" s="177"/>
      <c r="P672" s="177"/>
      <c r="W672" s="64"/>
      <c r="X672" s="65"/>
      <c r="Y672" s="65"/>
      <c r="Z672" s="65"/>
      <c r="AA672" s="65"/>
      <c r="AB672" s="65"/>
      <c r="AC672" s="66"/>
    </row>
    <row r="673" spans="1:29" ht="15" customHeight="1">
      <c r="A673" s="152"/>
      <c r="O673" s="177"/>
      <c r="P673" s="177"/>
      <c r="W673" s="64"/>
      <c r="X673" s="65"/>
      <c r="Y673" s="65"/>
      <c r="Z673" s="65"/>
      <c r="AA673" s="65"/>
      <c r="AB673" s="65"/>
      <c r="AC673" s="66"/>
    </row>
    <row r="674" spans="1:29" ht="15" customHeight="1">
      <c r="A674" s="152"/>
      <c r="O674" s="177"/>
      <c r="P674" s="177"/>
      <c r="W674" s="64"/>
      <c r="X674" s="65"/>
      <c r="Y674" s="65"/>
      <c r="Z674" s="65"/>
      <c r="AA674" s="65"/>
      <c r="AB674" s="65"/>
      <c r="AC674" s="66"/>
    </row>
    <row r="675" spans="1:29" ht="15" customHeight="1">
      <c r="A675" s="152"/>
      <c r="O675" s="177"/>
      <c r="P675" s="177"/>
      <c r="W675" s="64"/>
      <c r="X675" s="65"/>
      <c r="Y675" s="65"/>
      <c r="Z675" s="65"/>
      <c r="AA675" s="65"/>
      <c r="AB675" s="65"/>
      <c r="AC675" s="66"/>
    </row>
    <row r="676" spans="1:29" ht="15" customHeight="1">
      <c r="A676" s="152"/>
      <c r="O676" s="177"/>
      <c r="P676" s="177"/>
      <c r="W676" s="64"/>
      <c r="X676" s="65"/>
      <c r="Y676" s="65"/>
      <c r="Z676" s="65"/>
      <c r="AA676" s="65"/>
      <c r="AB676" s="65"/>
      <c r="AC676" s="66"/>
    </row>
    <row r="677" spans="1:29" ht="15" customHeight="1">
      <c r="A677" s="152"/>
      <c r="O677" s="177"/>
      <c r="P677" s="177"/>
      <c r="W677" s="64"/>
      <c r="X677" s="65"/>
      <c r="Y677" s="65"/>
      <c r="Z677" s="65"/>
      <c r="AA677" s="65"/>
      <c r="AB677" s="65"/>
      <c r="AC677" s="66"/>
    </row>
    <row r="678" spans="1:29" ht="15" customHeight="1">
      <c r="A678" s="152"/>
      <c r="O678" s="177"/>
      <c r="P678" s="177"/>
      <c r="W678" s="64"/>
      <c r="X678" s="65"/>
      <c r="Y678" s="65"/>
      <c r="Z678" s="65"/>
      <c r="AA678" s="65"/>
      <c r="AB678" s="65"/>
      <c r="AC678" s="66"/>
    </row>
    <row r="679" spans="1:29" ht="15" customHeight="1">
      <c r="A679" s="152"/>
      <c r="O679" s="177"/>
      <c r="P679" s="177"/>
      <c r="W679" s="64"/>
      <c r="X679" s="65"/>
      <c r="Y679" s="65"/>
      <c r="Z679" s="65"/>
      <c r="AA679" s="65"/>
      <c r="AB679" s="65"/>
      <c r="AC679" s="66"/>
    </row>
    <row r="680" spans="1:29" ht="15" customHeight="1">
      <c r="A680" s="152"/>
      <c r="O680" s="177"/>
      <c r="P680" s="177"/>
      <c r="W680" s="64"/>
      <c r="X680" s="65"/>
      <c r="Y680" s="65"/>
      <c r="Z680" s="65"/>
      <c r="AA680" s="65"/>
      <c r="AB680" s="65"/>
      <c r="AC680" s="66"/>
    </row>
    <row r="681" spans="1:29" ht="15" customHeight="1">
      <c r="A681" s="152"/>
      <c r="O681" s="177"/>
      <c r="P681" s="177"/>
      <c r="W681" s="64"/>
      <c r="X681" s="65"/>
      <c r="Y681" s="65"/>
      <c r="Z681" s="65"/>
      <c r="AA681" s="65"/>
      <c r="AB681" s="65"/>
      <c r="AC681" s="66"/>
    </row>
    <row r="682" spans="1:29" ht="15" customHeight="1">
      <c r="A682" s="152"/>
      <c r="O682" s="177"/>
      <c r="P682" s="177"/>
      <c r="W682" s="64"/>
      <c r="X682" s="65"/>
      <c r="Y682" s="65"/>
      <c r="Z682" s="65"/>
      <c r="AA682" s="65"/>
      <c r="AB682" s="65"/>
      <c r="AC682" s="66"/>
    </row>
    <row r="683" spans="1:29" ht="15" customHeight="1">
      <c r="A683" s="152"/>
      <c r="O683" s="177"/>
      <c r="P683" s="177"/>
      <c r="W683" s="64"/>
      <c r="X683" s="65"/>
      <c r="Y683" s="65"/>
      <c r="Z683" s="65"/>
      <c r="AA683" s="65"/>
      <c r="AB683" s="65"/>
      <c r="AC683" s="66"/>
    </row>
    <row r="684" spans="1:29" ht="15" customHeight="1">
      <c r="A684" s="152"/>
      <c r="O684" s="177"/>
      <c r="P684" s="177"/>
      <c r="W684" s="64"/>
      <c r="X684" s="65"/>
      <c r="Y684" s="65"/>
      <c r="Z684" s="65"/>
      <c r="AA684" s="65"/>
      <c r="AB684" s="65"/>
      <c r="AC684" s="66"/>
    </row>
    <row r="685" spans="1:29" ht="15" customHeight="1">
      <c r="A685" s="152"/>
      <c r="O685" s="177"/>
      <c r="P685" s="177"/>
      <c r="W685" s="64"/>
      <c r="X685" s="65"/>
      <c r="Y685" s="65"/>
      <c r="Z685" s="65"/>
      <c r="AA685" s="65"/>
      <c r="AB685" s="65"/>
      <c r="AC685" s="66"/>
    </row>
    <row r="686" spans="1:29" ht="15" customHeight="1">
      <c r="A686" s="152"/>
      <c r="O686" s="177"/>
      <c r="P686" s="177"/>
      <c r="W686" s="64"/>
      <c r="X686" s="65"/>
      <c r="Y686" s="65"/>
      <c r="Z686" s="65"/>
      <c r="AA686" s="65"/>
      <c r="AB686" s="65"/>
      <c r="AC686" s="66"/>
    </row>
    <row r="687" spans="1:29" ht="15" customHeight="1">
      <c r="A687" s="152"/>
      <c r="O687" s="177"/>
      <c r="P687" s="177"/>
      <c r="W687" s="64"/>
      <c r="X687" s="65"/>
      <c r="Y687" s="65"/>
      <c r="Z687" s="65"/>
      <c r="AA687" s="65"/>
      <c r="AB687" s="65"/>
      <c r="AC687" s="66"/>
    </row>
    <row r="688" spans="1:29" ht="15" customHeight="1">
      <c r="A688" s="152"/>
      <c r="O688" s="177"/>
      <c r="P688" s="177"/>
      <c r="W688" s="64"/>
      <c r="X688" s="65"/>
      <c r="Y688" s="65"/>
      <c r="Z688" s="65"/>
      <c r="AA688" s="65"/>
      <c r="AB688" s="65"/>
      <c r="AC688" s="66"/>
    </row>
    <row r="689" spans="1:29" ht="15" customHeight="1">
      <c r="A689" s="152"/>
      <c r="O689" s="177"/>
      <c r="P689" s="177"/>
      <c r="W689" s="64"/>
      <c r="X689" s="65"/>
      <c r="Y689" s="65"/>
      <c r="Z689" s="65"/>
      <c r="AA689" s="65"/>
      <c r="AB689" s="65"/>
      <c r="AC689" s="66"/>
    </row>
    <row r="690" spans="1:29" ht="15" customHeight="1">
      <c r="A690" s="152"/>
      <c r="O690" s="177"/>
      <c r="P690" s="177"/>
      <c r="W690" s="64"/>
      <c r="X690" s="65"/>
      <c r="Y690" s="65"/>
      <c r="Z690" s="65"/>
      <c r="AA690" s="65"/>
      <c r="AB690" s="65"/>
      <c r="AC690" s="66"/>
    </row>
    <row r="691" spans="1:29" ht="15" customHeight="1">
      <c r="A691" s="152"/>
      <c r="O691" s="177"/>
      <c r="P691" s="177"/>
      <c r="W691" s="64"/>
      <c r="X691" s="65"/>
      <c r="Y691" s="65"/>
      <c r="Z691" s="65"/>
      <c r="AA691" s="65"/>
      <c r="AB691" s="65"/>
      <c r="AC691" s="66"/>
    </row>
    <row r="692" spans="1:29" ht="15" customHeight="1">
      <c r="A692" s="152"/>
      <c r="O692" s="177"/>
      <c r="P692" s="177"/>
      <c r="W692" s="64"/>
      <c r="X692" s="65"/>
      <c r="Y692" s="65"/>
      <c r="Z692" s="65"/>
      <c r="AA692" s="65"/>
      <c r="AB692" s="65"/>
      <c r="AC692" s="66"/>
    </row>
    <row r="693" spans="1:29" ht="15" customHeight="1">
      <c r="A693" s="152"/>
      <c r="O693" s="177"/>
      <c r="P693" s="177"/>
      <c r="W693" s="64"/>
      <c r="X693" s="65"/>
      <c r="Y693" s="65"/>
      <c r="Z693" s="65"/>
      <c r="AA693" s="65"/>
      <c r="AB693" s="65"/>
      <c r="AC693" s="66"/>
    </row>
    <row r="694" spans="1:29" ht="15" customHeight="1">
      <c r="A694" s="152"/>
      <c r="O694" s="177"/>
      <c r="P694" s="177"/>
      <c r="W694" s="64"/>
      <c r="X694" s="65"/>
      <c r="Y694" s="65"/>
      <c r="Z694" s="65"/>
      <c r="AA694" s="65"/>
      <c r="AB694" s="65"/>
      <c r="AC694" s="66"/>
    </row>
    <row r="695" spans="1:29" ht="15" customHeight="1">
      <c r="A695" s="152"/>
      <c r="O695" s="177"/>
      <c r="P695" s="177"/>
      <c r="W695" s="64"/>
      <c r="X695" s="65"/>
      <c r="Y695" s="65"/>
      <c r="Z695" s="65"/>
      <c r="AA695" s="65"/>
      <c r="AB695" s="65"/>
      <c r="AC695" s="66"/>
    </row>
    <row r="696" spans="1:29" ht="15" customHeight="1">
      <c r="A696" s="152"/>
      <c r="O696" s="177"/>
      <c r="P696" s="177"/>
      <c r="W696" s="64"/>
      <c r="X696" s="65"/>
      <c r="Y696" s="65"/>
      <c r="Z696" s="65"/>
      <c r="AA696" s="65"/>
      <c r="AB696" s="65"/>
      <c r="AC696" s="66"/>
    </row>
    <row r="697" spans="1:29" ht="15" customHeight="1">
      <c r="A697" s="152"/>
      <c r="O697" s="177"/>
      <c r="P697" s="177"/>
      <c r="W697" s="64"/>
      <c r="X697" s="65"/>
      <c r="Y697" s="65"/>
      <c r="Z697" s="65"/>
      <c r="AA697" s="65"/>
      <c r="AB697" s="65"/>
      <c r="AC697" s="66"/>
    </row>
    <row r="698" spans="1:29" ht="15" customHeight="1">
      <c r="A698" s="152"/>
      <c r="O698" s="177"/>
      <c r="P698" s="177"/>
      <c r="W698" s="64"/>
      <c r="X698" s="65"/>
      <c r="Y698" s="65"/>
      <c r="Z698" s="65"/>
      <c r="AA698" s="65"/>
      <c r="AB698" s="65"/>
      <c r="AC698" s="66"/>
    </row>
    <row r="699" spans="1:29" ht="15" customHeight="1">
      <c r="A699" s="152"/>
      <c r="O699" s="177"/>
      <c r="P699" s="177"/>
      <c r="W699" s="64"/>
      <c r="X699" s="65"/>
      <c r="Y699" s="65"/>
      <c r="Z699" s="65"/>
      <c r="AA699" s="65"/>
      <c r="AB699" s="65"/>
      <c r="AC699" s="66"/>
    </row>
    <row r="700" spans="1:29" ht="15" customHeight="1">
      <c r="A700" s="152"/>
      <c r="O700" s="177"/>
      <c r="P700" s="177"/>
      <c r="W700" s="64"/>
      <c r="X700" s="65"/>
      <c r="Y700" s="65"/>
      <c r="Z700" s="65"/>
      <c r="AA700" s="65"/>
      <c r="AB700" s="65"/>
      <c r="AC700" s="66"/>
    </row>
    <row r="701" spans="1:29" ht="15" customHeight="1">
      <c r="A701" s="152"/>
      <c r="O701" s="177"/>
      <c r="P701" s="177"/>
      <c r="W701" s="64"/>
      <c r="X701" s="65"/>
      <c r="Y701" s="65"/>
      <c r="Z701" s="65"/>
      <c r="AA701" s="65"/>
      <c r="AB701" s="65"/>
      <c r="AC701" s="66"/>
    </row>
    <row r="702" spans="1:29" ht="15" customHeight="1">
      <c r="A702" s="152"/>
      <c r="O702" s="177"/>
      <c r="P702" s="177"/>
      <c r="W702" s="64"/>
      <c r="X702" s="65"/>
      <c r="Y702" s="65"/>
      <c r="Z702" s="65"/>
      <c r="AA702" s="65"/>
      <c r="AB702" s="65"/>
      <c r="AC702" s="66"/>
    </row>
    <row r="703" spans="1:29" ht="15" customHeight="1">
      <c r="A703" s="152"/>
      <c r="O703" s="177"/>
      <c r="P703" s="177"/>
      <c r="W703" s="64"/>
      <c r="X703" s="65"/>
      <c r="Y703" s="65"/>
      <c r="Z703" s="65"/>
      <c r="AA703" s="65"/>
      <c r="AB703" s="65"/>
      <c r="AC703" s="66"/>
    </row>
    <row r="704" spans="1:29" ht="15" customHeight="1">
      <c r="A704" s="152"/>
      <c r="O704" s="177"/>
      <c r="P704" s="177"/>
      <c r="W704" s="64"/>
      <c r="X704" s="65"/>
      <c r="Y704" s="65"/>
      <c r="Z704" s="65"/>
      <c r="AA704" s="65"/>
      <c r="AB704" s="65"/>
      <c r="AC704" s="66"/>
    </row>
    <row r="705" spans="1:29" ht="15" customHeight="1">
      <c r="A705" s="152"/>
      <c r="O705" s="177"/>
      <c r="P705" s="177"/>
      <c r="W705" s="64"/>
      <c r="X705" s="65"/>
      <c r="Y705" s="65"/>
      <c r="Z705" s="65"/>
      <c r="AA705" s="65"/>
      <c r="AB705" s="65"/>
      <c r="AC705" s="66"/>
    </row>
    <row r="706" spans="1:29" ht="15" customHeight="1">
      <c r="A706" s="152"/>
      <c r="O706" s="177"/>
      <c r="P706" s="177"/>
      <c r="W706" s="64"/>
      <c r="X706" s="65"/>
      <c r="Y706" s="65"/>
      <c r="Z706" s="65"/>
      <c r="AA706" s="65"/>
      <c r="AB706" s="65"/>
    </row>
    <row r="707" spans="1:29" ht="15" customHeight="1">
      <c r="A707" s="152"/>
      <c r="O707" s="177"/>
      <c r="P707" s="177"/>
      <c r="W707" s="64"/>
      <c r="X707" s="65"/>
      <c r="Y707" s="65"/>
      <c r="Z707" s="65"/>
      <c r="AA707" s="65"/>
      <c r="AB707" s="65"/>
    </row>
    <row r="708" spans="1:29" ht="15" customHeight="1">
      <c r="A708" s="152"/>
      <c r="O708" s="177"/>
      <c r="P708" s="177"/>
      <c r="W708" s="64"/>
      <c r="X708" s="65"/>
      <c r="Y708" s="65"/>
      <c r="Z708" s="65"/>
      <c r="AA708" s="65"/>
      <c r="AB708" s="65"/>
    </row>
    <row r="709" spans="1:29" ht="15" customHeight="1">
      <c r="A709" s="152"/>
      <c r="O709" s="177"/>
      <c r="P709" s="177"/>
      <c r="W709" s="64"/>
      <c r="X709" s="65"/>
      <c r="Y709" s="65"/>
      <c r="Z709" s="65"/>
      <c r="AA709" s="65"/>
      <c r="AB709" s="65"/>
    </row>
    <row r="710" spans="1:29" ht="15" customHeight="1">
      <c r="A710" s="152"/>
      <c r="O710" s="177"/>
      <c r="P710" s="177"/>
      <c r="W710" s="64"/>
      <c r="X710" s="65"/>
      <c r="Y710" s="65"/>
      <c r="Z710" s="65"/>
      <c r="AA710" s="65"/>
      <c r="AB710" s="65"/>
    </row>
    <row r="711" spans="1:29" ht="15" customHeight="1">
      <c r="A711" s="152"/>
      <c r="O711" s="177"/>
      <c r="P711" s="177"/>
      <c r="W711" s="64"/>
      <c r="X711" s="65"/>
      <c r="Y711" s="65"/>
      <c r="Z711" s="65"/>
      <c r="AA711" s="65"/>
      <c r="AB711" s="65"/>
    </row>
    <row r="712" spans="1:29" ht="15" customHeight="1">
      <c r="O712" s="177"/>
      <c r="P712" s="177"/>
      <c r="W712" s="64"/>
      <c r="X712" s="65"/>
      <c r="Y712" s="65"/>
      <c r="Z712" s="65"/>
      <c r="AA712" s="65"/>
      <c r="AB712" s="65"/>
    </row>
    <row r="713" spans="1:29" ht="15" customHeight="1">
      <c r="O713" s="177"/>
      <c r="P713" s="177"/>
      <c r="W713" s="64"/>
      <c r="X713" s="65"/>
      <c r="Y713" s="65"/>
      <c r="Z713" s="65"/>
      <c r="AA713" s="65"/>
      <c r="AB713" s="65"/>
    </row>
    <row r="714" spans="1:29" ht="15" customHeight="1">
      <c r="O714" s="177"/>
      <c r="P714" s="177"/>
      <c r="W714" s="64"/>
      <c r="X714" s="65"/>
      <c r="Y714" s="65"/>
      <c r="Z714" s="65"/>
      <c r="AA714" s="65"/>
      <c r="AB714" s="65"/>
    </row>
    <row r="715" spans="1:29" ht="15" customHeight="1">
      <c r="O715" s="177"/>
      <c r="P715" s="177"/>
      <c r="W715" s="64"/>
      <c r="X715" s="65"/>
      <c r="Y715" s="65"/>
      <c r="Z715" s="65"/>
      <c r="AA715" s="65"/>
      <c r="AB715" s="65"/>
    </row>
    <row r="716" spans="1:29" ht="15" customHeight="1">
      <c r="O716" s="177"/>
      <c r="P716" s="177"/>
      <c r="W716" s="64"/>
      <c r="X716" s="65"/>
      <c r="Y716" s="65"/>
      <c r="Z716" s="65"/>
      <c r="AA716" s="65"/>
      <c r="AB716" s="65"/>
    </row>
    <row r="717" spans="1:29" ht="15" customHeight="1">
      <c r="O717" s="177"/>
      <c r="P717" s="177"/>
      <c r="W717" s="64"/>
      <c r="X717" s="65"/>
      <c r="Y717" s="65"/>
      <c r="Z717" s="65"/>
      <c r="AA717" s="65"/>
      <c r="AB717" s="65"/>
    </row>
    <row r="718" spans="1:29" ht="15" customHeight="1">
      <c r="O718" s="177"/>
      <c r="P718" s="177"/>
      <c r="W718" s="64"/>
      <c r="X718" s="65"/>
      <c r="Y718" s="65"/>
      <c r="Z718" s="65"/>
      <c r="AA718" s="65"/>
      <c r="AB718" s="65"/>
    </row>
    <row r="719" spans="1:29" ht="15" customHeight="1">
      <c r="O719" s="177"/>
      <c r="P719" s="177"/>
      <c r="W719" s="64"/>
      <c r="X719" s="65"/>
      <c r="Y719" s="65"/>
      <c r="Z719" s="65"/>
      <c r="AA719" s="65"/>
      <c r="AB719" s="65"/>
    </row>
    <row r="720" spans="1:29" ht="15" customHeight="1">
      <c r="O720" s="177"/>
      <c r="P720" s="177"/>
      <c r="W720" s="64"/>
      <c r="X720" s="65"/>
      <c r="Y720" s="65"/>
      <c r="Z720" s="65"/>
      <c r="AA720" s="65"/>
      <c r="AB720" s="65"/>
    </row>
    <row r="721" spans="15:28" ht="15" customHeight="1">
      <c r="O721" s="177"/>
      <c r="P721" s="177"/>
      <c r="W721" s="64"/>
      <c r="X721" s="65"/>
      <c r="Y721" s="65"/>
      <c r="Z721" s="65"/>
      <c r="AA721" s="65"/>
      <c r="AB721" s="65"/>
    </row>
    <row r="722" spans="15:28" ht="15" customHeight="1">
      <c r="O722" s="177"/>
      <c r="P722" s="177"/>
      <c r="W722" s="64"/>
      <c r="X722" s="65"/>
      <c r="Y722" s="65"/>
      <c r="Z722" s="65"/>
      <c r="AA722" s="65"/>
      <c r="AB722" s="65"/>
    </row>
    <row r="723" spans="15:28" ht="15" customHeight="1">
      <c r="O723" s="177"/>
      <c r="P723" s="177"/>
      <c r="W723" s="64"/>
      <c r="X723" s="65"/>
      <c r="Y723" s="65"/>
      <c r="Z723" s="65"/>
      <c r="AA723" s="65"/>
      <c r="AB723" s="65"/>
    </row>
    <row r="724" spans="15:28" ht="15" customHeight="1">
      <c r="O724" s="177"/>
      <c r="P724" s="177"/>
      <c r="W724" s="64"/>
      <c r="X724" s="65"/>
      <c r="Y724" s="65"/>
      <c r="Z724" s="65"/>
      <c r="AA724" s="65"/>
      <c r="AB724" s="65"/>
    </row>
    <row r="725" spans="15:28" ht="15" customHeight="1">
      <c r="O725" s="177"/>
      <c r="P725" s="177"/>
    </row>
    <row r="726" spans="15:28" ht="15" customHeight="1">
      <c r="O726" s="177"/>
      <c r="P726" s="177"/>
    </row>
    <row r="727" spans="15:28" ht="15" customHeight="1">
      <c r="O727" s="177"/>
      <c r="P727" s="177"/>
    </row>
    <row r="728" spans="15:28" ht="15" customHeight="1">
      <c r="O728" s="177"/>
      <c r="P728" s="177"/>
    </row>
    <row r="729" spans="15:28" ht="15" customHeight="1">
      <c r="O729" s="177"/>
      <c r="P729" s="177"/>
    </row>
    <row r="730" spans="15:28" ht="15" customHeight="1">
      <c r="O730" s="177"/>
      <c r="P730" s="177"/>
    </row>
    <row r="731" spans="15:28" ht="15" customHeight="1">
      <c r="O731" s="177"/>
      <c r="P731" s="177"/>
    </row>
    <row r="732" spans="15:28" ht="15" customHeight="1">
      <c r="O732" s="177"/>
      <c r="P732" s="177"/>
    </row>
    <row r="733" spans="15:28" ht="15" customHeight="1">
      <c r="O733" s="177"/>
      <c r="P733" s="177"/>
    </row>
    <row r="734" spans="15:28" ht="15" customHeight="1">
      <c r="O734" s="177"/>
      <c r="P734" s="177"/>
    </row>
    <row r="735" spans="15:28" ht="15" customHeight="1">
      <c r="O735" s="177"/>
      <c r="P735" s="177"/>
    </row>
    <row r="736" spans="15:28" ht="15" customHeight="1">
      <c r="O736" s="177"/>
      <c r="P736" s="177"/>
    </row>
    <row r="737" spans="15:16" ht="15" customHeight="1">
      <c r="O737" s="177"/>
      <c r="P737" s="177"/>
    </row>
    <row r="738" spans="15:16" ht="15" customHeight="1">
      <c r="O738" s="177"/>
      <c r="P738" s="177"/>
    </row>
    <row r="739" spans="15:16" ht="15" customHeight="1">
      <c r="O739" s="177"/>
      <c r="P739" s="177"/>
    </row>
    <row r="740" spans="15:16" ht="15" customHeight="1">
      <c r="O740" s="177"/>
      <c r="P740" s="177"/>
    </row>
    <row r="741" spans="15:16" ht="15" customHeight="1">
      <c r="O741" s="177"/>
      <c r="P741" s="177"/>
    </row>
    <row r="742" spans="15:16" ht="15" customHeight="1">
      <c r="O742" s="177"/>
      <c r="P742" s="177"/>
    </row>
    <row r="743" spans="15:16" ht="15" customHeight="1">
      <c r="O743" s="177"/>
      <c r="P743" s="177"/>
    </row>
    <row r="744" spans="15:16" ht="15" customHeight="1">
      <c r="O744" s="177"/>
      <c r="P744" s="177"/>
    </row>
    <row r="745" spans="15:16" ht="15" customHeight="1">
      <c r="O745" s="177"/>
      <c r="P745" s="177"/>
    </row>
    <row r="746" spans="15:16" ht="15" customHeight="1">
      <c r="O746" s="177"/>
      <c r="P746" s="177"/>
    </row>
    <row r="747" spans="15:16" ht="15" customHeight="1">
      <c r="O747" s="177"/>
      <c r="P747" s="177"/>
    </row>
    <row r="748" spans="15:16" ht="15" customHeight="1">
      <c r="O748" s="177"/>
      <c r="P748" s="177"/>
    </row>
    <row r="749" spans="15:16" ht="15" customHeight="1">
      <c r="O749" s="177"/>
      <c r="P749" s="177"/>
    </row>
    <row r="750" spans="15:16" ht="15" customHeight="1">
      <c r="O750" s="177"/>
      <c r="P750" s="177"/>
    </row>
    <row r="751" spans="15:16" ht="15" customHeight="1">
      <c r="O751" s="177"/>
      <c r="P751" s="177"/>
    </row>
    <row r="752" spans="15:16" ht="15" customHeight="1">
      <c r="O752" s="177"/>
      <c r="P752" s="177"/>
    </row>
    <row r="753" spans="15:16" ht="15" customHeight="1">
      <c r="O753" s="177"/>
      <c r="P753" s="177"/>
    </row>
    <row r="754" spans="15:16" ht="15" customHeight="1">
      <c r="O754" s="177"/>
      <c r="P754" s="177"/>
    </row>
    <row r="755" spans="15:16" ht="15" customHeight="1">
      <c r="O755" s="177"/>
      <c r="P755" s="177"/>
    </row>
    <row r="1048" ht="16.2"/>
    <row r="1049" ht="16.2"/>
    <row r="1050" ht="16.2"/>
    <row r="1051" ht="16.2"/>
    <row r="1052" ht="16.2"/>
    <row r="1053" ht="16.2"/>
    <row r="1054" ht="16.2"/>
    <row r="1055" ht="16.2"/>
    <row r="1056" ht="16.2"/>
    <row r="1057" ht="16.2"/>
    <row r="1058" ht="16.2"/>
    <row r="1059" ht="16.2"/>
    <row r="1060" ht="16.2"/>
    <row r="1061" ht="16.2"/>
    <row r="1062" ht="16.2"/>
  </sheetData>
  <mergeCells count="9">
    <mergeCell ref="C185:D185"/>
    <mergeCell ref="C17:D17"/>
    <mergeCell ref="C80:D80"/>
    <mergeCell ref="C150:D150"/>
    <mergeCell ref="F73:G73"/>
    <mergeCell ref="C157:D157"/>
    <mergeCell ref="C164:D164"/>
    <mergeCell ref="C171:D171"/>
    <mergeCell ref="C178:D178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1002"/>
  <sheetViews>
    <sheetView topLeftCell="A3" zoomScale="90" zoomScaleNormal="90" workbookViewId="0">
      <selection activeCell="P14" sqref="P14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3" width="7.69921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7"/>
      <c r="D1" s="1"/>
      <c r="E1" s="17" t="s">
        <v>129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84" t="s">
        <v>2</v>
      </c>
      <c r="S2" s="84" t="s">
        <v>3</v>
      </c>
      <c r="T2" s="84" t="s">
        <v>4</v>
      </c>
      <c r="U2" s="84" t="s">
        <v>5</v>
      </c>
      <c r="V2" s="84" t="s">
        <v>6</v>
      </c>
      <c r="W2" s="84" t="s">
        <v>7</v>
      </c>
      <c r="X2" s="84" t="s">
        <v>8</v>
      </c>
    </row>
    <row r="3" spans="1:24" ht="15.75" customHeight="1">
      <c r="A3" s="7">
        <f>'B2.3月素-國中'!AE3</f>
        <v>45711</v>
      </c>
      <c r="B3" s="8" t="str">
        <f>'B2.3月素-國中'!AF3</f>
        <v>一</v>
      </c>
      <c r="C3" s="7" t="str">
        <f>'B2.3月素-國中'!AG3</f>
        <v>A2</v>
      </c>
      <c r="D3" s="9" t="str">
        <f>'B2.3月素-國中'!AH3</f>
        <v>白米飯</v>
      </c>
      <c r="E3" s="10" t="str">
        <f>'B2.3月素-國中'!AI3</f>
        <v xml:space="preserve">米     </v>
      </c>
      <c r="F3" s="9" t="str">
        <f>'B2.3月素-國中'!AJ3</f>
        <v>南瓜豆干</v>
      </c>
      <c r="G3" s="10" t="str">
        <f>'B2.3月素-國中'!AK3</f>
        <v xml:space="preserve">豆干 南瓜 胡蘿蔔 薑  </v>
      </c>
      <c r="H3" s="9" t="str">
        <f>'B2.3月素-國中'!AL3</f>
        <v>番茄炒蛋</v>
      </c>
      <c r="I3" s="10" t="str">
        <f>'B2.3月素-國中'!AM3</f>
        <v xml:space="preserve">大番茄 雞蛋 薑   </v>
      </c>
      <c r="J3" s="9" t="str">
        <f>'B2.3月素-國中'!AN3</f>
        <v>豆皮甘藍</v>
      </c>
      <c r="K3" s="10" t="str">
        <f>'B2.3月素-國中'!AO3</f>
        <v xml:space="preserve">豆皮 甘藍 薑   </v>
      </c>
      <c r="L3" s="10" t="str">
        <f>'B2.3月素-國中'!AP3</f>
        <v>時蔬</v>
      </c>
      <c r="M3" s="10" t="str">
        <f>'B2.3月素-國中'!AQ3</f>
        <v xml:space="preserve">蔬菜 薑    </v>
      </c>
      <c r="N3" s="10" t="str">
        <f>'B2.3月素-國中'!AR3</f>
        <v>金針湯</v>
      </c>
      <c r="O3" s="9" t="str">
        <f>'B2.3月素-國中'!AS3</f>
        <v xml:space="preserve">金針菜乾 榨菜 薑 素羊肉  </v>
      </c>
      <c r="P3" s="10" t="str">
        <f>'B2.3月素-國中'!AT3</f>
        <v>海苔</v>
      </c>
      <c r="Q3" s="11"/>
      <c r="R3" s="12">
        <f>'B2.3月素-國中'!AV3</f>
        <v>5.5</v>
      </c>
      <c r="S3" s="12">
        <f>'B2.3月素-國中'!AW3</f>
        <v>2.560606060606061</v>
      </c>
      <c r="T3" s="12">
        <f>'B2.3月素-國中'!AX3</f>
        <v>2.0750000000000002</v>
      </c>
      <c r="U3" s="12">
        <f>'B2.3月素-國中'!AY3</f>
        <v>2.3178030303030308</v>
      </c>
      <c r="V3" s="12">
        <f>'B2.3月素-國中'!AZ3</f>
        <v>0</v>
      </c>
      <c r="W3" s="12">
        <f>'B2.3月素-國中'!BA3</f>
        <v>0</v>
      </c>
      <c r="X3" s="12">
        <f>'B2.3月素-國中'!BB3</f>
        <v>760.72159090909099</v>
      </c>
    </row>
    <row r="4" spans="1:24" ht="15.75" customHeight="1">
      <c r="A4" s="7">
        <f>'B2.3月素-國中'!AE10</f>
        <v>45712</v>
      </c>
      <c r="B4" s="7" t="str">
        <f>'B2.3月素-國中'!AF10</f>
        <v>二</v>
      </c>
      <c r="C4" s="7" t="str">
        <f>'B2.3月素-國中'!AG10</f>
        <v>A2</v>
      </c>
      <c r="D4" s="10" t="str">
        <f>'B2.3月素-國中'!AH10</f>
        <v>糙米飯</v>
      </c>
      <c r="E4" s="10" t="str">
        <f>'B2.3月素-國中'!AI10</f>
        <v xml:space="preserve">米 糙米    </v>
      </c>
      <c r="F4" s="10" t="str">
        <f>'B2.3月素-國中'!AJ10</f>
        <v>三杯麵腸</v>
      </c>
      <c r="G4" s="10" t="str">
        <f>'B2.3月素-國中'!AK10</f>
        <v xml:space="preserve">麵腸 杏鮑菇 九層塔 薑  </v>
      </c>
      <c r="H4" s="10" t="str">
        <f>'B2.3月素-國中'!AL10</f>
        <v>針菇豆腐</v>
      </c>
      <c r="I4" s="10" t="str">
        <f>'B2.3月素-國中'!AM10</f>
        <v xml:space="preserve">豆腐 金針菇 冷凍毛豆仁 胡蘿蔔 薑 </v>
      </c>
      <c r="J4" s="10" t="str">
        <f>'B2.3月素-國中'!AN10</f>
        <v>蔬香冬粉</v>
      </c>
      <c r="K4" s="10" t="str">
        <f>'B2.3月素-國中'!AO10</f>
        <v xml:space="preserve">素肉 冬粉 時蔬 乾木耳 薑 </v>
      </c>
      <c r="L4" s="10" t="str">
        <f>'B2.3月素-國中'!AP10</f>
        <v>時蔬</v>
      </c>
      <c r="M4" s="10" t="str">
        <f>'B2.3月素-國中'!AQ10</f>
        <v xml:space="preserve">蔬菜 薑    </v>
      </c>
      <c r="N4" s="10" t="str">
        <f>'B2.3月素-國中'!AR10</f>
        <v>時蔬蛋花湯</v>
      </c>
      <c r="O4" s="10" t="str">
        <f>'B2.3月素-國中'!AS10</f>
        <v xml:space="preserve">時蔬 雞蛋 薑   </v>
      </c>
      <c r="P4" s="10" t="str">
        <f>'B2.3月素-國中'!AT10</f>
        <v>水果</v>
      </c>
      <c r="Q4" s="11"/>
      <c r="R4" s="12">
        <f>'B2.3月素-國中'!AV10</f>
        <v>6</v>
      </c>
      <c r="S4" s="12">
        <f>'B2.3月素-國中'!AW10</f>
        <v>3.3461038961038962</v>
      </c>
      <c r="T4" s="12">
        <f>'B2.3月素-國中'!AX10</f>
        <v>1.6759999999999999</v>
      </c>
      <c r="U4" s="12">
        <f>'B2.3月素-國中'!AY10</f>
        <v>2.5110519480519482</v>
      </c>
      <c r="V4" s="12">
        <f>'B2.3月素-國中'!AZ10</f>
        <v>0</v>
      </c>
      <c r="W4" s="12">
        <f>'B2.3月素-國中'!BA10</f>
        <v>0</v>
      </c>
      <c r="X4" s="12">
        <f>'B2.3月素-國中'!BB10</f>
        <v>855.85512987012987</v>
      </c>
    </row>
    <row r="5" spans="1:24" ht="15.75" customHeight="1">
      <c r="A5" s="7">
        <f>'B2.3月素-國中'!AE17</f>
        <v>45713</v>
      </c>
      <c r="B5" s="7" t="str">
        <f>'B2.3月素-國中'!AF17</f>
        <v>三</v>
      </c>
      <c r="C5" s="7" t="str">
        <f>'B2.3月素-國中'!AG17</f>
        <v>A3</v>
      </c>
      <c r="D5" s="10" t="str">
        <f>'B2.3月素-國中'!AH17</f>
        <v>拌麵特餐</v>
      </c>
      <c r="E5" s="10" t="str">
        <f>'B2.3月素-國中'!AI17</f>
        <v xml:space="preserve">麵條     </v>
      </c>
      <c r="F5" s="10" t="str">
        <f>'B2.3月素-國中'!AJ17</f>
        <v>香滷豆包</v>
      </c>
      <c r="G5" s="10" t="str">
        <f>'B2.3月素-國中'!AK17</f>
        <v xml:space="preserve">豆包     </v>
      </c>
      <c r="H5" s="10" t="str">
        <f>'B2.3月素-國中'!AL17</f>
        <v>拌麵配料</v>
      </c>
      <c r="I5" s="10" t="str">
        <f>'B2.3月素-國中'!AM17</f>
        <v xml:space="preserve">素肉 甘藍 胡蘿蔔 芹菜 乾香菇 </v>
      </c>
      <c r="J5" s="10" t="str">
        <f>'B2.3月素-國中'!AN17</f>
        <v>海結麵輪</v>
      </c>
      <c r="K5" s="10" t="str">
        <f>'B2.3月素-國中'!AO17</f>
        <v xml:space="preserve">海帶結 麵輪 紅蘿蔔 薑  </v>
      </c>
      <c r="L5" s="10" t="str">
        <f>'B2.3月素-國中'!AP17</f>
        <v>時蔬</v>
      </c>
      <c r="M5" s="10" t="str">
        <f>'B2.3月素-國中'!AQ17</f>
        <v xml:space="preserve">蔬菜 薑    </v>
      </c>
      <c r="N5" s="10" t="str">
        <f>'B2.3月素-國中'!AR17</f>
        <v>時瓜湯</v>
      </c>
      <c r="O5" s="10" t="str">
        <f>'B2.3月素-國中'!AS17</f>
        <v xml:space="preserve">時瓜 薑 素羊肉   </v>
      </c>
      <c r="P5" s="10" t="str">
        <f>'B2.3月素-國中'!AT17</f>
        <v>果汁</v>
      </c>
      <c r="Q5" s="11"/>
      <c r="R5" s="12">
        <f>'B2.3月素-國中'!AV17</f>
        <v>5</v>
      </c>
      <c r="S5" s="12">
        <f>'B2.3月素-國中'!AW17</f>
        <v>3.1666666666666665</v>
      </c>
      <c r="T5" s="12">
        <f>'B2.3月素-國中'!AX17</f>
        <v>1.85</v>
      </c>
      <c r="U5" s="12">
        <f>'B2.3月素-國中'!AY17</f>
        <v>2.5083333333333333</v>
      </c>
      <c r="V5" s="12">
        <f>'B2.3月素-國中'!AZ17</f>
        <v>0</v>
      </c>
      <c r="W5" s="12">
        <f>'B2.3月素-國中'!BA17</f>
        <v>0</v>
      </c>
      <c r="X5" s="12">
        <f>'B2.3月素-國中'!BB17</f>
        <v>771.625</v>
      </c>
    </row>
    <row r="6" spans="1:24" ht="15.75" customHeight="1">
      <c r="A6" s="7">
        <f>'B2.3月素-國中'!AE24</f>
        <v>45714</v>
      </c>
      <c r="B6" s="7" t="str">
        <f>'B2.3月素-國中'!AF24</f>
        <v>四</v>
      </c>
      <c r="C6" s="7" t="str">
        <f>'B2.3月素-國中'!AG24</f>
        <v>A4</v>
      </c>
      <c r="D6" s="10" t="str">
        <f>'B2.3月素-國中'!AH24</f>
        <v>糙米飯</v>
      </c>
      <c r="E6" s="10" t="str">
        <f>'B2.3月素-國中'!AI24</f>
        <v xml:space="preserve">米 糙米    </v>
      </c>
      <c r="F6" s="10" t="str">
        <f>'B2.3月素-國中'!AJ24</f>
        <v>毛豆油腐</v>
      </c>
      <c r="G6" s="10" t="str">
        <f>'B2.3月素-國中'!AK24</f>
        <v xml:space="preserve">冷凍毛豆仁 四角油豆腐 胡蘿蔔 乾香菇  </v>
      </c>
      <c r="H6" s="10" t="str">
        <f>'B2.3月素-國中'!AL24</f>
        <v>若絲時蔬</v>
      </c>
      <c r="I6" s="10" t="str">
        <f>'B2.3月素-國中'!AM24</f>
        <v xml:space="preserve">素肉 時蔬 胡蘿蔔 薑  </v>
      </c>
      <c r="J6" s="10" t="str">
        <f>'B2.3月素-國中'!AN24</f>
        <v>蔬菜佃煮</v>
      </c>
      <c r="K6" s="10" t="str">
        <f>'B2.3月素-國中'!AO24</f>
        <v xml:space="preserve">素黑輪 甜玉米 白蘿蔔 胡蘿蔔 薑 </v>
      </c>
      <c r="L6" s="10" t="str">
        <f>'B2.3月素-國中'!AP24</f>
        <v>時蔬</v>
      </c>
      <c r="M6" s="10" t="str">
        <f>'B2.3月素-國中'!AQ24</f>
        <v xml:space="preserve">蔬菜 薑    </v>
      </c>
      <c r="N6" s="10" t="str">
        <f>'B2.3月素-國中'!AR24</f>
        <v>綠豆湯</v>
      </c>
      <c r="O6" s="10" t="str">
        <f>'B2.3月素-國中'!AS24</f>
        <v xml:space="preserve">綠豆 冬瓜糖磚 二砂糖   </v>
      </c>
      <c r="P6" s="10" t="str">
        <f>'B2.3月素-國中'!AT24</f>
        <v>小餐包</v>
      </c>
      <c r="Q6" s="12"/>
      <c r="R6" s="12">
        <f>'B2.3月素-國中'!AV24</f>
        <v>6.1928571428571431</v>
      </c>
      <c r="S6" s="12">
        <f>'B2.3月素-國中'!AW24</f>
        <v>2.5060606060606063</v>
      </c>
      <c r="T6" s="12">
        <f>'B2.3月素-國中'!AX24</f>
        <v>1.9</v>
      </c>
      <c r="U6" s="12">
        <f>'B2.3月素-國中'!AY24</f>
        <v>2.2030303030303031</v>
      </c>
      <c r="V6" s="12">
        <f>'B2.3月素-國中'!AZ24</f>
        <v>0</v>
      </c>
      <c r="W6" s="12">
        <f>'B2.3月素-國中'!BA24</f>
        <v>0</v>
      </c>
      <c r="X6" s="12">
        <f>'B2.3月素-國中'!BB24</f>
        <v>799.0551948051949</v>
      </c>
    </row>
    <row r="7" spans="1:24" ht="15.75" customHeight="1">
      <c r="A7" s="7">
        <f>'B2.3月素-國中'!AE31</f>
        <v>45718</v>
      </c>
      <c r="B7" s="7" t="str">
        <f>'B2.3月素-國中'!AF31</f>
        <v>一</v>
      </c>
      <c r="C7" s="7" t="str">
        <f>'B2.3月素-國中'!AG31</f>
        <v>B1</v>
      </c>
      <c r="D7" s="10" t="str">
        <f>'B2.3月素-國中'!AH31</f>
        <v>白米飯</v>
      </c>
      <c r="E7" s="10" t="str">
        <f>'B2.3月素-國中'!AI31</f>
        <v xml:space="preserve">米     </v>
      </c>
      <c r="F7" s="10" t="str">
        <f>'B2.3月素-國中'!AJ31</f>
        <v>醬燒麵腸</v>
      </c>
      <c r="G7" s="10" t="str">
        <f>'B2.3月素-國中'!AK31</f>
        <v xml:space="preserve">麵腸 冬瓜 胡蘿蔔 薑 二砂糖 </v>
      </c>
      <c r="H7" s="10" t="str">
        <f>'B2.3月素-國中'!AL31</f>
        <v>若絲花椰</v>
      </c>
      <c r="I7" s="10" t="str">
        <f>'B2.3月素-國中'!AM31</f>
        <v xml:space="preserve">素肉 冷凍青花菜 胡蘿蔔 薑  </v>
      </c>
      <c r="J7" s="10" t="str">
        <f>'B2.3月素-國中'!AN31</f>
        <v>滷豆干</v>
      </c>
      <c r="K7" s="10" t="str">
        <f>'B2.3月素-國中'!AO31</f>
        <v xml:space="preserve">豆干 三角豆干2塊/人    </v>
      </c>
      <c r="L7" s="10" t="str">
        <f>'B2.3月素-國中'!AP31</f>
        <v>時蔬</v>
      </c>
      <c r="M7" s="10" t="str">
        <f>'B2.3月素-國中'!AQ31</f>
        <v xml:space="preserve">蔬菜 薑    </v>
      </c>
      <c r="N7" s="10" t="str">
        <f>'B2.3月素-國中'!AR31</f>
        <v>番茄蛋花湯</v>
      </c>
      <c r="O7" s="10" t="str">
        <f>'B2.3月素-國中'!AS31</f>
        <v xml:space="preserve">大番茄 雞蛋 薑   </v>
      </c>
      <c r="P7" s="10" t="str">
        <f>'B2.3月素-國中'!AT31</f>
        <v>保久乳</v>
      </c>
      <c r="Q7" s="11"/>
      <c r="R7" s="12">
        <f>'B2.3月素-國中'!AV31</f>
        <v>5</v>
      </c>
      <c r="S7" s="12">
        <f>'B2.3月素-國中'!AW31</f>
        <v>3.7889610389610389</v>
      </c>
      <c r="T7" s="12">
        <f>'B2.3月素-國中'!AX31</f>
        <v>2.1</v>
      </c>
      <c r="U7" s="12">
        <f>'B2.3月素-國中'!AY31</f>
        <v>2.9444805194805195</v>
      </c>
      <c r="V7" s="12">
        <f>'B2.3月素-國中'!AZ31</f>
        <v>0</v>
      </c>
      <c r="W7" s="12">
        <f>'B2.3月素-國中'!BA31</f>
        <v>0</v>
      </c>
      <c r="X7" s="12">
        <f>'B2.3月素-國中'!BB31</f>
        <v>844.17370129870119</v>
      </c>
    </row>
    <row r="8" spans="1:24" ht="15.75" customHeight="1">
      <c r="A8" s="7">
        <f>'B2.3月素-國中'!AE38</f>
        <v>45719</v>
      </c>
      <c r="B8" s="7" t="str">
        <f>'B2.3月素-國中'!AF38</f>
        <v>二</v>
      </c>
      <c r="C8" s="7" t="str">
        <f>'B2.3月素-國中'!AG38</f>
        <v>B2</v>
      </c>
      <c r="D8" s="10" t="str">
        <f>'B2.3月素-國中'!AH38</f>
        <v>糙米飯</v>
      </c>
      <c r="E8" s="10" t="str">
        <f>'B2.3月素-國中'!AI38</f>
        <v xml:space="preserve">米 糙米    </v>
      </c>
      <c r="F8" s="10" t="str">
        <f>'B2.3月素-國中'!AJ38</f>
        <v>咖哩凍腐</v>
      </c>
      <c r="G8" s="10" t="str">
        <f>'B2.3月素-國中'!AK38</f>
        <v>凍豆腐 時蔬 馬鈴薯 胡蘿蔔 薑 咖哩粉</v>
      </c>
      <c r="H8" s="10" t="str">
        <f>'B2.3月素-國中'!AL38</f>
        <v>時蔬炒蛋</v>
      </c>
      <c r="I8" s="10" t="str">
        <f>'B2.3月素-國中'!AM38</f>
        <v xml:space="preserve">時蔬 雞蛋 胡蘿蔔 薑  </v>
      </c>
      <c r="J8" s="10" t="str">
        <f>'B2.3月素-國中'!AN38</f>
        <v>豆包時蔬</v>
      </c>
      <c r="K8" s="10" t="str">
        <f>'B2.3月素-國中'!AO38</f>
        <v xml:space="preserve">時蔬 豆包 薑   </v>
      </c>
      <c r="L8" s="10" t="str">
        <f>'B2.3月素-國中'!AP38</f>
        <v>時蔬</v>
      </c>
      <c r="M8" s="10" t="str">
        <f>'B2.3月素-國中'!AQ38</f>
        <v xml:space="preserve">蔬菜 薑    </v>
      </c>
      <c r="N8" s="10" t="str">
        <f>'B2.3月素-國中'!AR38</f>
        <v>蘿蔔黑輪湯</v>
      </c>
      <c r="O8" s="10" t="str">
        <f>'B2.3月素-國中'!AS38</f>
        <v xml:space="preserve">白蘿蔔 素黑輪 薑   </v>
      </c>
      <c r="P8" s="10" t="str">
        <f>'B2.3月素-國中'!AT38</f>
        <v>水果</v>
      </c>
      <c r="R8" s="12">
        <f>'B2.3月素-國中'!AV38</f>
        <v>5.3928571428571432</v>
      </c>
      <c r="S8" s="12">
        <f>'B2.3月素-國中'!AW38</f>
        <v>2.6666666666666665</v>
      </c>
      <c r="T8" s="12">
        <f>'B2.3月素-國中'!AX38</f>
        <v>2.5049999999999999</v>
      </c>
      <c r="U8" s="12">
        <f>'B2.3月素-國中'!AY38</f>
        <v>2.5858333333333334</v>
      </c>
      <c r="V8" s="12">
        <f>'B2.3月素-國中'!AZ38</f>
        <v>0</v>
      </c>
      <c r="W8" s="12">
        <f>'B2.3月素-國中'!BA38</f>
        <v>0</v>
      </c>
      <c r="X8" s="12">
        <f>'B2.3月素-國中'!BB38</f>
        <v>783.45178571428573</v>
      </c>
    </row>
    <row r="9" spans="1:24" ht="15.75" customHeight="1">
      <c r="A9" s="7">
        <f>'B2.3月素-國中'!AE45</f>
        <v>45720</v>
      </c>
      <c r="B9" s="7" t="str">
        <f>'B2.3月素-國中'!AF45</f>
        <v>三</v>
      </c>
      <c r="C9" s="7" t="str">
        <f>'B2.3月素-國中'!AG45</f>
        <v>B3</v>
      </c>
      <c r="D9" s="10" t="str">
        <f>'B2.3月素-國中'!AH45</f>
        <v>油飯特餐</v>
      </c>
      <c r="E9" s="10" t="str">
        <f>'B2.3月素-國中'!AI45</f>
        <v xml:space="preserve">米 糯米    </v>
      </c>
      <c r="F9" s="10" t="str">
        <f>'B2.3月素-國中'!AJ45</f>
        <v>香滷豆包</v>
      </c>
      <c r="G9" s="10" t="str">
        <f>'B2.3月素-國中'!AK45</f>
        <v xml:space="preserve">豆包     </v>
      </c>
      <c r="H9" s="10" t="str">
        <f>'B2.3月素-國中'!AL45</f>
        <v>油飯配料</v>
      </c>
      <c r="I9" s="10" t="str">
        <f>'B2.3月素-國中'!AM45</f>
        <v>豆干 蘿蔔乾 甘藍 乾香菇  薑</v>
      </c>
      <c r="J9" s="10" t="str">
        <f>'B2.3月素-國中'!AN45</f>
        <v>若絲時蔬</v>
      </c>
      <c r="K9" s="10" t="str">
        <f>'B2.3月素-國中'!AO45</f>
        <v xml:space="preserve">素肉 時蔬 薑   </v>
      </c>
      <c r="L9" s="10" t="str">
        <f>'B2.3月素-國中'!AP45</f>
        <v>時蔬</v>
      </c>
      <c r="M9" s="10" t="str">
        <f>'B2.3月素-國中'!AQ45</f>
        <v xml:space="preserve">蔬菜 薑    </v>
      </c>
      <c r="N9" s="10" t="str">
        <f>'B2.3月素-國中'!AR45</f>
        <v>時瓜湯</v>
      </c>
      <c r="O9" s="10" t="str">
        <f>'B2.3月素-國中'!AS45</f>
        <v xml:space="preserve">時瓜 素羊肉 薑   </v>
      </c>
      <c r="P9" s="10" t="str">
        <f>'B2.3月素-國中'!AT45</f>
        <v>TAP豆奶</v>
      </c>
      <c r="R9" s="12">
        <f>'B2.3月素-國中'!AV45</f>
        <v>5.5</v>
      </c>
      <c r="S9" s="12">
        <f>'B2.3月素-國中'!AW45</f>
        <v>3</v>
      </c>
      <c r="T9" s="12">
        <f>'B2.3月素-國中'!AX45</f>
        <v>2.3049999999999997</v>
      </c>
      <c r="U9" s="12">
        <f>'B2.3月素-國中'!AY45</f>
        <v>3</v>
      </c>
      <c r="V9" s="12">
        <f>'B2.3月素-國中'!AZ45</f>
        <v>0</v>
      </c>
      <c r="W9" s="12">
        <f>'B2.3月素-國中'!BA45</f>
        <v>0</v>
      </c>
      <c r="X9" s="12">
        <f>'B2.3月素-國中'!BB45</f>
        <v>830.125</v>
      </c>
    </row>
    <row r="10" spans="1:24" ht="15.75" customHeight="1">
      <c r="A10" s="7">
        <f>'B2.3月素-國中'!AE52</f>
        <v>45721</v>
      </c>
      <c r="B10" s="7" t="str">
        <f>'B2.3月素-國中'!AF52</f>
        <v>四</v>
      </c>
      <c r="C10" s="7" t="str">
        <f>'B2.3月素-國中'!AG52</f>
        <v>B4</v>
      </c>
      <c r="D10" s="10" t="str">
        <f>'B2.3月素-國中'!AH52</f>
        <v>糙米飯</v>
      </c>
      <c r="E10" s="10" t="str">
        <f>'B2.3月素-國中'!AI52</f>
        <v xml:space="preserve">米 糙米    </v>
      </c>
      <c r="F10" s="10" t="str">
        <f>'B2.3月素-國中'!AJ52</f>
        <v>京醬毛豆</v>
      </c>
      <c r="G10" s="10" t="str">
        <f>'B2.3月素-國中'!AK52</f>
        <v xml:space="preserve">冷凍毛豆仁 胡蘿蔔 杏鮑菇 薑 甜麵醬 </v>
      </c>
      <c r="H10" s="10" t="str">
        <f>'B2.3月素-國中'!AL52</f>
        <v>家常豆腐</v>
      </c>
      <c r="I10" s="10" t="str">
        <f>'B2.3月素-國中'!AM52</f>
        <v xml:space="preserve">豆腐 時蔬 素肉 薑  </v>
      </c>
      <c r="J10" s="10" t="str">
        <f>'B2.3月素-國中'!AN52</f>
        <v>時蔬炒蛋</v>
      </c>
      <c r="K10" s="10" t="str">
        <f>'B2.3月素-國中'!AO52</f>
        <v xml:space="preserve">雞蛋 時蔬 胡蘿蔔 薑  </v>
      </c>
      <c r="L10" s="10" t="str">
        <f>'B2.3月素-國中'!AP52</f>
        <v>時蔬</v>
      </c>
      <c r="M10" s="10" t="str">
        <f>'B2.3月素-國中'!AQ52</f>
        <v xml:space="preserve">蔬菜 薑    </v>
      </c>
      <c r="N10" s="10" t="str">
        <f>'B2.3月素-國中'!AR52</f>
        <v>麥茶珍奶</v>
      </c>
      <c r="O10" s="10" t="str">
        <f>'B2.3月素-國中'!AS52</f>
        <v xml:space="preserve">粉圓 二砂糖 全脂奶粉 麥茶包  </v>
      </c>
      <c r="P10" s="10" t="str">
        <f>'B2.3月素-國中'!AT52</f>
        <v>小餐包</v>
      </c>
      <c r="Q10" s="10"/>
      <c r="R10" s="12">
        <f>'B2.3月素-國中'!AV52</f>
        <v>6</v>
      </c>
      <c r="S10" s="12">
        <f>'B2.3月素-國中'!AW52</f>
        <v>2.7272727272727275</v>
      </c>
      <c r="T10" s="12">
        <f>'B2.3月素-國中'!AX52</f>
        <v>1.45</v>
      </c>
      <c r="U10" s="12">
        <f>'B2.3月素-國中'!AY52</f>
        <v>2.0886363636363638</v>
      </c>
      <c r="V10" s="12">
        <f>'B2.3月素-國中'!AZ52</f>
        <v>0.3</v>
      </c>
      <c r="W10" s="12">
        <f>'B2.3月素-國中'!BA52</f>
        <v>0</v>
      </c>
      <c r="X10" s="12">
        <f>'B2.3月素-國中'!BB52</f>
        <v>829.78409090909099</v>
      </c>
    </row>
    <row r="11" spans="1:24" ht="15.75" customHeight="1">
      <c r="A11" s="7">
        <f>'B2.3月素-國中'!AE59</f>
        <v>45722</v>
      </c>
      <c r="B11" s="7" t="str">
        <f>'B2.3月素-國中'!AF59</f>
        <v>五</v>
      </c>
      <c r="C11" s="7" t="str">
        <f>'B2.3月素-國中'!AG59</f>
        <v>B5</v>
      </c>
      <c r="D11" s="10" t="str">
        <f>'B2.3月素-國中'!AH59</f>
        <v>小米飯</v>
      </c>
      <c r="E11" s="10" t="str">
        <f>'B2.3月素-國中'!AI59</f>
        <v xml:space="preserve">米 小米    </v>
      </c>
      <c r="F11" s="10" t="str">
        <f>'B2.3月素-國中'!AJ59</f>
        <v>番茄油腐</v>
      </c>
      <c r="G11" s="10" t="str">
        <f>'B2.3月素-國中'!AK59</f>
        <v xml:space="preserve">四角油豆腐 芹菜 大番茄 九層塔 薑 </v>
      </c>
      <c r="H11" s="10" t="str">
        <f>'B2.3月素-國中'!AL59</f>
        <v>豆瓣海茸</v>
      </c>
      <c r="I11" s="10" t="str">
        <f>'B2.3月素-國中'!AM59</f>
        <v xml:space="preserve">海帶茸 素肉 薑 豆瓣醬  </v>
      </c>
      <c r="J11" s="10" t="str">
        <f>'B2.3月素-國中'!AN59</f>
        <v>關東煮</v>
      </c>
      <c r="K11" s="10" t="str">
        <f>'B2.3月素-國中'!AO59</f>
        <v xml:space="preserve">素丸 甜玉米 白蘿蔔 胡蘿蔔 薑 </v>
      </c>
      <c r="L11" s="10" t="str">
        <f>'B2.3月素-國中'!AP59</f>
        <v>時蔬</v>
      </c>
      <c r="M11" s="10" t="str">
        <f>'B2.3月素-國中'!AQ59</f>
        <v xml:space="preserve">蔬菜 薑    </v>
      </c>
      <c r="N11" s="10" t="str">
        <f>'B2.3月素-國中'!AR59</f>
        <v>味噌豆腐湯</v>
      </c>
      <c r="O11" s="10" t="str">
        <f>'B2.3月素-國中'!AS59</f>
        <v xml:space="preserve">豆腐 味噌 薑   </v>
      </c>
      <c r="P11" s="10" t="str">
        <f>'B2.3月素-國中'!AT59</f>
        <v>水果</v>
      </c>
      <c r="Q11" s="10"/>
      <c r="R11" s="12">
        <f>'B2.3月素-國中'!AV59</f>
        <v>5.45</v>
      </c>
      <c r="S11" s="12">
        <f>'B2.3月素-國中'!AW59</f>
        <v>2.481060606060606</v>
      </c>
      <c r="T11" s="12">
        <f>'B2.3月素-國中'!AX59</f>
        <v>2.105</v>
      </c>
      <c r="U11" s="12">
        <f>'B2.3月素-國中'!AY59</f>
        <v>2.293030303030303</v>
      </c>
      <c r="V11" s="12">
        <f>'B2.3月素-國中'!AZ59</f>
        <v>0</v>
      </c>
      <c r="W11" s="12">
        <f>'B2.3月素-國中'!BA59</f>
        <v>0</v>
      </c>
      <c r="X11" s="12">
        <f>'B2.3月素-國中'!BB59</f>
        <v>750.64090909090919</v>
      </c>
    </row>
    <row r="12" spans="1:24" ht="15" customHeight="1">
      <c r="A12" s="7">
        <f>'B2.3月素-國中'!AE66</f>
        <v>45725</v>
      </c>
      <c r="B12" s="7" t="str">
        <f>'B2.3月素-國中'!AF66</f>
        <v>一</v>
      </c>
      <c r="C12" s="7" t="str">
        <f>'B2.3月素-國中'!AG66</f>
        <v>C1</v>
      </c>
      <c r="D12" s="10" t="str">
        <f>'B2.3月素-國中'!AH66</f>
        <v>白米飯</v>
      </c>
      <c r="E12" s="10" t="str">
        <f>'B2.3月素-國中'!AI66</f>
        <v xml:space="preserve">米     </v>
      </c>
      <c r="F12" s="10" t="str">
        <f>'B2.3月素-國中'!AJ66</f>
        <v>時蔬麵腸</v>
      </c>
      <c r="G12" s="10" t="str">
        <f>'B2.3月素-國中'!AK66</f>
        <v xml:space="preserve">麵腸 胡蘿蔔 時蔬 薑  </v>
      </c>
      <c r="H12" s="10" t="str">
        <f>'B2.3月素-國中'!AL66</f>
        <v>玉米炒蛋</v>
      </c>
      <c r="I12" s="10" t="str">
        <f>'B2.3月素-國中'!AM66</f>
        <v xml:space="preserve">雞蛋 冷凍玉米粒 薑   </v>
      </c>
      <c r="J12" s="10" t="str">
        <f>'B2.3月素-國中'!AN66</f>
        <v>紅白雙絲</v>
      </c>
      <c r="K12" s="10" t="str">
        <f>'B2.3月素-國中'!AO66</f>
        <v xml:space="preserve">白蘿蔔 胡蘿蔔 素肉 薑  </v>
      </c>
      <c r="L12" s="10" t="str">
        <f>'B2.3月素-國中'!AP66</f>
        <v>時蔬</v>
      </c>
      <c r="M12" s="10" t="str">
        <f>'B2.3月素-國中'!AQ66</f>
        <v xml:space="preserve">蔬菜 薑    </v>
      </c>
      <c r="N12" s="10" t="str">
        <f>'B2.3月素-國中'!AR66</f>
        <v>時蔬湯</v>
      </c>
      <c r="O12" s="10" t="str">
        <f>'B2.3月素-國中'!AS66</f>
        <v xml:space="preserve">時蔬 薑 素羊肉   </v>
      </c>
      <c r="P12" s="10" t="str">
        <f>'B2.3月素-國中'!AT66</f>
        <v>保久乳</v>
      </c>
      <c r="Q12" s="10"/>
      <c r="R12" s="12">
        <f>'B2.3月素-國中'!AV66</f>
        <v>5.4375</v>
      </c>
      <c r="S12" s="12">
        <f>'B2.3月素-國中'!AW66</f>
        <v>3.2142857142857144</v>
      </c>
      <c r="T12" s="12">
        <f>'B2.3月素-國中'!AX66</f>
        <v>1.85</v>
      </c>
      <c r="U12" s="12">
        <f>'B2.3月素-國中'!AY66</f>
        <v>2.5321428571428575</v>
      </c>
      <c r="V12" s="12">
        <f>'B2.3月素-國中'!AZ66</f>
        <v>0</v>
      </c>
      <c r="W12" s="12">
        <f>'B2.3月素-國中'!BA66</f>
        <v>0</v>
      </c>
      <c r="X12" s="12">
        <f>'B2.3月素-國中'!BB66</f>
        <v>809.08035714285711</v>
      </c>
    </row>
    <row r="13" spans="1:24" ht="15.75" customHeight="1">
      <c r="A13" s="7">
        <f>'B2.3月素-國中'!AE73</f>
        <v>45726</v>
      </c>
      <c r="B13" s="7" t="str">
        <f>'B2.3月素-國中'!AF73</f>
        <v>二</v>
      </c>
      <c r="C13" s="7" t="str">
        <f>'B2.3月素-國中'!AG73</f>
        <v>c2</v>
      </c>
      <c r="D13" s="10" t="str">
        <f>'B2.3月素-國中'!AH73</f>
        <v>糙米飯</v>
      </c>
      <c r="E13" s="10" t="str">
        <f>'B2.3月素-國中'!AI73</f>
        <v xml:space="preserve">米 糙米    </v>
      </c>
      <c r="F13" s="10" t="str">
        <f>'B2.3月素-國中'!AJ73</f>
        <v>瓜仔豆干</v>
      </c>
      <c r="G13" s="10" t="str">
        <f>'B2.3月素-國中'!AK73</f>
        <v xml:space="preserve">豆干 醃漬花胡瓜 胡蘿蔔 薑  </v>
      </c>
      <c r="H13" s="10" t="str">
        <f>'B2.3月素-國中'!AL73</f>
        <v>火腿甘藍</v>
      </c>
      <c r="I13" s="10" t="str">
        <f>'B2.3月素-國中'!AM73</f>
        <v xml:space="preserve">甘藍 素火腿 薑   </v>
      </c>
      <c r="J13" s="10" t="str">
        <f>'B2.3月素-國中'!AN73</f>
        <v>針菇豆腐</v>
      </c>
      <c r="K13" s="10" t="str">
        <f>'B2.3月素-國中'!AO73</f>
        <v xml:space="preserve">豆腐 金針菇  胡蘿蔔 薑 </v>
      </c>
      <c r="L13" s="10" t="str">
        <f>'B2.3月素-國中'!AP73</f>
        <v>時蔬</v>
      </c>
      <c r="M13" s="10" t="str">
        <f>'B2.3月素-國中'!AQ73</f>
        <v xml:space="preserve">蔬菜 薑    </v>
      </c>
      <c r="N13" s="10" t="str">
        <f>'B2.3月素-國中'!AR73</f>
        <v>四神湯</v>
      </c>
      <c r="O13" s="10" t="str">
        <f>'B2.3月素-國中'!AS73</f>
        <v xml:space="preserve">素羊肉 雞豆 大薏仁 淮山片 枸杞 </v>
      </c>
      <c r="P13" s="10" t="str">
        <f>'B2.3月素-國中'!AT73</f>
        <v>水果</v>
      </c>
      <c r="Q13" s="11"/>
      <c r="R13" s="12">
        <f>'B2.3月素-國中'!AV73</f>
        <v>5.32</v>
      </c>
      <c r="S13" s="12">
        <f>'B2.3月素-國中'!AW73</f>
        <v>2.75</v>
      </c>
      <c r="T13" s="12">
        <f>'B2.3月素-國中'!AX73</f>
        <v>1.9050000000000002</v>
      </c>
      <c r="U13" s="12">
        <f>'B2.3月素-國中'!AY73</f>
        <v>2.3275000000000001</v>
      </c>
      <c r="V13" s="12">
        <f>'B2.3月素-國中'!AZ73</f>
        <v>0</v>
      </c>
      <c r="W13" s="12">
        <f>'B2.3月素-國中'!BA73</f>
        <v>0</v>
      </c>
      <c r="X13" s="12">
        <f>'B2.3月素-國中'!BB73</f>
        <v>757.61250000000007</v>
      </c>
    </row>
    <row r="14" spans="1:24" ht="15.75" customHeight="1">
      <c r="A14" s="7">
        <f>'B2.3月素-國中'!AE80</f>
        <v>45727</v>
      </c>
      <c r="B14" s="7" t="str">
        <f>'B2.3月素-國中'!AF80</f>
        <v>三</v>
      </c>
      <c r="C14" s="7" t="str">
        <f>'B2.3月素-國中'!AG80</f>
        <v>C3</v>
      </c>
      <c r="D14" s="10" t="str">
        <f>'B2.3月素-國中'!AH80</f>
        <v>越式特餐</v>
      </c>
      <c r="E14" s="10" t="str">
        <f>'B2.3月素-國中'!AI80</f>
        <v xml:space="preserve">米粄條  瑞穗  西式拌麵 薯餅  </v>
      </c>
      <c r="F14" s="10" t="str">
        <f>'B2.3月素-國中'!AJ80</f>
        <v>美味豆包</v>
      </c>
      <c r="G14" s="10" t="str">
        <f>'B2.3月素-國中'!AK80</f>
        <v xml:space="preserve">豆包     </v>
      </c>
      <c r="H14" s="10" t="str">
        <f>'B2.3月素-國中'!AL80</f>
        <v>越式拌料</v>
      </c>
      <c r="I14" s="10" t="str">
        <f>'B2.3月素-國中'!AM80</f>
        <v>素肉 綠豆芽 芹菜 乾香菇  胡蘿蔔</v>
      </c>
      <c r="J14" s="10" t="str">
        <f>'B2.3月素-國中'!AN80</f>
        <v>黑糖小饅頭</v>
      </c>
      <c r="K14" s="10" t="str">
        <f>'B2.3月素-國中'!AO80</f>
        <v xml:space="preserve">黑糖小饅頭      </v>
      </c>
      <c r="L14" s="10" t="str">
        <f>'B2.3月素-國中'!AP80</f>
        <v>時蔬</v>
      </c>
      <c r="M14" s="10" t="str">
        <f>'B2.3月素-國中'!AQ80</f>
        <v xml:space="preserve">蔬菜 薑    </v>
      </c>
      <c r="N14" s="10" t="str">
        <f>'B2.3月素-國中'!AR80</f>
        <v>時蔬蛋花湯</v>
      </c>
      <c r="O14" s="10" t="str">
        <f>'B2.3月素-國中'!AS80</f>
        <v xml:space="preserve">時蔬 雞蛋 薑   </v>
      </c>
      <c r="P14" s="10" t="str">
        <f>'B2.3月素-國中'!AT80</f>
        <v>海苔</v>
      </c>
      <c r="R14" s="12">
        <f>'B2.3月素-國中'!AV80</f>
        <v>4</v>
      </c>
      <c r="S14" s="12">
        <f>'B2.3月素-國中'!AW80</f>
        <v>3.0454545454545454</v>
      </c>
      <c r="T14" s="12">
        <f>'B2.3月素-國中'!AX80</f>
        <v>1.25</v>
      </c>
      <c r="U14" s="12">
        <f>'B2.3月素-國中'!AY80</f>
        <v>3</v>
      </c>
      <c r="V14" s="12">
        <f>'B2.3月素-國中'!AZ80</f>
        <v>0</v>
      </c>
      <c r="W14" s="12">
        <f>'B2.3月素-國中'!BA80</f>
        <v>0</v>
      </c>
      <c r="X14" s="12">
        <f>'B2.3月素-國中'!BB80</f>
        <v>694.65909090909088</v>
      </c>
    </row>
    <row r="15" spans="1:24" ht="15.75" customHeight="1">
      <c r="A15" s="7">
        <f>'B2.3月素-國中'!AE87</f>
        <v>45728</v>
      </c>
      <c r="B15" s="7" t="str">
        <f>'B2.3月素-國中'!AF87</f>
        <v>四</v>
      </c>
      <c r="C15" s="7" t="str">
        <f>'B2.3月素-國中'!AG87</f>
        <v>C4</v>
      </c>
      <c r="D15" s="10" t="str">
        <f>'B2.3月素-國中'!AH87</f>
        <v>糙米飯</v>
      </c>
      <c r="E15" s="10" t="str">
        <f>'B2.3月素-國中'!AI87</f>
        <v xml:space="preserve">米 糙米    </v>
      </c>
      <c r="F15" s="10" t="str">
        <f>'B2.3月素-國中'!AJ87</f>
        <v>海結凍腐</v>
      </c>
      <c r="G15" s="10" t="str">
        <f>'B2.3月素-國中'!AK87</f>
        <v xml:space="preserve">凍豆腐 海帶結 胡蘿蔔 薑  </v>
      </c>
      <c r="H15" s="10" t="str">
        <f>'B2.3月素-國中'!AL87</f>
        <v>時蔬炒蛋</v>
      </c>
      <c r="I15" s="10" t="str">
        <f>'B2.3月素-國中'!AM87</f>
        <v xml:space="preserve">雞蛋 時蔬 薑   </v>
      </c>
      <c r="J15" s="10" t="str">
        <f>'B2.3月素-國中'!AN87</f>
        <v>筍乾油腐</v>
      </c>
      <c r="K15" s="10" t="str">
        <f>'B2.3月素-國中'!AO87</f>
        <v xml:space="preserve">四角油豆腐 麻竹筍干 胡蘿蔔 薑  </v>
      </c>
      <c r="L15" s="10" t="str">
        <f>'B2.3月素-國中'!AP87</f>
        <v>時蔬</v>
      </c>
      <c r="M15" s="10" t="str">
        <f>'B2.3月素-國中'!AQ87</f>
        <v xml:space="preserve">蔬菜 薑    </v>
      </c>
      <c r="N15" s="10" t="str">
        <f>'B2.3月素-國中'!AR87</f>
        <v>綠豆地瓜圓</v>
      </c>
      <c r="O15" s="10" t="str">
        <f>'B2.3月素-國中'!AS87</f>
        <v xml:space="preserve">綠豆 地瓜圓 二砂糖   </v>
      </c>
      <c r="P15" s="10" t="str">
        <f>'B2.3月素-國中'!AT87</f>
        <v>小餐包</v>
      </c>
      <c r="Q15" s="10" t="s">
        <v>30</v>
      </c>
      <c r="R15" s="12">
        <f>'B2.3月素-國中'!AV87</f>
        <v>6.4</v>
      </c>
      <c r="S15" s="12">
        <f>'B2.3月素-國中'!AW87</f>
        <v>2.7272727272727275</v>
      </c>
      <c r="T15" s="12">
        <f>'B2.3月素-國中'!AX87</f>
        <v>1.55</v>
      </c>
      <c r="U15" s="12">
        <f>'B2.3月素-國中'!AY87</f>
        <v>2.1386363636363637</v>
      </c>
      <c r="V15" s="12">
        <f>'B2.3月素-國中'!AZ87</f>
        <v>0</v>
      </c>
      <c r="W15" s="12">
        <f>'B2.3月素-國中'!BA87</f>
        <v>0</v>
      </c>
      <c r="X15" s="12">
        <f>'B2.3月素-國中'!BB87</f>
        <v>819.53409090909099</v>
      </c>
    </row>
    <row r="16" spans="1:24" ht="15.75" customHeight="1">
      <c r="A16" s="7">
        <f>'B2.3月素-國中'!AE94</f>
        <v>45729</v>
      </c>
      <c r="B16" s="7" t="str">
        <f>'B2.3月素-國中'!AF94</f>
        <v>五</v>
      </c>
      <c r="C16" s="7" t="str">
        <f>'B2.3月素-國中'!AG94</f>
        <v>A5</v>
      </c>
      <c r="D16" s="10" t="str">
        <f>'B2.3月素-國中'!AH94</f>
        <v>芝麻飯</v>
      </c>
      <c r="E16" s="10" t="str">
        <f>'B2.3月素-國中'!AI94</f>
        <v xml:space="preserve">米 芝麻(熟)    </v>
      </c>
      <c r="F16" s="10" t="str">
        <f>'B2.3月素-國中'!AJ94</f>
        <v>椒鹽素排</v>
      </c>
      <c r="G16" s="10" t="str">
        <f>'B2.3月素-國中'!AK94</f>
        <v xml:space="preserve">素排 胡椒鹽    </v>
      </c>
      <c r="H16" s="10" t="str">
        <f>'B2.3月素-國中'!AL94</f>
        <v>茄汁干片</v>
      </c>
      <c r="I16" s="10" t="str">
        <f>'B2.3月素-國中'!AM94</f>
        <v xml:space="preserve">豆干 大番茄  薑 番茄醬 </v>
      </c>
      <c r="J16" s="10" t="str">
        <f>'B2.3月素-國中'!AN94</f>
        <v>炒南瓜</v>
      </c>
      <c r="K16" s="10" t="str">
        <f>'B2.3月素-國中'!AO94</f>
        <v xml:space="preserve">南瓜 冷凍毛豆仁 薑   </v>
      </c>
      <c r="L16" s="10" t="str">
        <f>'B2.3月素-國中'!AP94</f>
        <v>時蔬</v>
      </c>
      <c r="M16" s="10" t="str">
        <f>'B2.3月素-國中'!AQ94</f>
        <v xml:space="preserve">蔬菜 薑    </v>
      </c>
      <c r="N16" s="10" t="str">
        <f>'B2.3月素-國中'!AR94</f>
        <v>三絲羹湯</v>
      </c>
      <c r="O16" s="10" t="str">
        <f>'B2.3月素-國中'!AS94</f>
        <v xml:space="preserve">脆筍 時蔬 胡蘿蔔 雞蛋  </v>
      </c>
      <c r="P16" s="10" t="str">
        <f>'B2.3月素-國中'!AT94</f>
        <v>水果</v>
      </c>
      <c r="Q16" s="10"/>
      <c r="R16" s="12">
        <f>'B2.3月素-國中'!AV94</f>
        <v>6</v>
      </c>
      <c r="S16" s="12">
        <f>'B2.3月素-國中'!AW94</f>
        <v>2.7818181818181817</v>
      </c>
      <c r="T16" s="12">
        <f>'B2.3月素-國中'!AX94</f>
        <v>1.5</v>
      </c>
      <c r="U16" s="12">
        <f>'B2.3月素-國中'!AY94</f>
        <v>2.1409090909090907</v>
      </c>
      <c r="V16" s="12">
        <f>'B2.3月素-國中'!AZ94</f>
        <v>0</v>
      </c>
      <c r="W16" s="12">
        <f>'B2.3月素-國中'!BA94</f>
        <v>0</v>
      </c>
      <c r="X16" s="12">
        <f>'B2.3月素-國中'!BB94</f>
        <v>792.47727272727275</v>
      </c>
    </row>
    <row r="17" spans="1:24" ht="15.75" customHeight="1">
      <c r="A17" s="7">
        <f>'B2.3月素-國中'!AE101</f>
        <v>45732</v>
      </c>
      <c r="B17" s="7" t="str">
        <f>'B2.3月素-國中'!AF101</f>
        <v>一</v>
      </c>
      <c r="C17" s="7" t="str">
        <f>'B2.3月素-國中'!AG101</f>
        <v>D1</v>
      </c>
      <c r="D17" s="10" t="str">
        <f>'B2.3月素-國中'!AH101</f>
        <v>白米飯</v>
      </c>
      <c r="E17" s="10" t="str">
        <f>'B2.3月素-國中'!AI101</f>
        <v xml:space="preserve">米     </v>
      </c>
      <c r="F17" s="10" t="str">
        <f>'B2.3月素-國中'!AJ101</f>
        <v>南瓜豆干</v>
      </c>
      <c r="G17" s="10" t="str">
        <f>'B2.3月素-國中'!AK101</f>
        <v xml:space="preserve">豆干 南瓜 胡蘿蔔 薑  </v>
      </c>
      <c r="H17" s="10" t="str">
        <f>'B2.3月素-國中'!AL101</f>
        <v>若絲花椰</v>
      </c>
      <c r="I17" s="10" t="str">
        <f>'B2.3月素-國中'!AM101</f>
        <v xml:space="preserve">素肉 冷凍青花菜 胡蘿蔔 薑  </v>
      </c>
      <c r="J17" s="10" t="str">
        <f>'B2.3月素-國中'!AN101</f>
        <v>時蔬炒蛋</v>
      </c>
      <c r="K17" s="10" t="str">
        <f>'B2.3月素-國中'!AO101</f>
        <v xml:space="preserve">時蔬 雞蛋 薑   </v>
      </c>
      <c r="L17" s="10" t="str">
        <f>'B2.3月素-國中'!AP101</f>
        <v>時蔬</v>
      </c>
      <c r="M17" s="10" t="str">
        <f>'B2.3月素-國中'!AQ101</f>
        <v xml:space="preserve">蔬菜 薑    </v>
      </c>
      <c r="N17" s="10" t="str">
        <f>'B2.3月素-國中'!AR101</f>
        <v>紫菜豆腐湯</v>
      </c>
      <c r="O17" s="10" t="str">
        <f>'B2.3月素-國中'!AS101</f>
        <v xml:space="preserve">紫菜 豆腐 薑   </v>
      </c>
      <c r="P17" s="10" t="str">
        <f>'B2.3月素-國中'!AT101</f>
        <v>保久乳</v>
      </c>
      <c r="Q17" s="10"/>
      <c r="R17" s="12">
        <f>'B2.3月素-國中'!AV101</f>
        <v>5.5</v>
      </c>
      <c r="S17" s="12">
        <f>'B2.3月素-國中'!AW101</f>
        <v>3.1022727272727275</v>
      </c>
      <c r="T17" s="12">
        <f>'B2.3月素-國中'!AX101</f>
        <v>1.92</v>
      </c>
      <c r="U17" s="12">
        <f>'B2.3月素-國中'!AY101</f>
        <v>2.5111363636363637</v>
      </c>
      <c r="V17" s="12">
        <f>'B2.3月素-國中'!AZ101</f>
        <v>0</v>
      </c>
      <c r="W17" s="12">
        <f>'B2.3月素-國中'!BA101</f>
        <v>0</v>
      </c>
      <c r="X17" s="12">
        <f>'B2.3月素-國中'!BB101</f>
        <v>806.17159090909081</v>
      </c>
    </row>
    <row r="18" spans="1:24" ht="15.75" customHeight="1">
      <c r="A18" s="7">
        <f>'B2.3月素-國中'!AE108</f>
        <v>45733</v>
      </c>
      <c r="B18" s="7" t="str">
        <f>'B2.3月素-國中'!AF108</f>
        <v>二</v>
      </c>
      <c r="C18" s="7" t="str">
        <f>'B2.3月素-國中'!AG108</f>
        <v>D2</v>
      </c>
      <c r="D18" s="10" t="str">
        <f>'B2.3月素-國中'!AH108</f>
        <v>糙米飯</v>
      </c>
      <c r="E18" s="10" t="str">
        <f>'B2.3月素-國中'!AI108</f>
        <v xml:space="preserve">米 糙米    </v>
      </c>
      <c r="F18" s="10" t="str">
        <f>'B2.3月素-國中'!AJ108</f>
        <v>美味素排</v>
      </c>
      <c r="G18" s="10" t="str">
        <f>'B2.3月素-國中'!AK108</f>
        <v xml:space="preserve">素排     </v>
      </c>
      <c r="H18" s="10" t="str">
        <f>'B2.3月素-國中'!AL108</f>
        <v>鐵板豆腐</v>
      </c>
      <c r="I18" s="10" t="str">
        <f>'B2.3月素-國中'!AM108</f>
        <v xml:space="preserve">豆腐 脆筍  胡蘿蔔 薑 </v>
      </c>
      <c r="J18" s="10" t="str">
        <f>'B2.3月素-國中'!AN108</f>
        <v>時瓜黑輪</v>
      </c>
      <c r="K18" s="10" t="str">
        <f>'B2.3月素-國中'!AO108</f>
        <v xml:space="preserve">時瓜 素黑輪 胡蘿蔔 薑  </v>
      </c>
      <c r="L18" s="10" t="str">
        <f>'B2.3月素-國中'!AP108</f>
        <v>時蔬</v>
      </c>
      <c r="M18" s="10" t="str">
        <f>'B2.3月素-國中'!AQ108</f>
        <v xml:space="preserve">蔬菜 薑    </v>
      </c>
      <c r="N18" s="10" t="str">
        <f>'B2.3月素-國中'!AR108</f>
        <v>時蔬湯</v>
      </c>
      <c r="O18" s="10" t="str">
        <f>'B2.3月素-國中'!AS108</f>
        <v xml:space="preserve">時蔬 薑 素羊肉   </v>
      </c>
      <c r="P18" s="10" t="str">
        <f>'B2.3月素-國中'!AT108</f>
        <v>水果</v>
      </c>
      <c r="R18" s="12">
        <f>'B2.3月素-國中'!AV108</f>
        <v>5.1428571428571432</v>
      </c>
      <c r="S18" s="12">
        <f>'B2.3月素-國中'!AW108</f>
        <v>2.5</v>
      </c>
      <c r="T18" s="12">
        <f>'B2.3月素-國中'!AX108</f>
        <v>2.5049999999999999</v>
      </c>
      <c r="U18" s="12">
        <f>'B2.3月素-國中'!AY108</f>
        <v>2.5024999999999999</v>
      </c>
      <c r="V18" s="12">
        <f>'B2.3月素-國中'!AZ108</f>
        <v>0</v>
      </c>
      <c r="W18" s="12">
        <f>'B2.3月素-國中'!BA108</f>
        <v>0</v>
      </c>
      <c r="X18" s="12">
        <f>'B2.3月素-國中'!BB108</f>
        <v>748.45178571428573</v>
      </c>
    </row>
    <row r="19" spans="1:24" ht="15.75" customHeight="1">
      <c r="A19" s="7">
        <f>'B2.3月素-國中'!AE115</f>
        <v>45734</v>
      </c>
      <c r="B19" s="7" t="str">
        <f>'B2.3月素-國中'!AF115</f>
        <v>三</v>
      </c>
      <c r="C19" s="7" t="str">
        <f>'B2.3月素-國中'!AG115</f>
        <v>D3</v>
      </c>
      <c r="D19" s="10" t="str">
        <f>'B2.3月素-國中'!AH115</f>
        <v>刈包特餐</v>
      </c>
      <c r="E19" s="10" t="str">
        <f>'B2.3月素-國中'!AI115</f>
        <v xml:space="preserve">刈包     </v>
      </c>
      <c r="F19" s="10" t="str">
        <f>'B2.3月素-國中'!AJ115</f>
        <v>香滷豆包</v>
      </c>
      <c r="G19" s="10" t="str">
        <f>'B2.3月素-國中'!AK115</f>
        <v xml:space="preserve">豆包     </v>
      </c>
      <c r="H19" s="10" t="str">
        <f>'B2.3月素-國中'!AL115</f>
        <v>芹香豆干</v>
      </c>
      <c r="I19" s="10" t="str">
        <f>'B2.3月素-國中'!AM115</f>
        <v xml:space="preserve">豆干 芹菜 薑 黑胡椒粒  </v>
      </c>
      <c r="J19" s="10" t="str">
        <f>'B2.3月素-國中'!AN115</f>
        <v>蛋香甘藍</v>
      </c>
      <c r="K19" s="10" t="str">
        <f>'B2.3月素-國中'!AO115</f>
        <v xml:space="preserve">雞蛋 甘藍 薑   </v>
      </c>
      <c r="L19" s="10" t="str">
        <f>'B2.3月素-國中'!AP115</f>
        <v>時蔬</v>
      </c>
      <c r="M19" s="10" t="str">
        <f>'B2.3月素-國中'!AQ115</f>
        <v xml:space="preserve">蔬菜 薑    </v>
      </c>
      <c r="N19" s="10" t="str">
        <f>'B2.3月素-國中'!AR115</f>
        <v>鹹粥</v>
      </c>
      <c r="O19" s="10" t="str">
        <f>'B2.3月素-國中'!AS115</f>
        <v xml:space="preserve">雞蛋 白米 胡蘿蔔 乾香菇 時蔬 </v>
      </c>
      <c r="P19" s="10" t="str">
        <f>'B2.3月素-國中'!AT115</f>
        <v>海苔</v>
      </c>
      <c r="Q19" s="10"/>
      <c r="R19" s="12">
        <f>'B2.3月素-國中'!AV115</f>
        <v>3.5</v>
      </c>
      <c r="S19" s="12">
        <f>'B2.3月素-國中'!AW115</f>
        <v>3.2954545454545454</v>
      </c>
      <c r="T19" s="12">
        <f>'B2.3月素-國中'!AX115</f>
        <v>2.7549999999999999</v>
      </c>
      <c r="U19" s="12">
        <f>'B2.3月素-國中'!AY115</f>
        <v>3.0252272727272729</v>
      </c>
      <c r="V19" s="12">
        <f>'B2.3月素-國中'!AZ115</f>
        <v>0</v>
      </c>
      <c r="W19" s="12">
        <f>'B2.3月素-國中'!BA115</f>
        <v>0</v>
      </c>
      <c r="X19" s="12">
        <f>'B2.3月素-國中'!BB115</f>
        <v>714.6693181818182</v>
      </c>
    </row>
    <row r="20" spans="1:24" ht="15.75" customHeight="1">
      <c r="A20" s="7">
        <f>'B2.3月素-國中'!AE122</f>
        <v>45735</v>
      </c>
      <c r="B20" s="7" t="str">
        <f>'B2.3月素-國中'!AF122</f>
        <v>四</v>
      </c>
      <c r="C20" s="7" t="str">
        <f>'B2.3月素-國中'!AG122</f>
        <v>D4</v>
      </c>
      <c r="D20" s="10" t="str">
        <f>'B2.3月素-國中'!AH122</f>
        <v>糙米飯</v>
      </c>
      <c r="E20" s="10" t="str">
        <f>'B2.3月素-國中'!AI122</f>
        <v xml:space="preserve">米 糙米    </v>
      </c>
      <c r="F20" s="10" t="str">
        <f>'B2.3月素-國中'!AJ122</f>
        <v>沙茶油腐</v>
      </c>
      <c r="G20" s="10" t="str">
        <f>'B2.3月素-國中'!AK122</f>
        <v xml:space="preserve">四角油豆腐  時蔬 胡蘿蔔 沙茶醬 </v>
      </c>
      <c r="H20" s="10" t="str">
        <f>'B2.3月素-國中'!AL122</f>
        <v>番茄炒蛋</v>
      </c>
      <c r="I20" s="10" t="str">
        <f>'B2.3月素-國中'!AM122</f>
        <v xml:space="preserve">大番茄 雞蛋 薑   </v>
      </c>
      <c r="J20" s="10" t="str">
        <f>'B2.3月素-國中'!AN122</f>
        <v>塔香海茸</v>
      </c>
      <c r="K20" s="10" t="str">
        <f>'B2.3月素-國中'!AO122</f>
        <v xml:space="preserve">海帶茸 胡蘿蔔 素肉 薑 九層塔 </v>
      </c>
      <c r="L20" s="10" t="str">
        <f>'B2.3月素-國中'!AP122</f>
        <v>時蔬</v>
      </c>
      <c r="M20" s="10" t="str">
        <f>'B2.3月素-國中'!AQ122</f>
        <v xml:space="preserve">蔬菜 薑    </v>
      </c>
      <c r="N20" s="10" t="str">
        <f>'B2.3月素-國中'!AR122</f>
        <v>冬瓜銀耳湯</v>
      </c>
      <c r="O20" s="10" t="str">
        <f>'B2.3月素-國中'!AS122</f>
        <v xml:space="preserve">乾銀耳 枸杞 二砂糖 冬瓜糖磚  </v>
      </c>
      <c r="P20" s="10" t="str">
        <f>'B2.3月素-國中'!AT122</f>
        <v>小餐包</v>
      </c>
      <c r="Q20" s="10" t="s">
        <v>30</v>
      </c>
      <c r="R20" s="12">
        <f>'B2.3月素-國中'!AV122</f>
        <v>5</v>
      </c>
      <c r="S20" s="12">
        <f>'B2.3月素-國中'!AW122</f>
        <v>2.5909090909090908</v>
      </c>
      <c r="T20" s="12">
        <f>'B2.3月素-國中'!AX122</f>
        <v>2.0049999999999999</v>
      </c>
      <c r="U20" s="12">
        <f>'B2.3月素-國中'!AY122</f>
        <v>2.2979545454545454</v>
      </c>
      <c r="V20" s="12">
        <f>'B2.3月素-國中'!AZ122</f>
        <v>0</v>
      </c>
      <c r="W20" s="12">
        <f>'B2.3月素-國中'!BA122</f>
        <v>0</v>
      </c>
      <c r="X20" s="12">
        <f>'B2.3月素-國中'!BB122</f>
        <v>722.85113636363644</v>
      </c>
    </row>
    <row r="21" spans="1:24" ht="15.75" customHeight="1">
      <c r="A21" s="7">
        <f>'B2.3月素-國中'!AE129</f>
        <v>45736</v>
      </c>
      <c r="B21" s="7" t="str">
        <f>'B2.3月素-國中'!AF129</f>
        <v>五</v>
      </c>
      <c r="C21" s="7" t="s">
        <v>39</v>
      </c>
      <c r="D21" s="10" t="str">
        <f>'B2.3月素-國中'!AH129</f>
        <v>紫米飯</v>
      </c>
      <c r="E21" s="10" t="str">
        <f>'B2.3月素-國中'!AI129</f>
        <v xml:space="preserve">米 黑秈糯米    </v>
      </c>
      <c r="F21" s="10" t="str">
        <f>'B2.3月素-國中'!AJ129</f>
        <v>茄汁麵腸</v>
      </c>
      <c r="G21" s="10" t="str">
        <f>'B2.3月素-國中'!AK129</f>
        <v xml:space="preserve">麵腸 大番茄 芹菜 薑 番茄醬 </v>
      </c>
      <c r="H21" s="10" t="str">
        <f>'B2.3月素-國中'!AL129</f>
        <v>沙茶寬粉</v>
      </c>
      <c r="I21" s="10" t="str">
        <f>'B2.3月素-國中'!AM129</f>
        <v>寬粉 時蔬 乾木耳 素肉 薑 沙茶醬</v>
      </c>
      <c r="J21" s="10" t="str">
        <f>'B2.3月素-國中'!AN129</f>
        <v>滷豆干</v>
      </c>
      <c r="K21" s="10" t="str">
        <f>'B2.3月素-國中'!AO129</f>
        <v xml:space="preserve">豆干 三角豆干2塊/人    </v>
      </c>
      <c r="L21" s="10" t="str">
        <f>'B2.3月素-國中'!AP129</f>
        <v>時蔬</v>
      </c>
      <c r="M21" s="10" t="str">
        <f>'B2.3月素-國中'!AQ129</f>
        <v xml:space="preserve">蔬菜 薑    </v>
      </c>
      <c r="N21" s="10" t="str">
        <f>'B2.3月素-國中'!AR129</f>
        <v>時瓜湯</v>
      </c>
      <c r="O21" s="10" t="str">
        <f>'B2.3月素-國中'!AS129</f>
        <v xml:space="preserve">時瓜 素丸 薑   </v>
      </c>
      <c r="P21" s="10" t="str">
        <f>'B2.3月素-國中'!AT129</f>
        <v>水果</v>
      </c>
      <c r="Q21" s="10"/>
      <c r="R21" s="12">
        <f>'B2.3月素-國中'!AV129</f>
        <v>5.2</v>
      </c>
      <c r="S21" s="12">
        <f>'B2.3月素-國中'!AW129</f>
        <v>3.75</v>
      </c>
      <c r="T21" s="12">
        <f>'B2.3月素-國中'!AX129</f>
        <v>1.855</v>
      </c>
      <c r="U21" s="12">
        <f>'B2.3月素-國中'!AY129</f>
        <v>2.8025000000000002</v>
      </c>
      <c r="V21" s="12">
        <f>'B2.3月素-國中'!AZ129</f>
        <v>0</v>
      </c>
      <c r="W21" s="12">
        <f>'B2.3月素-國中'!BA129</f>
        <v>0</v>
      </c>
      <c r="X21" s="12">
        <f>'B2.3月素-國中'!BB129</f>
        <v>843.73749999999995</v>
      </c>
    </row>
    <row r="22" spans="1:24" ht="15.75" customHeight="1">
      <c r="A22" s="7">
        <f>'B2.3月素-國中'!AE136</f>
        <v>45739</v>
      </c>
      <c r="B22" s="7" t="str">
        <f>'B2.3月素-國中'!AF136</f>
        <v>一</v>
      </c>
      <c r="C22" s="7" t="str">
        <f>'B2.3月素-國中'!AG136</f>
        <v>E1</v>
      </c>
      <c r="D22" s="10" t="str">
        <f>'B2.3月素-國中'!AH136</f>
        <v>白米飯</v>
      </c>
      <c r="E22" s="10" t="str">
        <f>'B2.3月素-國中'!AI136</f>
        <v xml:space="preserve">米     </v>
      </c>
      <c r="F22" s="10" t="str">
        <f>'B2.3月素-國中'!AJ136</f>
        <v>時蔬豆干</v>
      </c>
      <c r="G22" s="10" t="str">
        <f>'B2.3月素-國中'!AK136</f>
        <v xml:space="preserve">豆干 乾香菇 時蔬 薑  </v>
      </c>
      <c r="H22" s="10" t="str">
        <f>'B2.3月素-國中'!AL136</f>
        <v>若絲花椰</v>
      </c>
      <c r="I22" s="10" t="str">
        <f>'B2.3月素-國中'!AM136</f>
        <v xml:space="preserve">冷凍青花菜 素肉 胡蘿蔔 薑  </v>
      </c>
      <c r="J22" s="10" t="str">
        <f>'B2.3月素-國中'!AN136</f>
        <v>紅仁炒蛋</v>
      </c>
      <c r="K22" s="10" t="str">
        <f>'B2.3月素-國中'!AO136</f>
        <v xml:space="preserve">胡蘿蔔 雞蛋 薑   </v>
      </c>
      <c r="L22" s="10" t="str">
        <f>'B2.3月素-國中'!AP136</f>
        <v>時蔬</v>
      </c>
      <c r="M22" s="10" t="str">
        <f>'B2.3月素-國中'!AQ136</f>
        <v xml:space="preserve">蔬菜 薑    </v>
      </c>
      <c r="N22" s="10" t="str">
        <f>'B2.3月素-國中'!AR136</f>
        <v>味噌豆皮湯</v>
      </c>
      <c r="O22" s="10" t="str">
        <f>'B2.3月素-國中'!AS136</f>
        <v xml:space="preserve">豆皮 味噌  時蔬  </v>
      </c>
      <c r="P22" s="10" t="str">
        <f>'B2.3月素-國中'!AT136</f>
        <v>保久乳</v>
      </c>
      <c r="R22" s="12">
        <f>'B2.3月素-國中'!AV136</f>
        <v>5</v>
      </c>
      <c r="S22" s="12">
        <f>'B2.3月素-國中'!AW136</f>
        <v>3.0606060606060606</v>
      </c>
      <c r="T22" s="12">
        <f>'B2.3月素-國中'!AX136</f>
        <v>2.25</v>
      </c>
      <c r="U22" s="12">
        <f>'B2.3月素-國中'!AY136</f>
        <v>2.6553030303030303</v>
      </c>
      <c r="V22" s="12">
        <f>'B2.3月素-國中'!AZ136</f>
        <v>0</v>
      </c>
      <c r="W22" s="12">
        <f>'B2.3月素-國中'!BA136</f>
        <v>0</v>
      </c>
      <c r="X22" s="12">
        <f>'B2.3月素-國中'!BB136</f>
        <v>780.28409090909088</v>
      </c>
    </row>
    <row r="23" spans="1:24" ht="15.75" customHeight="1">
      <c r="A23" s="7">
        <f>'B2.3月素-國中'!AE143</f>
        <v>45740</v>
      </c>
      <c r="B23" s="7" t="str">
        <f>'B2.3月素-國中'!AF143</f>
        <v>二</v>
      </c>
      <c r="C23" s="7" t="str">
        <f>'B2.3月素-國中'!AG143</f>
        <v>E2</v>
      </c>
      <c r="D23" s="10" t="str">
        <f>'B2.3月素-國中'!AH143</f>
        <v>糙米飯</v>
      </c>
      <c r="E23" s="10" t="str">
        <f>'B2.3月素-國中'!AI143</f>
        <v xml:space="preserve">米 糙米    </v>
      </c>
      <c r="F23" s="10" t="str">
        <f>'B2.3月素-國中'!AJ143</f>
        <v>泡菜麵腸</v>
      </c>
      <c r="G23" s="10" t="str">
        <f>'B2.3月素-國中'!AK143</f>
        <v xml:space="preserve">麵腸 韓式泡菜 甘藍 胡蘿蔔 薑 </v>
      </c>
      <c r="H23" s="10" t="str">
        <f>'B2.3月素-國中'!AL143</f>
        <v>麻婆豆腐</v>
      </c>
      <c r="I23" s="10" t="str">
        <f>'B2.3月素-國中'!AM143</f>
        <v xml:space="preserve"> 豆腐 薑  豆瓣醬 </v>
      </c>
      <c r="J23" s="10" t="str">
        <f>'B2.3月素-國中'!AN143</f>
        <v>若絲時蔬</v>
      </c>
      <c r="K23" s="10" t="str">
        <f>'B2.3月素-國中'!AO143</f>
        <v xml:space="preserve">素肉 時蔬 胡蘿蔔 薑  </v>
      </c>
      <c r="L23" s="10" t="str">
        <f>'B2.3月素-國中'!AP143</f>
        <v>時蔬</v>
      </c>
      <c r="M23" s="10" t="str">
        <f>'B2.3月素-國中'!AQ143</f>
        <v xml:space="preserve">蔬菜 薑    </v>
      </c>
      <c r="N23" s="10" t="str">
        <f>'B2.3月素-國中'!AR143</f>
        <v>時蔬湯</v>
      </c>
      <c r="O23" s="10" t="str">
        <f>'B2.3月素-國中'!AS143</f>
        <v xml:space="preserve">時蔬 素羊肉 薑   </v>
      </c>
      <c r="P23" s="10" t="str">
        <f>'B2.3月素-國中'!AT143</f>
        <v>水果</v>
      </c>
      <c r="R23" s="12">
        <f>'B2.3月素-國中'!AV143</f>
        <v>5.375</v>
      </c>
      <c r="S23" s="12">
        <f>'B2.3月素-國中'!AW143</f>
        <v>3.1071428571428572</v>
      </c>
      <c r="T23" s="12">
        <f>'B2.3月素-國中'!AX143</f>
        <v>2.2000000000000002</v>
      </c>
      <c r="U23" s="12">
        <f>'B2.3月素-國中'!AY143</f>
        <v>2.6535714285714285</v>
      </c>
      <c r="V23" s="12">
        <f>'B2.3月素-國中'!AZ143</f>
        <v>0</v>
      </c>
      <c r="W23" s="12">
        <f>'B2.3月素-國中'!BA143</f>
        <v>0</v>
      </c>
      <c r="X23" s="12">
        <f>'B2.3月素-國中'!BB143</f>
        <v>810.57142857142844</v>
      </c>
    </row>
    <row r="24" spans="1:24" ht="15.75" customHeight="1">
      <c r="A24" s="7">
        <f>'B2.3月素-國中'!AE150</f>
        <v>45741</v>
      </c>
      <c r="B24" s="7" t="str">
        <f>'B2.3月素-國中'!AF150</f>
        <v>三</v>
      </c>
      <c r="C24" s="7" t="str">
        <f>'B2.3月素-國中'!AG150</f>
        <v>E3</v>
      </c>
      <c r="D24" s="10" t="str">
        <f>'B2.3月素-國中'!AH150</f>
        <v>中式米粉</v>
      </c>
      <c r="E24" s="10" t="str">
        <f>'B2.3月素-國中'!AI150</f>
        <v xml:space="preserve">米粉     </v>
      </c>
      <c r="F24" s="10" t="str">
        <f>'B2.3月素-國中'!AJ150</f>
        <v>滷煎蒸炒蛋</v>
      </c>
      <c r="G24" s="10" t="str">
        <f>'B2.3月素-國中'!AK150</f>
        <v xml:space="preserve">雞蛋     </v>
      </c>
      <c r="H24" s="10" t="str">
        <f>'B2.3月素-國中'!AL150</f>
        <v>特餐配料</v>
      </c>
      <c r="I24" s="10" t="str">
        <f>'B2.3月素-國中'!AM150</f>
        <v xml:space="preserve">豆干 時蔬 胡蘿蔔 乾香菇  </v>
      </c>
      <c r="J24" s="10" t="str">
        <f>'B2.3月素-國中'!AN150</f>
        <v>豆包時蔬</v>
      </c>
      <c r="K24" s="10" t="str">
        <f>'B2.3月素-國中'!AO150</f>
        <v xml:space="preserve">時蔬 豆包 胡蘿蔔 薑  </v>
      </c>
      <c r="L24" s="10" t="str">
        <f>'B2.3月素-國中'!AP150</f>
        <v>時蔬</v>
      </c>
      <c r="M24" s="10" t="str">
        <f>'B2.3月素-國中'!AQ150</f>
        <v xml:space="preserve">蔬菜 薑    </v>
      </c>
      <c r="N24" s="10" t="str">
        <f>'B2.3月素-國中'!AR150</f>
        <v>南瓜湯</v>
      </c>
      <c r="O24" s="10" t="str">
        <f>'B2.3月素-國中'!AS150</f>
        <v xml:space="preserve">南瓜 薑    </v>
      </c>
      <c r="P24" s="10" t="str">
        <f>'B2.3月素-國中'!AT150</f>
        <v>堅果</v>
      </c>
      <c r="R24" s="12">
        <f>'B2.3月素-國中'!AV150</f>
        <v>2.875</v>
      </c>
      <c r="S24" s="12">
        <f>'B2.3月素-國中'!AW150</f>
        <v>2.5</v>
      </c>
      <c r="T24" s="12">
        <f>'B2.3月素-國中'!AX150</f>
        <v>1.7</v>
      </c>
      <c r="U24" s="12">
        <f>'B2.3月素-國中'!AY150</f>
        <v>2.1</v>
      </c>
      <c r="V24" s="12">
        <f>'B2.3月素-國中'!AZ150</f>
        <v>0</v>
      </c>
      <c r="W24" s="12">
        <f>'B2.3月素-國中'!BA150</f>
        <v>0</v>
      </c>
      <c r="X24" s="12">
        <f>'B2.3月素-國中'!BB150</f>
        <v>540.125</v>
      </c>
    </row>
    <row r="25" spans="1:24" ht="15.75" customHeight="1">
      <c r="A25" s="7">
        <f>'B2.3月素-國中'!AE157</f>
        <v>45742</v>
      </c>
      <c r="B25" s="7" t="str">
        <f>'B2.3月素-國中'!AF157</f>
        <v>四</v>
      </c>
      <c r="C25" s="7" t="str">
        <f>'B2.3月素-國中'!AG157</f>
        <v>E4</v>
      </c>
      <c r="D25" s="10" t="str">
        <f>'B2.3月素-國中'!AH157</f>
        <v>糙米飯</v>
      </c>
      <c r="E25" s="10" t="str">
        <f>'B2.3月素-國中'!AI157</f>
        <v xml:space="preserve">米 糙米    </v>
      </c>
      <c r="F25" s="10" t="str">
        <f>'B2.3月素-國中'!AJ157</f>
        <v>三杯豆包</v>
      </c>
      <c r="G25" s="10" t="str">
        <f>'B2.3月素-國中'!AK157</f>
        <v xml:space="preserve">豆包 杏鮑菇 九層塔 胡蘿蔔 薑 </v>
      </c>
      <c r="H25" s="10" t="str">
        <f>'B2.3月素-國中'!AL157</f>
        <v>若絲海根</v>
      </c>
      <c r="I25" s="10" t="str">
        <f>'B2.3月素-國中'!AM157</f>
        <v xml:space="preserve">海帶根 胡蘿蔔 素肉 薑  </v>
      </c>
      <c r="J25" s="10" t="str">
        <f>'B2.3月素-國中'!AN157</f>
        <v>蒸蛋</v>
      </c>
      <c r="K25" s="10" t="str">
        <f>'B2.3月素-國中'!AO157</f>
        <v xml:space="preserve">雞蛋 三色豆  年糕紙  </v>
      </c>
      <c r="L25" s="10" t="str">
        <f>'B2.3月素-國中'!AP157</f>
        <v>時蔬</v>
      </c>
      <c r="M25" s="10" t="str">
        <f>'B2.3月素-國中'!AQ157</f>
        <v xml:space="preserve">蔬菜 薑    </v>
      </c>
      <c r="N25" s="10" t="str">
        <f>'B2.3月素-國中'!AR157</f>
        <v>仙草雙Q甜湯</v>
      </c>
      <c r="O25" s="10" t="str">
        <f>'B2.3月素-國中'!AS157</f>
        <v xml:space="preserve">仙草凍 芋圓 地瓜圓 二砂糖  </v>
      </c>
      <c r="P25" s="10" t="str">
        <f>'B2.3月素-國中'!AT157</f>
        <v>小餐包</v>
      </c>
      <c r="Q25" s="13" t="s">
        <v>30</v>
      </c>
      <c r="R25" s="12">
        <f>'B2.3月素-國中'!AV157</f>
        <v>6</v>
      </c>
      <c r="S25" s="12">
        <f>'B2.3月素-國中'!AW157</f>
        <v>3.8</v>
      </c>
      <c r="T25" s="12">
        <f>'B2.3月素-國中'!AX157</f>
        <v>1.6500000000000001</v>
      </c>
      <c r="U25" s="12">
        <f>'B2.3月素-國中'!AY157</f>
        <v>2.7250000000000001</v>
      </c>
      <c r="V25" s="12">
        <f>'B2.3月素-國中'!AZ157</f>
        <v>0.3</v>
      </c>
      <c r="W25" s="12">
        <f>'B2.3月素-國中'!BA157</f>
        <v>0</v>
      </c>
      <c r="X25" s="12">
        <f>'B2.3月素-國中'!BB157</f>
        <v>943.875</v>
      </c>
    </row>
    <row r="26" spans="1:24" ht="15.75" customHeight="1">
      <c r="A26" s="7">
        <f>'B2.3月素-國中'!AE164</f>
        <v>45743</v>
      </c>
      <c r="B26" s="7" t="str">
        <f>'B2.3月素-國中'!AF164</f>
        <v>五</v>
      </c>
      <c r="C26" s="7" t="str">
        <f>'B2.3月素-國中'!AG164</f>
        <v>E5</v>
      </c>
      <c r="D26" s="10" t="str">
        <f>'B2.3月素-國中'!AH164</f>
        <v>麥仁飯</v>
      </c>
      <c r="E26" s="10" t="str">
        <f>'B2.3月素-國中'!AI164</f>
        <v xml:space="preserve">米 大麥仁    </v>
      </c>
      <c r="F26" s="10" t="str">
        <f>'B2.3月素-國中'!AJ164</f>
        <v>香滷豆腐</v>
      </c>
      <c r="G26" s="10" t="str">
        <f>'B2.3月素-國中'!AK164</f>
        <v xml:space="preserve">豆腐     </v>
      </c>
      <c r="H26" s="10" t="str">
        <f>'B2.3月素-國中'!AL164</f>
        <v>芹香玉米蛋</v>
      </c>
      <c r="I26" s="10" t="str">
        <f>'B2.3月素-國中'!AM164</f>
        <v xml:space="preserve"> 冷凍玉米粒 雞蛋 芹菜  </v>
      </c>
      <c r="J26" s="10" t="str">
        <f>'B2.3月素-國中'!AN164</f>
        <v>若絲時蔬</v>
      </c>
      <c r="K26" s="10" t="str">
        <f>'B2.3月素-國中'!AO164</f>
        <v xml:space="preserve">素肉 時蔬 胡蘿蔔 薑  </v>
      </c>
      <c r="L26" s="10" t="str">
        <f>'B2.3月素-國中'!AP164</f>
        <v>時蔬</v>
      </c>
      <c r="M26" s="10" t="str">
        <f>'B2.3月素-國中'!AQ164</f>
        <v xml:space="preserve">蔬菜 薑    </v>
      </c>
      <c r="N26" s="10" t="str">
        <f>'B2.3月素-國中'!AR164</f>
        <v>時瓜湯</v>
      </c>
      <c r="O26" s="10" t="str">
        <f>'B2.3月素-國中'!AS164</f>
        <v xml:space="preserve">時瓜 素羊肉 薑   </v>
      </c>
      <c r="P26" s="10" t="str">
        <f>'B2.3月素-國中'!AT164</f>
        <v>水果</v>
      </c>
      <c r="R26" s="12">
        <f>'B2.3月素-國中'!AV164</f>
        <v>5.1875</v>
      </c>
      <c r="S26" s="12">
        <f>'B2.3月素-國中'!AW164</f>
        <v>2.5</v>
      </c>
      <c r="T26" s="12">
        <f>'B2.3月素-國中'!AX164</f>
        <v>2.0999999999999996</v>
      </c>
      <c r="U26" s="12">
        <f>'B2.3月素-國中'!AY164</f>
        <v>2.2999999999999998</v>
      </c>
      <c r="V26" s="12">
        <f>'B2.3月素-國中'!AZ164</f>
        <v>0</v>
      </c>
      <c r="W26" s="12">
        <f>'B2.3月素-國中'!BA164</f>
        <v>0</v>
      </c>
      <c r="X26" s="12">
        <f>'B2.3月素-國中'!BB164</f>
        <v>732.5625</v>
      </c>
    </row>
    <row r="27" spans="1:24" ht="15.75" customHeight="1">
      <c r="A27" s="7">
        <f>'B2.3月素-國中'!AE171</f>
        <v>45746</v>
      </c>
      <c r="B27" s="7" t="str">
        <f>'B2.3月素-國中'!AF171</f>
        <v>一</v>
      </c>
      <c r="C27" s="7" t="str">
        <f>'B2.3月素-國中'!AG171</f>
        <v>F1</v>
      </c>
      <c r="D27" s="10" t="str">
        <f>'B2.3月素-國中'!AH171</f>
        <v>白米飯</v>
      </c>
      <c r="E27" s="10" t="str">
        <f>'B2.3月素-國中'!AI171</f>
        <v xml:space="preserve">米     </v>
      </c>
      <c r="F27" s="10" t="str">
        <f>'B2.3月素-國中'!AJ171</f>
        <v>蘿蔔滷麵輪</v>
      </c>
      <c r="G27" s="10" t="str">
        <f>'B2.3月素-國中'!AK171</f>
        <v xml:space="preserve">白蘿蔔 麵輪 胡蘿蔔 薑  </v>
      </c>
      <c r="H27" s="10" t="str">
        <f>'B2.3月素-國中'!AL171</f>
        <v>芹香干片</v>
      </c>
      <c r="I27" s="10" t="str">
        <f>'B2.3月素-國中'!AM171</f>
        <v xml:space="preserve">  豆干 芹菜 薑 </v>
      </c>
      <c r="J27" s="10" t="str">
        <f>'B2.3月素-國中'!AN171</f>
        <v>時蔬炒蛋</v>
      </c>
      <c r="K27" s="10" t="str">
        <f>'B2.3月素-國中'!AO171</f>
        <v xml:space="preserve">時蔬 雞蛋 薑   </v>
      </c>
      <c r="L27" s="10" t="str">
        <f>'B2.3月素-國中'!AP171</f>
        <v>時蔬</v>
      </c>
      <c r="M27" s="10" t="str">
        <f>'B2.3月素-國中'!AQ171</f>
        <v xml:space="preserve">蔬菜 薑    </v>
      </c>
      <c r="N27" s="10" t="str">
        <f>'B2.3月素-國中'!AR171</f>
        <v>時蔬湯</v>
      </c>
      <c r="O27" s="10" t="str">
        <f>'B2.3月素-國中'!AS171</f>
        <v xml:space="preserve">時蔬 素羊肉 薑   </v>
      </c>
      <c r="P27" s="10" t="str">
        <f>'B2.3月素-國中'!AT171</f>
        <v>保久乳</v>
      </c>
      <c r="R27" s="12">
        <f>'B2.3月素-國中'!AV171</f>
        <v>5</v>
      </c>
      <c r="S27" s="12">
        <f>'B2.3月素-國中'!AW171</f>
        <v>2.7</v>
      </c>
      <c r="T27" s="12">
        <f>'B2.3月素-國中'!AX171</f>
        <v>1.56</v>
      </c>
      <c r="U27" s="12">
        <f>'B2.3月素-國中'!AY171</f>
        <v>2.13</v>
      </c>
      <c r="V27" s="12">
        <f>'B2.3月素-國中'!AZ171</f>
        <v>0</v>
      </c>
      <c r="W27" s="12">
        <f>'B2.3月素-國中'!BA171</f>
        <v>0</v>
      </c>
      <c r="X27" s="12">
        <f>'B2.3月素-國中'!BB171</f>
        <v>712.35</v>
      </c>
    </row>
    <row r="28" spans="1:24" ht="15.75" customHeight="1">
      <c r="A28" s="7">
        <f>'B2.3月素-國中'!AE178</f>
        <v>45747</v>
      </c>
      <c r="B28" s="7" t="str">
        <f>'B2.3月素-國中'!AF178</f>
        <v>二</v>
      </c>
      <c r="C28" s="7" t="str">
        <f>'B2.3月素-國中'!AG178</f>
        <v>F2</v>
      </c>
      <c r="D28" s="10" t="str">
        <f>'B2.3月素-國中'!AH178</f>
        <v>糙米飯</v>
      </c>
      <c r="E28" s="10" t="str">
        <f>'B2.3月素-國中'!AI178</f>
        <v xml:space="preserve">米 糙米    </v>
      </c>
      <c r="F28" s="10" t="str">
        <f>'B2.3月素-國中'!AJ178</f>
        <v>咖哩豆干</v>
      </c>
      <c r="G28" s="10" t="str">
        <f>'B2.3月素-國中'!AK178</f>
        <v>豆干 時蔬 馬鈴薯 胡蘿蔔 薑 咖哩粉</v>
      </c>
      <c r="H28" s="10" t="str">
        <f>'B2.3月素-國中'!AL178</f>
        <v>蔬香冬粉</v>
      </c>
      <c r="I28" s="10" t="str">
        <f>'B2.3月素-國中'!AM178</f>
        <v xml:space="preserve">素肉 冬粉 時蔬 乾木耳 薑 </v>
      </c>
      <c r="J28" s="10" t="str">
        <f>'B2.3月素-國中'!AN178</f>
        <v>筍乾油腐</v>
      </c>
      <c r="K28" s="10" t="str">
        <f>'B2.3月素-國中'!AO178</f>
        <v xml:space="preserve">四角油豆腐 麻竹筍干 胡蘿蔔 薑  </v>
      </c>
      <c r="L28" s="10" t="str">
        <f>'B2.3月素-國中'!AP178</f>
        <v>時蔬</v>
      </c>
      <c r="M28" s="10" t="str">
        <f>'B2.3月素-國中'!AQ178</f>
        <v xml:space="preserve">蔬菜 薑    </v>
      </c>
      <c r="N28" s="10" t="str">
        <f>'B2.3月素-國中'!AR178</f>
        <v>時蔬素丸湯</v>
      </c>
      <c r="O28" s="10" t="str">
        <f>'B2.3月素-國中'!AS178</f>
        <v xml:space="preserve">素丸 時蔬 薑   </v>
      </c>
      <c r="P28" s="10" t="str">
        <f>'B2.3月素-國中'!AT178</f>
        <v>水果</v>
      </c>
      <c r="R28" s="12">
        <f>'B2.3月素-國中'!AV178</f>
        <v>6.25</v>
      </c>
      <c r="S28" s="12">
        <f>'B2.3月素-國中'!AW178</f>
        <v>2.7</v>
      </c>
      <c r="T28" s="12">
        <f>'B2.3月素-國中'!AX178</f>
        <v>1.85</v>
      </c>
      <c r="U28" s="12">
        <f>'B2.3月素-國中'!AY178</f>
        <v>2.2750000000000004</v>
      </c>
      <c r="V28" s="12">
        <f>'B2.3月素-國中'!AZ178</f>
        <v>0</v>
      </c>
      <c r="W28" s="12">
        <f>'B2.3月素-國中'!BA178</f>
        <v>0</v>
      </c>
      <c r="X28" s="12">
        <f>'B2.3月素-國中'!BB178</f>
        <v>819.875</v>
      </c>
    </row>
    <row r="29" spans="1:24" ht="15.75" customHeight="1">
      <c r="A29" s="198" t="s">
        <v>361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"/>
      <c r="X29" s="1"/>
    </row>
    <row r="30" spans="1:24" ht="15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"/>
      <c r="X30" s="1"/>
    </row>
    <row r="31" spans="1:24" ht="15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"/>
      <c r="X31" s="1"/>
    </row>
    <row r="32" spans="1:24" ht="33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"/>
      <c r="X32" s="1"/>
    </row>
    <row r="33" spans="1:24" ht="15.75" customHeight="1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7"/>
      <c r="B36" s="8"/>
      <c r="C36" s="8"/>
      <c r="R36" s="14"/>
    </row>
    <row r="37" spans="1:24" ht="15.75" customHeight="1">
      <c r="A37" s="7"/>
      <c r="B37" s="8"/>
      <c r="C37" s="8"/>
      <c r="R37" s="14"/>
    </row>
    <row r="38" spans="1:24" ht="15.75" customHeight="1">
      <c r="A38" s="7"/>
      <c r="B38" s="8"/>
      <c r="C38" s="8"/>
      <c r="R38" s="14"/>
    </row>
    <row r="39" spans="1:24" ht="15.75" customHeight="1">
      <c r="A39" s="7"/>
      <c r="B39" s="8"/>
      <c r="C39" s="8"/>
      <c r="R39" s="14"/>
    </row>
    <row r="40" spans="1:24" ht="15.75" customHeight="1">
      <c r="A40" s="7"/>
      <c r="B40" s="8"/>
      <c r="C40" s="8"/>
      <c r="R40" s="14"/>
    </row>
    <row r="41" spans="1:24" ht="15.75" customHeight="1">
      <c r="A41" s="7"/>
      <c r="B41" s="8"/>
      <c r="C41" s="8"/>
      <c r="R41" s="14"/>
    </row>
    <row r="42" spans="1:24" ht="15.75" customHeight="1">
      <c r="A42" s="7"/>
      <c r="B42" s="8"/>
      <c r="C42" s="8"/>
      <c r="R42" s="14"/>
    </row>
    <row r="43" spans="1:24" ht="15.75" customHeight="1">
      <c r="A43" s="7"/>
      <c r="B43" s="8"/>
      <c r="C43" s="8"/>
      <c r="R43" s="14"/>
    </row>
    <row r="44" spans="1:24" ht="15.75" customHeight="1">
      <c r="A44" s="7"/>
      <c r="B44" s="8"/>
      <c r="C44" s="8"/>
      <c r="R44" s="14"/>
    </row>
    <row r="45" spans="1:24" ht="15.75" customHeight="1">
      <c r="A45" s="7"/>
      <c r="B45" s="8"/>
      <c r="C45" s="8"/>
      <c r="R45" s="14"/>
    </row>
    <row r="46" spans="1:24" ht="15.75" customHeight="1">
      <c r="A46" s="7"/>
      <c r="B46" s="8"/>
      <c r="C46" s="8"/>
      <c r="R46" s="14"/>
    </row>
    <row r="47" spans="1:24" ht="15.75" customHeight="1">
      <c r="A47" s="7"/>
      <c r="B47" s="8"/>
      <c r="C47" s="8"/>
      <c r="R47" s="14"/>
    </row>
    <row r="48" spans="1:24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4"/>
    </row>
    <row r="167" spans="1:18" ht="15.75" customHeight="1">
      <c r="A167" s="7"/>
      <c r="B167" s="8"/>
      <c r="C167" s="8"/>
      <c r="R167" s="14"/>
    </row>
    <row r="168" spans="1:18" ht="15.75" customHeight="1">
      <c r="A168" s="7"/>
      <c r="B168" s="8"/>
      <c r="C168" s="8"/>
      <c r="R168" s="14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5.75" customHeight="1">
      <c r="A227" s="7"/>
      <c r="B227" s="8"/>
      <c r="C227" s="8"/>
      <c r="R227" s="12"/>
    </row>
    <row r="228" spans="1:18" ht="15.75" customHeight="1">
      <c r="A228" s="7"/>
      <c r="B228" s="8"/>
      <c r="C228" s="8"/>
      <c r="R228" s="12"/>
    </row>
    <row r="229" spans="1:18" ht="15.75" customHeight="1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  <c r="R995" s="12"/>
    </row>
    <row r="996" spans="1:18" ht="16.2">
      <c r="A996" s="7"/>
      <c r="B996" s="8"/>
      <c r="C996" s="8"/>
      <c r="R996" s="12"/>
    </row>
    <row r="997" spans="1:18" ht="16.2">
      <c r="A997" s="7"/>
      <c r="B997" s="8"/>
      <c r="C997" s="8"/>
      <c r="R997" s="12"/>
    </row>
    <row r="998" spans="1:18" ht="16.2">
      <c r="A998" s="7"/>
      <c r="B998" s="8"/>
      <c r="C998" s="8"/>
      <c r="R998" s="12"/>
    </row>
    <row r="999" spans="1:18" ht="16.2">
      <c r="A999" s="7"/>
      <c r="B999" s="8"/>
      <c r="C999" s="8"/>
      <c r="R999" s="12"/>
    </row>
    <row r="1000" spans="1:18" ht="16.2">
      <c r="A1000" s="7"/>
      <c r="B1000" s="8"/>
      <c r="C1000" s="8"/>
      <c r="R1000" s="12"/>
    </row>
    <row r="1001" spans="1:18" ht="16.2">
      <c r="A1001" s="7"/>
      <c r="B1001" s="8"/>
      <c r="C1001" s="8"/>
    </row>
    <row r="1002" spans="1:18" ht="16.2">
      <c r="A1002" s="7"/>
      <c r="B1002" s="8"/>
      <c r="C1002" s="8"/>
    </row>
  </sheetData>
  <mergeCells count="1">
    <mergeCell ref="A29:V32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755"/>
  <sheetViews>
    <sheetView zoomScale="70" zoomScaleNormal="70" workbookViewId="0">
      <pane xSplit="1" ySplit="1" topLeftCell="B70" activePane="bottomRight" state="frozen"/>
      <selection pane="topRight" activeCell="B1" sqref="B1"/>
      <selection pane="bottomLeft" activeCell="A3" sqref="A3"/>
      <selection pane="bottomRight" activeCell="R80" sqref="R80"/>
    </sheetView>
  </sheetViews>
  <sheetFormatPr defaultColWidth="11.19921875" defaultRowHeight="15" customHeight="1"/>
  <cols>
    <col min="1" max="1" width="6.69921875" style="142" customWidth="1"/>
    <col min="2" max="2" width="6.69921875" style="153" customWidth="1"/>
    <col min="3" max="3" width="10.69921875" style="153" customWidth="1"/>
    <col min="4" max="4" width="6.69921875" style="153" customWidth="1"/>
    <col min="5" max="5" width="5.69921875" style="159" customWidth="1"/>
    <col min="6" max="6" width="10.69921875" style="155" customWidth="1"/>
    <col min="7" max="7" width="6.69921875" style="155" customWidth="1"/>
    <col min="8" max="8" width="5.69921875" style="159" customWidth="1"/>
    <col min="9" max="9" width="10.69921875" style="155" customWidth="1"/>
    <col min="10" max="10" width="6.69921875" style="155" customWidth="1"/>
    <col min="11" max="11" width="5.69921875" style="159" customWidth="1"/>
    <col min="12" max="12" width="10.69921875" style="178" customWidth="1"/>
    <col min="13" max="13" width="5.69921875" style="178" customWidth="1"/>
    <col min="14" max="14" width="5.69921875" style="159" customWidth="1"/>
    <col min="15" max="15" width="10.69921875" style="155" customWidth="1"/>
    <col min="16" max="16" width="6.69921875" style="155" customWidth="1"/>
    <col min="17" max="17" width="5.69921875" style="159" customWidth="1"/>
    <col min="18" max="19" width="8.69921875" style="153" customWidth="1"/>
    <col min="20" max="25" width="6.19921875" style="69" customWidth="1"/>
    <col min="26" max="26" width="6.19921875" style="68" customWidth="1"/>
    <col min="27" max="27" width="4.59765625" style="36" customWidth="1"/>
    <col min="28" max="41" width="8.8984375" style="32" customWidth="1"/>
    <col min="42" max="42" width="8.8984375" style="33" customWidth="1"/>
    <col min="43" max="49" width="8.8984375" style="34" customWidth="1"/>
    <col min="50" max="50" width="11.19921875" style="35"/>
    <col min="51" max="16384" width="11.19921875" style="36"/>
  </cols>
  <sheetData>
    <row r="1" spans="1:50" s="25" customFormat="1" ht="25.2" customHeight="1" thickBot="1">
      <c r="A1" s="143"/>
      <c r="B1" s="153" t="s">
        <v>0</v>
      </c>
      <c r="C1" s="153"/>
      <c r="D1" s="153"/>
      <c r="E1" s="179"/>
      <c r="F1" s="155"/>
      <c r="G1" s="155"/>
      <c r="H1" s="179"/>
      <c r="I1" s="155"/>
      <c r="J1" s="155"/>
      <c r="K1" s="179"/>
      <c r="L1" s="156"/>
      <c r="M1" s="156"/>
      <c r="N1" s="154"/>
      <c r="O1" s="155"/>
      <c r="P1" s="155"/>
      <c r="Q1" s="179"/>
      <c r="R1" s="157"/>
      <c r="S1" s="157"/>
      <c r="T1" s="52"/>
      <c r="U1" s="52"/>
      <c r="V1" s="52"/>
      <c r="W1" s="52"/>
      <c r="X1" s="52"/>
      <c r="Y1" s="52"/>
      <c r="Z1" s="53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8"/>
      <c r="AR1" s="28"/>
      <c r="AS1" s="28"/>
      <c r="AT1" s="28"/>
      <c r="AU1" s="28"/>
      <c r="AV1" s="28"/>
      <c r="AW1" s="28"/>
      <c r="AX1" s="29"/>
    </row>
    <row r="2" spans="1:50" s="132" customFormat="1" ht="25.2" customHeight="1" thickBot="1">
      <c r="A2" s="144" t="s">
        <v>132</v>
      </c>
      <c r="B2" s="158" t="s">
        <v>1</v>
      </c>
      <c r="C2" s="158" t="s">
        <v>9</v>
      </c>
      <c r="D2" s="158" t="s">
        <v>10</v>
      </c>
      <c r="E2" s="159" t="s">
        <v>11</v>
      </c>
      <c r="F2" s="160" t="s">
        <v>37</v>
      </c>
      <c r="G2" s="160" t="s">
        <v>10</v>
      </c>
      <c r="H2" s="159" t="s">
        <v>11</v>
      </c>
      <c r="I2" s="160" t="s">
        <v>38</v>
      </c>
      <c r="J2" s="160" t="s">
        <v>10</v>
      </c>
      <c r="K2" s="159" t="s">
        <v>11</v>
      </c>
      <c r="L2" s="161" t="s">
        <v>12</v>
      </c>
      <c r="M2" s="161" t="s">
        <v>10</v>
      </c>
      <c r="N2" s="159" t="s">
        <v>11</v>
      </c>
      <c r="O2" s="160" t="s">
        <v>35</v>
      </c>
      <c r="P2" s="160" t="s">
        <v>10</v>
      </c>
      <c r="Q2" s="159" t="s">
        <v>11</v>
      </c>
      <c r="R2" s="157" t="s">
        <v>301</v>
      </c>
      <c r="S2" s="157" t="s">
        <v>302</v>
      </c>
      <c r="T2" s="84" t="s">
        <v>2</v>
      </c>
      <c r="U2" s="84" t="s">
        <v>3</v>
      </c>
      <c r="V2" s="84" t="s">
        <v>4</v>
      </c>
      <c r="W2" s="84" t="s">
        <v>5</v>
      </c>
      <c r="X2" s="84" t="s">
        <v>6</v>
      </c>
      <c r="Y2" s="84" t="s">
        <v>7</v>
      </c>
      <c r="Z2" s="85" t="s">
        <v>8</v>
      </c>
      <c r="AA2" s="125"/>
      <c r="AB2" s="126" t="s">
        <v>31</v>
      </c>
      <c r="AC2" s="126" t="s">
        <v>32</v>
      </c>
      <c r="AD2" s="126" t="s">
        <v>36</v>
      </c>
      <c r="AE2" s="127" t="s">
        <v>9</v>
      </c>
      <c r="AF2" s="128" t="s">
        <v>33</v>
      </c>
      <c r="AG2" s="128" t="s">
        <v>37</v>
      </c>
      <c r="AH2" s="128" t="s">
        <v>33</v>
      </c>
      <c r="AI2" s="128" t="s">
        <v>38</v>
      </c>
      <c r="AJ2" s="128" t="s">
        <v>33</v>
      </c>
      <c r="AK2" s="128" t="s">
        <v>29</v>
      </c>
      <c r="AL2" s="128" t="s">
        <v>33</v>
      </c>
      <c r="AM2" s="128" t="s">
        <v>35</v>
      </c>
      <c r="AN2" s="128" t="s">
        <v>33</v>
      </c>
      <c r="AO2" s="129" t="s">
        <v>40</v>
      </c>
      <c r="AP2" s="130" t="s">
        <v>41</v>
      </c>
      <c r="AQ2" s="84" t="s">
        <v>2</v>
      </c>
      <c r="AR2" s="84" t="s">
        <v>3</v>
      </c>
      <c r="AS2" s="84" t="s">
        <v>4</v>
      </c>
      <c r="AT2" s="84" t="s">
        <v>5</v>
      </c>
      <c r="AU2" s="84" t="s">
        <v>6</v>
      </c>
      <c r="AV2" s="84" t="s">
        <v>7</v>
      </c>
      <c r="AW2" s="85" t="s">
        <v>8</v>
      </c>
      <c r="AX2" s="131"/>
    </row>
    <row r="3" spans="1:50" s="141" customFormat="1" ht="25.2" customHeight="1" thickBot="1">
      <c r="A3" s="145">
        <v>45711</v>
      </c>
      <c r="B3" s="157" t="s">
        <v>133</v>
      </c>
      <c r="C3" s="162" t="s">
        <v>134</v>
      </c>
      <c r="D3" s="163"/>
      <c r="E3" s="164" t="str">
        <f t="shared" ref="E3:E59" si="0">IF(D3,"公斤","")</f>
        <v/>
      </c>
      <c r="F3" s="162" t="s">
        <v>310</v>
      </c>
      <c r="G3" s="162"/>
      <c r="H3" s="164" t="str">
        <f t="shared" ref="H3:H59" si="1">IF(G3,"公斤","")</f>
        <v/>
      </c>
      <c r="I3" s="162" t="s">
        <v>126</v>
      </c>
      <c r="J3" s="165"/>
      <c r="K3" s="164" t="str">
        <f t="shared" ref="K3:K59" si="2">IF(J3,"公斤","")</f>
        <v/>
      </c>
      <c r="L3" s="167" t="s">
        <v>14</v>
      </c>
      <c r="M3" s="168"/>
      <c r="N3" s="164" t="str">
        <f t="shared" ref="N3:N59" si="3">IF(M3,"公斤","")</f>
        <v/>
      </c>
      <c r="O3" s="166" t="s">
        <v>98</v>
      </c>
      <c r="P3" s="166"/>
      <c r="Q3" s="164" t="str">
        <f t="shared" ref="Q3:Q59" si="4">IF(P3,"公斤","")</f>
        <v/>
      </c>
      <c r="R3" s="169" t="s">
        <v>121</v>
      </c>
      <c r="S3" s="169"/>
      <c r="T3" s="59">
        <v>5.5</v>
      </c>
      <c r="U3" s="59">
        <v>2.2272727272727275</v>
      </c>
      <c r="V3" s="59">
        <v>1.37</v>
      </c>
      <c r="W3" s="59">
        <v>1.7986363636363638</v>
      </c>
      <c r="X3" s="59"/>
      <c r="Y3" s="59"/>
      <c r="Z3" s="61">
        <v>694.73409090909081</v>
      </c>
      <c r="AA3" s="133"/>
      <c r="AB3" s="134">
        <f>A3</f>
        <v>45711</v>
      </c>
      <c r="AC3" s="134" t="str">
        <f>A4</f>
        <v>一</v>
      </c>
      <c r="AD3" s="134" t="str">
        <f>B3</f>
        <v>A2</v>
      </c>
      <c r="AE3" s="135" t="str">
        <f>C3</f>
        <v>白米飯</v>
      </c>
      <c r="AF3" s="136" t="str">
        <f>C4&amp;" "&amp;C5&amp;" "&amp;C6&amp;" "&amp;C7&amp;" "&amp;C8&amp;" "&amp;C9</f>
        <v xml:space="preserve">米     </v>
      </c>
      <c r="AG3" s="135" t="str">
        <f>F3</f>
        <v>南瓜豆干</v>
      </c>
      <c r="AH3" s="136" t="str">
        <f>F4&amp;" "&amp;F5&amp;" "&amp;F6&amp;" "&amp;F7&amp;" "&amp;F8&amp;" "&amp;F9</f>
        <v xml:space="preserve">豆干 南瓜 胡蘿蔔 薑  </v>
      </c>
      <c r="AI3" s="135" t="str">
        <f>I3</f>
        <v>番茄炒蛋</v>
      </c>
      <c r="AJ3" s="136" t="str">
        <f>I4&amp;" "&amp;I5&amp;" "&amp;I6&amp;" "&amp;I7&amp;" "&amp;I8&amp;" "&amp;I9</f>
        <v xml:space="preserve">大番茄 雞蛋 薑   </v>
      </c>
      <c r="AK3" s="135" t="str">
        <f>L3</f>
        <v>時蔬</v>
      </c>
      <c r="AL3" s="136" t="str">
        <f>L4&amp;" "&amp;L5&amp;" "&amp;L6&amp;" "&amp;L7&amp;" "&amp;L8&amp;" "&amp;L9</f>
        <v xml:space="preserve">蔬菜 薑    </v>
      </c>
      <c r="AM3" s="135" t="str">
        <f>O3</f>
        <v>金針湯</v>
      </c>
      <c r="AN3" s="136" t="str">
        <f>O4&amp;" "&amp;O5&amp;" "&amp;O6&amp;" "&amp;O7&amp;" "&amp;O8&amp;" "&amp;O9</f>
        <v xml:space="preserve">金針菜乾 榨菜 薑 素羊肉  </v>
      </c>
      <c r="AO3" s="137" t="str">
        <f t="shared" ref="AO3" si="5">R3</f>
        <v>海苔</v>
      </c>
      <c r="AP3" s="138">
        <f t="shared" ref="AP3" si="6">S3</f>
        <v>0</v>
      </c>
      <c r="AQ3" s="139">
        <f t="shared" ref="AQ3:AW3" si="7">T3</f>
        <v>5.5</v>
      </c>
      <c r="AR3" s="139">
        <f t="shared" si="7"/>
        <v>2.2272727272727275</v>
      </c>
      <c r="AS3" s="139">
        <f t="shared" si="7"/>
        <v>1.37</v>
      </c>
      <c r="AT3" s="139">
        <f t="shared" si="7"/>
        <v>1.7986363636363638</v>
      </c>
      <c r="AU3" s="139">
        <f t="shared" si="7"/>
        <v>0</v>
      </c>
      <c r="AV3" s="139">
        <f t="shared" si="7"/>
        <v>0</v>
      </c>
      <c r="AW3" s="139">
        <f t="shared" si="7"/>
        <v>694.73409090909081</v>
      </c>
      <c r="AX3" s="140"/>
    </row>
    <row r="4" spans="1:50" ht="25.2" customHeight="1">
      <c r="A4" s="146" t="s">
        <v>85</v>
      </c>
      <c r="B4" s="157"/>
      <c r="C4" s="162" t="s">
        <v>15</v>
      </c>
      <c r="D4" s="162">
        <v>10</v>
      </c>
      <c r="E4" s="164" t="str">
        <f>IF(D4,"公斤","")</f>
        <v>公斤</v>
      </c>
      <c r="F4" s="162" t="s">
        <v>53</v>
      </c>
      <c r="G4" s="162">
        <v>6</v>
      </c>
      <c r="H4" s="164" t="str">
        <f>IF(G4,"公斤","")</f>
        <v>公斤</v>
      </c>
      <c r="I4" s="162" t="s">
        <v>202</v>
      </c>
      <c r="J4" s="165">
        <v>4</v>
      </c>
      <c r="K4" s="164" t="str">
        <f>IF(J4,"公斤","")</f>
        <v>公斤</v>
      </c>
      <c r="L4" s="167" t="s">
        <v>99</v>
      </c>
      <c r="M4" s="168">
        <v>7</v>
      </c>
      <c r="N4" s="164" t="str">
        <f>IF(M4,"公斤","")</f>
        <v>公斤</v>
      </c>
      <c r="O4" s="166" t="s">
        <v>63</v>
      </c>
      <c r="P4" s="166">
        <v>0.15</v>
      </c>
      <c r="Q4" s="164" t="str">
        <f>IF(P4,"公斤","")</f>
        <v>公斤</v>
      </c>
      <c r="T4" s="59"/>
      <c r="U4" s="59"/>
      <c r="V4" s="59"/>
      <c r="W4" s="59"/>
      <c r="X4" s="59"/>
      <c r="Y4" s="59"/>
      <c r="Z4" s="61"/>
      <c r="AA4" s="30"/>
      <c r="AB4" s="31"/>
      <c r="AC4" s="31"/>
      <c r="AD4" s="31"/>
    </row>
    <row r="5" spans="1:50" ht="25.2" customHeight="1">
      <c r="A5" s="145"/>
      <c r="B5" s="157"/>
      <c r="C5" s="162"/>
      <c r="D5" s="162"/>
      <c r="E5" s="164" t="str">
        <f t="shared" si="0"/>
        <v/>
      </c>
      <c r="F5" s="162" t="s">
        <v>77</v>
      </c>
      <c r="G5" s="162">
        <v>4</v>
      </c>
      <c r="H5" s="164" t="str">
        <f t="shared" si="1"/>
        <v>公斤</v>
      </c>
      <c r="I5" s="162" t="s">
        <v>57</v>
      </c>
      <c r="J5" s="165">
        <v>4</v>
      </c>
      <c r="K5" s="164" t="str">
        <f t="shared" si="2"/>
        <v>公斤</v>
      </c>
      <c r="L5" s="167" t="s">
        <v>19</v>
      </c>
      <c r="M5" s="168">
        <v>0.05</v>
      </c>
      <c r="N5" s="164" t="str">
        <f t="shared" si="3"/>
        <v>公斤</v>
      </c>
      <c r="O5" s="162" t="s">
        <v>64</v>
      </c>
      <c r="P5" s="165">
        <v>2</v>
      </c>
      <c r="Q5" s="164" t="str">
        <f t="shared" si="4"/>
        <v>公斤</v>
      </c>
      <c r="R5" s="157"/>
      <c r="S5" s="157"/>
      <c r="T5" s="59"/>
      <c r="U5" s="59"/>
      <c r="V5" s="59"/>
      <c r="W5" s="59"/>
      <c r="X5" s="59"/>
      <c r="Y5" s="59"/>
      <c r="Z5" s="61"/>
      <c r="AA5" s="30"/>
      <c r="AB5" s="31"/>
      <c r="AC5" s="31"/>
      <c r="AD5" s="31"/>
    </row>
    <row r="6" spans="1:50" ht="25.2" customHeight="1">
      <c r="A6" s="145" t="s">
        <v>135</v>
      </c>
      <c r="B6" s="157"/>
      <c r="C6" s="162"/>
      <c r="D6" s="162"/>
      <c r="E6" s="164" t="str">
        <f t="shared" si="0"/>
        <v/>
      </c>
      <c r="F6" s="166" t="s">
        <v>18</v>
      </c>
      <c r="G6" s="166">
        <v>0.5</v>
      </c>
      <c r="H6" s="164" t="str">
        <f t="shared" si="1"/>
        <v>公斤</v>
      </c>
      <c r="I6" s="162" t="s">
        <v>19</v>
      </c>
      <c r="J6" s="165">
        <v>0.05</v>
      </c>
      <c r="K6" s="164" t="str">
        <f t="shared" si="2"/>
        <v>公斤</v>
      </c>
      <c r="L6" s="167"/>
      <c r="M6" s="168"/>
      <c r="N6" s="164" t="str">
        <f t="shared" si="3"/>
        <v/>
      </c>
      <c r="O6" s="162" t="s">
        <v>19</v>
      </c>
      <c r="P6" s="162">
        <v>0.05</v>
      </c>
      <c r="Q6" s="164" t="str">
        <f t="shared" si="4"/>
        <v>公斤</v>
      </c>
      <c r="R6" s="157"/>
      <c r="S6" s="157"/>
      <c r="T6" s="59"/>
      <c r="U6" s="59"/>
      <c r="V6" s="59"/>
      <c r="W6" s="59"/>
      <c r="X6" s="59"/>
      <c r="Y6" s="59"/>
      <c r="Z6" s="61"/>
      <c r="AA6" s="30"/>
      <c r="AB6" s="31"/>
      <c r="AC6" s="31"/>
      <c r="AD6" s="31"/>
    </row>
    <row r="7" spans="1:50" ht="25.2" customHeight="1">
      <c r="A7" s="145"/>
      <c r="B7" s="157"/>
      <c r="C7" s="162"/>
      <c r="D7" s="162"/>
      <c r="E7" s="164" t="str">
        <f t="shared" si="0"/>
        <v/>
      </c>
      <c r="F7" s="162" t="s">
        <v>19</v>
      </c>
      <c r="G7" s="162">
        <v>0.05</v>
      </c>
      <c r="H7" s="164" t="str">
        <f t="shared" si="1"/>
        <v>公斤</v>
      </c>
      <c r="I7" s="162"/>
      <c r="J7" s="165"/>
      <c r="K7" s="164" t="str">
        <f t="shared" si="2"/>
        <v/>
      </c>
      <c r="L7" s="167"/>
      <c r="M7" s="168"/>
      <c r="N7" s="164" t="str">
        <f t="shared" si="3"/>
        <v/>
      </c>
      <c r="O7" s="166" t="s">
        <v>339</v>
      </c>
      <c r="P7" s="166">
        <v>1</v>
      </c>
      <c r="Q7" s="164" t="str">
        <f t="shared" si="4"/>
        <v>公斤</v>
      </c>
      <c r="R7" s="157"/>
      <c r="S7" s="157"/>
      <c r="T7" s="59"/>
      <c r="U7" s="59"/>
      <c r="V7" s="59"/>
      <c r="W7" s="59"/>
      <c r="X7" s="59"/>
      <c r="Y7" s="59"/>
      <c r="Z7" s="61"/>
      <c r="AA7" s="37"/>
      <c r="AB7" s="31"/>
      <c r="AC7" s="31"/>
      <c r="AD7" s="31"/>
    </row>
    <row r="8" spans="1:50" ht="25.2" customHeight="1">
      <c r="A8" s="145"/>
      <c r="B8" s="157"/>
      <c r="C8" s="162"/>
      <c r="D8" s="162"/>
      <c r="E8" s="164" t="str">
        <f t="shared" si="0"/>
        <v/>
      </c>
      <c r="F8" s="162"/>
      <c r="G8" s="162"/>
      <c r="H8" s="164" t="str">
        <f t="shared" si="1"/>
        <v/>
      </c>
      <c r="I8" s="162"/>
      <c r="J8" s="162"/>
      <c r="K8" s="164" t="str">
        <f t="shared" si="2"/>
        <v/>
      </c>
      <c r="L8" s="167"/>
      <c r="M8" s="168"/>
      <c r="N8" s="164" t="str">
        <f t="shared" si="3"/>
        <v/>
      </c>
      <c r="O8" s="162"/>
      <c r="Q8" s="164" t="str">
        <f t="shared" si="4"/>
        <v/>
      </c>
      <c r="R8" s="157"/>
      <c r="S8" s="157"/>
      <c r="T8" s="59"/>
      <c r="U8" s="59"/>
      <c r="V8" s="59"/>
      <c r="W8" s="59"/>
      <c r="X8" s="59"/>
      <c r="Y8" s="59"/>
      <c r="Z8" s="61"/>
      <c r="AA8" s="30"/>
      <c r="AB8" s="31"/>
      <c r="AC8" s="31"/>
      <c r="AD8" s="31"/>
    </row>
    <row r="9" spans="1:50" ht="25.2" customHeight="1" thickBot="1">
      <c r="A9" s="147"/>
      <c r="B9" s="157"/>
      <c r="C9" s="162"/>
      <c r="D9" s="162"/>
      <c r="E9" s="164" t="str">
        <f t="shared" si="0"/>
        <v/>
      </c>
      <c r="F9" s="162"/>
      <c r="G9" s="162"/>
      <c r="H9" s="164" t="str">
        <f t="shared" si="1"/>
        <v/>
      </c>
      <c r="I9" s="166"/>
      <c r="J9" s="166"/>
      <c r="K9" s="164" t="str">
        <f t="shared" si="2"/>
        <v/>
      </c>
      <c r="L9" s="167"/>
      <c r="M9" s="168"/>
      <c r="N9" s="164" t="str">
        <f t="shared" si="3"/>
        <v/>
      </c>
      <c r="O9" s="162"/>
      <c r="P9" s="162"/>
      <c r="Q9" s="164" t="str">
        <f t="shared" si="4"/>
        <v/>
      </c>
      <c r="R9" s="157"/>
      <c r="S9" s="157"/>
      <c r="T9" s="54"/>
      <c r="U9" s="54"/>
      <c r="V9" s="54"/>
      <c r="W9" s="54"/>
      <c r="X9" s="54"/>
      <c r="Y9" s="54"/>
      <c r="Z9" s="62"/>
      <c r="AA9" s="30"/>
      <c r="AB9" s="31"/>
      <c r="AC9" s="31"/>
      <c r="AD9" s="31"/>
    </row>
    <row r="10" spans="1:50" s="141" customFormat="1" ht="25.2" customHeight="1" thickBot="1">
      <c r="A10" s="145">
        <v>45712</v>
      </c>
      <c r="B10" s="157" t="s">
        <v>133</v>
      </c>
      <c r="C10" s="162" t="s">
        <v>20</v>
      </c>
      <c r="D10" s="163"/>
      <c r="E10" s="164" t="str">
        <f t="shared" si="0"/>
        <v/>
      </c>
      <c r="F10" s="162" t="s">
        <v>311</v>
      </c>
      <c r="G10" s="162"/>
      <c r="H10" s="164" t="str">
        <f t="shared" si="1"/>
        <v/>
      </c>
      <c r="I10" s="162" t="s">
        <v>221</v>
      </c>
      <c r="J10" s="162"/>
      <c r="K10" s="164" t="str">
        <f t="shared" si="2"/>
        <v/>
      </c>
      <c r="L10" s="167" t="s">
        <v>29</v>
      </c>
      <c r="M10" s="168"/>
      <c r="N10" s="164" t="str">
        <f t="shared" si="3"/>
        <v/>
      </c>
      <c r="O10" s="162" t="s">
        <v>275</v>
      </c>
      <c r="P10" s="165"/>
      <c r="Q10" s="164" t="str">
        <f t="shared" si="4"/>
        <v/>
      </c>
      <c r="R10" s="169" t="s">
        <v>303</v>
      </c>
      <c r="S10" s="169"/>
      <c r="T10" s="59">
        <v>5</v>
      </c>
      <c r="U10" s="59">
        <v>2.8461038961038962</v>
      </c>
      <c r="V10" s="59">
        <v>1.375</v>
      </c>
      <c r="W10" s="59">
        <v>2.1105519480519481</v>
      </c>
      <c r="X10" s="59"/>
      <c r="Y10" s="59"/>
      <c r="Z10" s="61">
        <v>717.80762987012986</v>
      </c>
      <c r="AA10" s="30"/>
      <c r="AB10" s="134">
        <f>A10</f>
        <v>45712</v>
      </c>
      <c r="AC10" s="134" t="str">
        <f>A11</f>
        <v>二</v>
      </c>
      <c r="AD10" s="134" t="str">
        <f>B10</f>
        <v>A2</v>
      </c>
      <c r="AE10" s="135" t="str">
        <f>C10</f>
        <v>糙米飯</v>
      </c>
      <c r="AF10" s="136" t="str">
        <f>C11&amp;" "&amp;C12&amp;" "&amp;C13&amp;" "&amp;C14&amp;" "&amp;C15&amp;" "&amp;C16</f>
        <v xml:space="preserve">米 糙米    </v>
      </c>
      <c r="AG10" s="135" t="str">
        <f>F10</f>
        <v>三杯麵腸</v>
      </c>
      <c r="AH10" s="136" t="str">
        <f>F11&amp;" "&amp;F12&amp;" "&amp;F13&amp;" "&amp;F14&amp;" "&amp;F15&amp;" "&amp;F16</f>
        <v xml:space="preserve">麵腸 杏鮑菇 九層塔 薑  </v>
      </c>
      <c r="AI10" s="135" t="str">
        <f>I10</f>
        <v>針菇豆腐</v>
      </c>
      <c r="AJ10" s="136" t="str">
        <f>I11&amp;" "&amp;I12&amp;" "&amp;I13&amp;" "&amp;I14&amp;" "&amp;I15&amp;" "&amp;I16</f>
        <v xml:space="preserve">豆腐 金針菇 冷凍毛豆仁 胡蘿蔔 薑 </v>
      </c>
      <c r="AK10" s="135" t="str">
        <f>L10</f>
        <v>時蔬</v>
      </c>
      <c r="AL10" s="136" t="str">
        <f>L11&amp;" "&amp;L12&amp;" "&amp;L13&amp;" "&amp;L14&amp;" "&amp;L15&amp;" "&amp;L16</f>
        <v xml:space="preserve">蔬菜 薑    </v>
      </c>
      <c r="AM10" s="135" t="str">
        <f>O10</f>
        <v>時蔬蛋花湯</v>
      </c>
      <c r="AN10" s="136" t="str">
        <f>O11&amp;" "&amp;O12&amp;" "&amp;O13&amp;" "&amp;O14&amp;" "&amp;O15&amp;" "&amp;O16</f>
        <v xml:space="preserve">時蔬 雞蛋 薑   </v>
      </c>
      <c r="AO10" s="137" t="str">
        <f t="shared" ref="AO10" si="8">R10</f>
        <v>水果</v>
      </c>
      <c r="AP10" s="138">
        <f t="shared" ref="AP10" si="9">S10</f>
        <v>0</v>
      </c>
      <c r="AQ10" s="139">
        <f t="shared" ref="AQ10:AW10" si="10">T10</f>
        <v>5</v>
      </c>
      <c r="AR10" s="139">
        <f t="shared" si="10"/>
        <v>2.8461038961038962</v>
      </c>
      <c r="AS10" s="139">
        <f t="shared" si="10"/>
        <v>1.375</v>
      </c>
      <c r="AT10" s="139">
        <f t="shared" si="10"/>
        <v>2.1105519480519481</v>
      </c>
      <c r="AU10" s="139">
        <f t="shared" si="10"/>
        <v>0</v>
      </c>
      <c r="AV10" s="139">
        <f t="shared" si="10"/>
        <v>0</v>
      </c>
      <c r="AW10" s="139">
        <f t="shared" si="10"/>
        <v>717.80762987012986</v>
      </c>
      <c r="AX10" s="140"/>
    </row>
    <row r="11" spans="1:50" ht="25.2" customHeight="1">
      <c r="A11" s="148" t="s">
        <v>136</v>
      </c>
      <c r="B11" s="157"/>
      <c r="C11" s="162" t="s">
        <v>15</v>
      </c>
      <c r="D11" s="162">
        <v>7</v>
      </c>
      <c r="E11" s="164" t="str">
        <f t="shared" si="0"/>
        <v>公斤</v>
      </c>
      <c r="F11" s="162" t="s">
        <v>54</v>
      </c>
      <c r="G11" s="162">
        <v>6</v>
      </c>
      <c r="H11" s="164" t="str">
        <f t="shared" si="1"/>
        <v>公斤</v>
      </c>
      <c r="I11" s="162" t="s">
        <v>49</v>
      </c>
      <c r="J11" s="162">
        <v>6</v>
      </c>
      <c r="K11" s="164" t="str">
        <f t="shared" si="2"/>
        <v>公斤</v>
      </c>
      <c r="L11" s="167" t="s">
        <v>99</v>
      </c>
      <c r="M11" s="168">
        <v>7</v>
      </c>
      <c r="N11" s="164" t="str">
        <f t="shared" si="3"/>
        <v>公斤</v>
      </c>
      <c r="O11" s="162" t="s">
        <v>29</v>
      </c>
      <c r="P11" s="162">
        <v>3</v>
      </c>
      <c r="Q11" s="164" t="str">
        <f t="shared" si="4"/>
        <v>公斤</v>
      </c>
      <c r="T11" s="59"/>
      <c r="U11" s="59"/>
      <c r="V11" s="59"/>
      <c r="W11" s="59"/>
      <c r="X11" s="59"/>
      <c r="Y11" s="59"/>
      <c r="Z11" s="61"/>
      <c r="AA11" s="30"/>
      <c r="AB11" s="31"/>
      <c r="AC11" s="31"/>
      <c r="AD11" s="31"/>
    </row>
    <row r="12" spans="1:50" ht="25.2" customHeight="1">
      <c r="A12" s="145"/>
      <c r="B12" s="157"/>
      <c r="C12" s="162" t="s">
        <v>22</v>
      </c>
      <c r="D12" s="162">
        <v>3</v>
      </c>
      <c r="E12" s="164" t="str">
        <f t="shared" si="0"/>
        <v>公斤</v>
      </c>
      <c r="F12" s="166" t="s">
        <v>199</v>
      </c>
      <c r="G12" s="166">
        <v>2</v>
      </c>
      <c r="H12" s="164" t="str">
        <f t="shared" si="1"/>
        <v>公斤</v>
      </c>
      <c r="I12" s="162" t="s">
        <v>222</v>
      </c>
      <c r="J12" s="162">
        <v>1</v>
      </c>
      <c r="K12" s="164" t="str">
        <f t="shared" si="2"/>
        <v>公斤</v>
      </c>
      <c r="L12" s="167" t="s">
        <v>70</v>
      </c>
      <c r="M12" s="168">
        <v>0.05</v>
      </c>
      <c r="N12" s="164" t="str">
        <f t="shared" si="3"/>
        <v>公斤</v>
      </c>
      <c r="O12" s="162" t="s">
        <v>57</v>
      </c>
      <c r="P12" s="162">
        <v>1</v>
      </c>
      <c r="Q12" s="164" t="str">
        <f t="shared" si="4"/>
        <v>公斤</v>
      </c>
      <c r="R12" s="157"/>
      <c r="S12" s="157"/>
      <c r="T12" s="59"/>
      <c r="U12" s="59"/>
      <c r="V12" s="59"/>
      <c r="W12" s="59"/>
      <c r="X12" s="59"/>
      <c r="Y12" s="59"/>
      <c r="Z12" s="61"/>
      <c r="AA12" s="30"/>
      <c r="AB12" s="31"/>
      <c r="AC12" s="31"/>
      <c r="AD12" s="31"/>
    </row>
    <row r="13" spans="1:50" ht="25.2" customHeight="1">
      <c r="A13" s="145"/>
      <c r="B13" s="157"/>
      <c r="C13" s="162"/>
      <c r="D13" s="162"/>
      <c r="E13" s="164" t="str">
        <f t="shared" si="0"/>
        <v/>
      </c>
      <c r="F13" s="162" t="s">
        <v>185</v>
      </c>
      <c r="G13" s="162">
        <v>0.2</v>
      </c>
      <c r="H13" s="164" t="str">
        <f t="shared" si="1"/>
        <v>公斤</v>
      </c>
      <c r="I13" s="162" t="s">
        <v>122</v>
      </c>
      <c r="J13" s="162">
        <v>1</v>
      </c>
      <c r="K13" s="164" t="str">
        <f t="shared" si="2"/>
        <v>公斤</v>
      </c>
      <c r="L13" s="167"/>
      <c r="M13" s="168"/>
      <c r="N13" s="164" t="str">
        <f t="shared" si="3"/>
        <v/>
      </c>
      <c r="O13" s="162" t="s">
        <v>19</v>
      </c>
      <c r="P13" s="162">
        <v>0.05</v>
      </c>
      <c r="Q13" s="164" t="str">
        <f t="shared" si="4"/>
        <v>公斤</v>
      </c>
      <c r="R13" s="157"/>
      <c r="S13" s="157"/>
      <c r="T13" s="59"/>
      <c r="U13" s="59"/>
      <c r="V13" s="59"/>
      <c r="W13" s="59"/>
      <c r="X13" s="59"/>
      <c r="Y13" s="59"/>
      <c r="Z13" s="61"/>
      <c r="AA13" s="30"/>
      <c r="AB13" s="31"/>
      <c r="AC13" s="31"/>
      <c r="AD13" s="31"/>
    </row>
    <row r="14" spans="1:50" ht="25.2" customHeight="1">
      <c r="A14" s="145"/>
      <c r="B14" s="157"/>
      <c r="C14" s="162"/>
      <c r="D14" s="162"/>
      <c r="E14" s="164" t="str">
        <f t="shared" si="0"/>
        <v/>
      </c>
      <c r="F14" s="162" t="s">
        <v>19</v>
      </c>
      <c r="G14" s="162">
        <v>0.05</v>
      </c>
      <c r="H14" s="164" t="str">
        <f t="shared" si="1"/>
        <v>公斤</v>
      </c>
      <c r="I14" s="162" t="s">
        <v>18</v>
      </c>
      <c r="J14" s="162">
        <v>0.5</v>
      </c>
      <c r="K14" s="164" t="str">
        <f t="shared" si="2"/>
        <v>公斤</v>
      </c>
      <c r="L14" s="167"/>
      <c r="M14" s="168"/>
      <c r="N14" s="164" t="str">
        <f t="shared" si="3"/>
        <v/>
      </c>
      <c r="O14" s="162"/>
      <c r="P14" s="162"/>
      <c r="Q14" s="164" t="str">
        <f t="shared" si="4"/>
        <v/>
      </c>
      <c r="R14" s="157"/>
      <c r="S14" s="157"/>
      <c r="T14" s="59"/>
      <c r="U14" s="59"/>
      <c r="V14" s="59"/>
      <c r="W14" s="59"/>
      <c r="X14" s="59"/>
      <c r="Y14" s="59"/>
      <c r="Z14" s="61"/>
      <c r="AA14" s="30"/>
      <c r="AB14" s="31"/>
      <c r="AC14" s="31"/>
      <c r="AD14" s="31"/>
    </row>
    <row r="15" spans="1:50" ht="25.2" customHeight="1">
      <c r="A15" s="145"/>
      <c r="B15" s="157"/>
      <c r="C15" s="162"/>
      <c r="D15" s="162"/>
      <c r="E15" s="164" t="str">
        <f t="shared" si="0"/>
        <v/>
      </c>
      <c r="F15" s="162"/>
      <c r="G15" s="162"/>
      <c r="H15" s="164" t="str">
        <f t="shared" si="1"/>
        <v/>
      </c>
      <c r="I15" s="162" t="s">
        <v>19</v>
      </c>
      <c r="J15" s="162">
        <v>0.05</v>
      </c>
      <c r="K15" s="164" t="str">
        <f t="shared" si="2"/>
        <v>公斤</v>
      </c>
      <c r="L15" s="167"/>
      <c r="M15" s="168"/>
      <c r="N15" s="164" t="str">
        <f t="shared" si="3"/>
        <v/>
      </c>
      <c r="O15" s="162"/>
      <c r="P15" s="162"/>
      <c r="Q15" s="164" t="str">
        <f t="shared" si="4"/>
        <v/>
      </c>
      <c r="R15" s="157"/>
      <c r="S15" s="157"/>
      <c r="T15" s="59"/>
      <c r="U15" s="59"/>
      <c r="V15" s="59"/>
      <c r="W15" s="59"/>
      <c r="X15" s="59"/>
      <c r="Y15" s="59"/>
      <c r="Z15" s="61"/>
      <c r="AA15" s="30"/>
      <c r="AB15" s="31"/>
      <c r="AC15" s="31"/>
      <c r="AD15" s="31"/>
    </row>
    <row r="16" spans="1:50" ht="25.2" customHeight="1" thickBot="1">
      <c r="A16" s="147"/>
      <c r="B16" s="157"/>
      <c r="C16" s="162"/>
      <c r="D16" s="162"/>
      <c r="E16" s="164" t="str">
        <f t="shared" si="0"/>
        <v/>
      </c>
      <c r="F16" s="162"/>
      <c r="G16" s="162"/>
      <c r="H16" s="164" t="str">
        <f t="shared" si="1"/>
        <v/>
      </c>
      <c r="I16" s="162"/>
      <c r="J16" s="162"/>
      <c r="K16" s="164" t="str">
        <f t="shared" si="2"/>
        <v/>
      </c>
      <c r="L16" s="167"/>
      <c r="M16" s="168"/>
      <c r="N16" s="164" t="str">
        <f t="shared" si="3"/>
        <v/>
      </c>
      <c r="O16" s="162"/>
      <c r="P16" s="162"/>
      <c r="Q16" s="164" t="str">
        <f t="shared" si="4"/>
        <v/>
      </c>
      <c r="R16" s="157"/>
      <c r="S16" s="157"/>
      <c r="T16" s="54"/>
      <c r="U16" s="54"/>
      <c r="V16" s="54"/>
      <c r="W16" s="54"/>
      <c r="X16" s="54"/>
      <c r="Y16" s="54"/>
      <c r="Z16" s="62"/>
      <c r="AA16" s="30"/>
      <c r="AB16" s="31"/>
      <c r="AC16" s="31"/>
      <c r="AD16" s="31"/>
    </row>
    <row r="17" spans="1:50" s="141" customFormat="1" ht="25.2" customHeight="1" thickBot="1">
      <c r="A17" s="145">
        <f>A10+1</f>
        <v>45713</v>
      </c>
      <c r="B17" s="157" t="s">
        <v>137</v>
      </c>
      <c r="C17" s="196" t="s">
        <v>138</v>
      </c>
      <c r="D17" s="197"/>
      <c r="E17" s="164" t="str">
        <f t="shared" si="0"/>
        <v/>
      </c>
      <c r="F17" s="162" t="s">
        <v>312</v>
      </c>
      <c r="G17" s="162"/>
      <c r="H17" s="164" t="str">
        <f t="shared" si="1"/>
        <v/>
      </c>
      <c r="I17" s="162" t="s">
        <v>223</v>
      </c>
      <c r="J17" s="162"/>
      <c r="K17" s="164" t="str">
        <f t="shared" si="2"/>
        <v/>
      </c>
      <c r="L17" s="167" t="s">
        <v>14</v>
      </c>
      <c r="M17" s="168"/>
      <c r="N17" s="164" t="str">
        <f t="shared" si="3"/>
        <v/>
      </c>
      <c r="O17" s="162" t="s">
        <v>276</v>
      </c>
      <c r="P17" s="165"/>
      <c r="Q17" s="164" t="str">
        <f t="shared" si="4"/>
        <v/>
      </c>
      <c r="R17" s="169" t="s">
        <v>304</v>
      </c>
      <c r="S17" s="169"/>
      <c r="T17" s="59">
        <v>5</v>
      </c>
      <c r="U17" s="59">
        <v>2.5</v>
      </c>
      <c r="V17" s="59">
        <v>1.55</v>
      </c>
      <c r="W17" s="59">
        <v>2.0249999999999999</v>
      </c>
      <c r="X17" s="59"/>
      <c r="Y17" s="59"/>
      <c r="Z17" s="61">
        <v>692.375</v>
      </c>
      <c r="AA17" s="133"/>
      <c r="AB17" s="134">
        <f>A17</f>
        <v>45713</v>
      </c>
      <c r="AC17" s="134" t="str">
        <f>A18</f>
        <v>三</v>
      </c>
      <c r="AD17" s="134" t="str">
        <f>B17</f>
        <v>A3</v>
      </c>
      <c r="AE17" s="135" t="str">
        <f>C17</f>
        <v>拌麵特餐</v>
      </c>
      <c r="AF17" s="136" t="str">
        <f>C18&amp;" "&amp;C19&amp;" "&amp;C20&amp;" "&amp;C21&amp;" "&amp;C22&amp;" "&amp;C23</f>
        <v xml:space="preserve">麵條     </v>
      </c>
      <c r="AG17" s="135" t="str">
        <f>F17</f>
        <v>香滷豆包</v>
      </c>
      <c r="AH17" s="136" t="str">
        <f>F18&amp;" "&amp;F19&amp;" "&amp;F20&amp;" "&amp;F21&amp;" "&amp;F22&amp;" "&amp;F23</f>
        <v xml:space="preserve">豆包     </v>
      </c>
      <c r="AI17" s="135" t="str">
        <f>I17</f>
        <v>拌麵配料</v>
      </c>
      <c r="AJ17" s="136" t="str">
        <f>I18&amp;" "&amp;I19&amp;" "&amp;I20&amp;" "&amp;I21&amp;" "&amp;I22&amp;" "&amp;I23</f>
        <v xml:space="preserve">素肉 甘藍 胡蘿蔔 芹菜 乾香菇 </v>
      </c>
      <c r="AK17" s="135" t="str">
        <f>L17</f>
        <v>時蔬</v>
      </c>
      <c r="AL17" s="136" t="str">
        <f>L18&amp;" "&amp;L19&amp;" "&amp;L20&amp;" "&amp;L21&amp;" "&amp;L22&amp;" "&amp;L23</f>
        <v xml:space="preserve">蔬菜 薑    </v>
      </c>
      <c r="AM17" s="135" t="str">
        <f>O17</f>
        <v>時瓜湯</v>
      </c>
      <c r="AN17" s="136" t="str">
        <f>O18&amp;" "&amp;O19&amp;" "&amp;O20&amp;" "&amp;O21&amp;" "&amp;O22&amp;" "&amp;O23</f>
        <v xml:space="preserve">時瓜 薑 素羊肉   </v>
      </c>
      <c r="AO17" s="137" t="str">
        <f t="shared" ref="AO17" si="11">R17</f>
        <v>果汁</v>
      </c>
      <c r="AP17" s="138">
        <f t="shared" ref="AP17" si="12">S17</f>
        <v>0</v>
      </c>
      <c r="AQ17" s="139">
        <f t="shared" ref="AQ17:AW17" si="13">T17</f>
        <v>5</v>
      </c>
      <c r="AR17" s="139">
        <f t="shared" si="13"/>
        <v>2.5</v>
      </c>
      <c r="AS17" s="139">
        <f t="shared" si="13"/>
        <v>1.55</v>
      </c>
      <c r="AT17" s="139">
        <f t="shared" si="13"/>
        <v>2.0249999999999999</v>
      </c>
      <c r="AU17" s="139">
        <f t="shared" si="13"/>
        <v>0</v>
      </c>
      <c r="AV17" s="139">
        <f t="shared" si="13"/>
        <v>0</v>
      </c>
      <c r="AW17" s="139">
        <f t="shared" si="13"/>
        <v>692.375</v>
      </c>
      <c r="AX17" s="140"/>
    </row>
    <row r="18" spans="1:50" ht="25.2" customHeight="1">
      <c r="A18" s="148" t="s">
        <v>139</v>
      </c>
      <c r="B18" s="157"/>
      <c r="C18" s="162" t="s">
        <v>76</v>
      </c>
      <c r="D18" s="162">
        <v>15</v>
      </c>
      <c r="E18" s="164" t="str">
        <f t="shared" si="0"/>
        <v>公斤</v>
      </c>
      <c r="F18" s="162" t="s">
        <v>56</v>
      </c>
      <c r="G18" s="162">
        <v>6</v>
      </c>
      <c r="H18" s="164" t="str">
        <f t="shared" si="1"/>
        <v>公斤</v>
      </c>
      <c r="I18" s="162" t="s">
        <v>58</v>
      </c>
      <c r="J18" s="162">
        <v>0.6</v>
      </c>
      <c r="K18" s="164" t="str">
        <f t="shared" si="2"/>
        <v>公斤</v>
      </c>
      <c r="L18" s="167" t="s">
        <v>99</v>
      </c>
      <c r="M18" s="168">
        <v>7</v>
      </c>
      <c r="N18" s="164" t="str">
        <f t="shared" si="3"/>
        <v>公斤</v>
      </c>
      <c r="O18" s="162" t="s">
        <v>48</v>
      </c>
      <c r="P18" s="162">
        <v>5</v>
      </c>
      <c r="Q18" s="164" t="str">
        <f t="shared" si="4"/>
        <v>公斤</v>
      </c>
      <c r="T18" s="59"/>
      <c r="U18" s="59"/>
      <c r="V18" s="59"/>
      <c r="W18" s="59"/>
      <c r="X18" s="59"/>
      <c r="Y18" s="59"/>
      <c r="Z18" s="61"/>
      <c r="AA18" s="30"/>
      <c r="AB18" s="31"/>
      <c r="AC18" s="31"/>
      <c r="AD18" s="31"/>
    </row>
    <row r="19" spans="1:50" ht="25.2" customHeight="1">
      <c r="A19" s="145"/>
      <c r="B19" s="157"/>
      <c r="C19" s="162"/>
      <c r="D19" s="162"/>
      <c r="E19" s="164" t="str">
        <f t="shared" si="0"/>
        <v/>
      </c>
      <c r="F19" s="162"/>
      <c r="G19" s="162"/>
      <c r="H19" s="164" t="str">
        <f t="shared" si="1"/>
        <v/>
      </c>
      <c r="I19" s="162" t="s">
        <v>224</v>
      </c>
      <c r="J19" s="162">
        <v>2</v>
      </c>
      <c r="K19" s="164" t="str">
        <f t="shared" si="2"/>
        <v>公斤</v>
      </c>
      <c r="L19" s="167" t="s">
        <v>19</v>
      </c>
      <c r="M19" s="168">
        <v>0.05</v>
      </c>
      <c r="N19" s="164" t="str">
        <f t="shared" si="3"/>
        <v>公斤</v>
      </c>
      <c r="O19" s="162" t="s">
        <v>19</v>
      </c>
      <c r="P19" s="162">
        <v>0.05</v>
      </c>
      <c r="Q19" s="164" t="str">
        <f t="shared" si="4"/>
        <v>公斤</v>
      </c>
      <c r="R19" s="157"/>
      <c r="S19" s="157"/>
      <c r="T19" s="59"/>
      <c r="U19" s="59"/>
      <c r="V19" s="59"/>
      <c r="W19" s="59"/>
      <c r="X19" s="59"/>
      <c r="Y19" s="59"/>
      <c r="Z19" s="61"/>
      <c r="AA19" s="30"/>
      <c r="AB19" s="31"/>
      <c r="AC19" s="31"/>
      <c r="AD19" s="31"/>
    </row>
    <row r="20" spans="1:50" ht="25.2" customHeight="1">
      <c r="A20" s="145"/>
      <c r="B20" s="157"/>
      <c r="C20" s="162"/>
      <c r="D20" s="162"/>
      <c r="E20" s="164" t="str">
        <f t="shared" si="0"/>
        <v/>
      </c>
      <c r="F20" s="162"/>
      <c r="G20" s="166"/>
      <c r="H20" s="164" t="str">
        <f t="shared" si="1"/>
        <v/>
      </c>
      <c r="I20" s="162" t="s">
        <v>18</v>
      </c>
      <c r="J20" s="162">
        <v>0.5</v>
      </c>
      <c r="K20" s="164" t="str">
        <f t="shared" si="2"/>
        <v>公斤</v>
      </c>
      <c r="L20" s="167"/>
      <c r="M20" s="168"/>
      <c r="N20" s="164" t="str">
        <f t="shared" si="3"/>
        <v/>
      </c>
      <c r="O20" s="166" t="s">
        <v>339</v>
      </c>
      <c r="P20" s="166">
        <v>1</v>
      </c>
      <c r="Q20" s="164" t="str">
        <f t="shared" si="4"/>
        <v>公斤</v>
      </c>
      <c r="R20" s="157"/>
      <c r="S20" s="157"/>
      <c r="T20" s="59"/>
      <c r="U20" s="59"/>
      <c r="V20" s="59"/>
      <c r="W20" s="59"/>
      <c r="X20" s="59"/>
      <c r="Y20" s="59"/>
      <c r="Z20" s="61"/>
      <c r="AA20" s="30"/>
      <c r="AB20" s="31"/>
      <c r="AC20" s="31"/>
      <c r="AD20" s="31"/>
    </row>
    <row r="21" spans="1:50" ht="25.2" customHeight="1">
      <c r="A21" s="145"/>
      <c r="B21" s="157"/>
      <c r="C21" s="162"/>
      <c r="D21" s="162"/>
      <c r="E21" s="164" t="str">
        <f t="shared" si="0"/>
        <v/>
      </c>
      <c r="F21" s="162"/>
      <c r="G21" s="162"/>
      <c r="H21" s="164" t="str">
        <f t="shared" si="1"/>
        <v/>
      </c>
      <c r="I21" s="162" t="s">
        <v>95</v>
      </c>
      <c r="J21" s="162">
        <v>1</v>
      </c>
      <c r="K21" s="164" t="str">
        <f t="shared" si="2"/>
        <v>公斤</v>
      </c>
      <c r="L21" s="167"/>
      <c r="M21" s="168"/>
      <c r="N21" s="164" t="str">
        <f t="shared" si="3"/>
        <v/>
      </c>
      <c r="O21" s="162"/>
      <c r="P21" s="162"/>
      <c r="Q21" s="164" t="str">
        <f t="shared" si="4"/>
        <v/>
      </c>
      <c r="R21" s="157"/>
      <c r="S21" s="157"/>
      <c r="T21" s="59"/>
      <c r="U21" s="59"/>
      <c r="V21" s="59"/>
      <c r="W21" s="59"/>
      <c r="X21" s="59"/>
      <c r="Y21" s="59"/>
      <c r="Z21" s="61"/>
      <c r="AA21" s="30"/>
      <c r="AB21" s="31"/>
      <c r="AC21" s="31"/>
      <c r="AD21" s="31"/>
    </row>
    <row r="22" spans="1:50" ht="25.2" customHeight="1">
      <c r="A22" s="145"/>
      <c r="B22" s="157"/>
      <c r="C22" s="162"/>
      <c r="D22" s="162"/>
      <c r="E22" s="164" t="str">
        <f t="shared" si="0"/>
        <v/>
      </c>
      <c r="F22" s="162"/>
      <c r="G22" s="162"/>
      <c r="H22" s="164" t="str">
        <f t="shared" si="1"/>
        <v/>
      </c>
      <c r="I22" s="162" t="s">
        <v>26</v>
      </c>
      <c r="J22" s="162">
        <v>0.05</v>
      </c>
      <c r="K22" s="164" t="str">
        <f t="shared" si="2"/>
        <v>公斤</v>
      </c>
      <c r="L22" s="168"/>
      <c r="M22" s="168"/>
      <c r="N22" s="164" t="str">
        <f t="shared" si="3"/>
        <v/>
      </c>
      <c r="O22" s="162"/>
      <c r="P22" s="162"/>
      <c r="Q22" s="164" t="str">
        <f t="shared" si="4"/>
        <v/>
      </c>
      <c r="R22" s="157"/>
      <c r="S22" s="157"/>
      <c r="T22" s="59"/>
      <c r="U22" s="59"/>
      <c r="V22" s="59"/>
      <c r="W22" s="59"/>
      <c r="X22" s="59"/>
      <c r="Y22" s="59"/>
      <c r="Z22" s="61"/>
      <c r="AA22" s="30"/>
      <c r="AB22" s="31"/>
      <c r="AC22" s="31"/>
      <c r="AD22" s="31"/>
    </row>
    <row r="23" spans="1:50" ht="25.2" customHeight="1" thickBot="1">
      <c r="A23" s="147"/>
      <c r="B23" s="157"/>
      <c r="C23" s="162"/>
      <c r="D23" s="162"/>
      <c r="E23" s="164" t="str">
        <f t="shared" si="0"/>
        <v/>
      </c>
      <c r="F23" s="162"/>
      <c r="G23" s="162"/>
      <c r="H23" s="164" t="str">
        <f t="shared" si="1"/>
        <v/>
      </c>
      <c r="I23" s="162"/>
      <c r="J23" s="162"/>
      <c r="K23" s="164" t="str">
        <f t="shared" si="2"/>
        <v/>
      </c>
      <c r="L23" s="168"/>
      <c r="M23" s="168"/>
      <c r="N23" s="164" t="str">
        <f t="shared" si="3"/>
        <v/>
      </c>
      <c r="O23" s="162"/>
      <c r="P23" s="162"/>
      <c r="Q23" s="164" t="str">
        <f t="shared" si="4"/>
        <v/>
      </c>
      <c r="R23" s="157"/>
      <c r="S23" s="157"/>
      <c r="T23" s="54"/>
      <c r="U23" s="54"/>
      <c r="V23" s="54"/>
      <c r="W23" s="54"/>
      <c r="X23" s="54"/>
      <c r="Y23" s="54"/>
      <c r="Z23" s="62"/>
      <c r="AA23" s="30"/>
      <c r="AB23" s="31"/>
      <c r="AC23" s="31"/>
      <c r="AD23" s="31"/>
    </row>
    <row r="24" spans="1:50" s="141" customFormat="1" ht="25.2" customHeight="1" thickBot="1">
      <c r="A24" s="145">
        <f>A17+1</f>
        <v>45714</v>
      </c>
      <c r="B24" s="157" t="s">
        <v>140</v>
      </c>
      <c r="C24" s="162" t="s">
        <v>20</v>
      </c>
      <c r="D24" s="163"/>
      <c r="E24" s="164" t="str">
        <f t="shared" si="0"/>
        <v/>
      </c>
      <c r="F24" s="162" t="s">
        <v>313</v>
      </c>
      <c r="G24" s="165"/>
      <c r="H24" s="164" t="str">
        <f t="shared" si="1"/>
        <v/>
      </c>
      <c r="I24" s="166" t="s">
        <v>75</v>
      </c>
      <c r="J24" s="166"/>
      <c r="K24" s="164" t="str">
        <f t="shared" si="2"/>
        <v/>
      </c>
      <c r="L24" s="167" t="s">
        <v>14</v>
      </c>
      <c r="M24" s="168"/>
      <c r="N24" s="164" t="str">
        <f t="shared" si="3"/>
        <v/>
      </c>
      <c r="O24" s="162" t="s">
        <v>277</v>
      </c>
      <c r="P24" s="162"/>
      <c r="Q24" s="164" t="str">
        <f t="shared" si="4"/>
        <v/>
      </c>
      <c r="R24" s="169" t="s">
        <v>305</v>
      </c>
      <c r="S24" s="169"/>
      <c r="T24" s="59">
        <v>5.8</v>
      </c>
      <c r="U24" s="59">
        <v>2.5060606060606063</v>
      </c>
      <c r="V24" s="59">
        <v>1.5</v>
      </c>
      <c r="W24" s="59">
        <v>2.0030303030303029</v>
      </c>
      <c r="X24" s="59"/>
      <c r="Y24" s="59"/>
      <c r="Z24" s="61">
        <v>750.59090909090912</v>
      </c>
      <c r="AA24" s="133"/>
      <c r="AB24" s="134">
        <f>A24</f>
        <v>45714</v>
      </c>
      <c r="AC24" s="134" t="str">
        <f>A25</f>
        <v>四</v>
      </c>
      <c r="AD24" s="134" t="str">
        <f>B24</f>
        <v>A4</v>
      </c>
      <c r="AE24" s="135" t="str">
        <f>C24</f>
        <v>糙米飯</v>
      </c>
      <c r="AF24" s="136" t="str">
        <f>C25&amp;" "&amp;C26&amp;" "&amp;C27&amp;" "&amp;C28&amp;" "&amp;C29&amp;" "&amp;C30</f>
        <v xml:space="preserve">米 糙米    </v>
      </c>
      <c r="AG24" s="135" t="str">
        <f>F24</f>
        <v>毛豆油腐</v>
      </c>
      <c r="AH24" s="136" t="str">
        <f>F25&amp;" "&amp;F26&amp;" "&amp;F27&amp;" "&amp;F28&amp;" "&amp;F29&amp;" "&amp;F30</f>
        <v xml:space="preserve">冷凍毛豆仁 四角油豆腐 胡蘿蔔 乾香菇  </v>
      </c>
      <c r="AI24" s="135" t="str">
        <f>I24</f>
        <v>若絲時蔬</v>
      </c>
      <c r="AJ24" s="136" t="str">
        <f>I25&amp;" "&amp;I26&amp;" "&amp;I27&amp;" "&amp;I28&amp;" "&amp;I29&amp;" "&amp;I30</f>
        <v xml:space="preserve">素肉 時蔬 胡蘿蔔 薑  </v>
      </c>
      <c r="AK24" s="135" t="str">
        <f>L24</f>
        <v>時蔬</v>
      </c>
      <c r="AL24" s="136" t="str">
        <f>L25&amp;" "&amp;L26&amp;" "&amp;L27&amp;" "&amp;L28&amp;" "&amp;L29&amp;" "&amp;L30</f>
        <v xml:space="preserve">蔬菜 薑    </v>
      </c>
      <c r="AM24" s="135" t="str">
        <f>O24</f>
        <v>綠豆湯</v>
      </c>
      <c r="AN24" s="136" t="str">
        <f>O25&amp;" "&amp;O26&amp;" "&amp;O27&amp;" "&amp;O28&amp;" "&amp;O29&amp;" "&amp;O30</f>
        <v xml:space="preserve">綠豆 冬瓜糖磚 二砂糖   </v>
      </c>
      <c r="AO24" s="137" t="str">
        <f t="shared" ref="AO24" si="14">R24</f>
        <v>小餐包</v>
      </c>
      <c r="AP24" s="138">
        <f t="shared" ref="AP24" si="15">S24</f>
        <v>0</v>
      </c>
      <c r="AQ24" s="139">
        <f t="shared" ref="AQ24:AW24" si="16">T24</f>
        <v>5.8</v>
      </c>
      <c r="AR24" s="139">
        <f t="shared" si="16"/>
        <v>2.5060606060606063</v>
      </c>
      <c r="AS24" s="139">
        <f t="shared" si="16"/>
        <v>1.5</v>
      </c>
      <c r="AT24" s="139">
        <f t="shared" si="16"/>
        <v>2.0030303030303029</v>
      </c>
      <c r="AU24" s="139">
        <f t="shared" si="16"/>
        <v>0</v>
      </c>
      <c r="AV24" s="139">
        <f t="shared" si="16"/>
        <v>0</v>
      </c>
      <c r="AW24" s="139">
        <f t="shared" si="16"/>
        <v>750.59090909090912</v>
      </c>
      <c r="AX24" s="140"/>
    </row>
    <row r="25" spans="1:50" ht="25.2" customHeight="1">
      <c r="A25" s="148" t="s">
        <v>141</v>
      </c>
      <c r="B25" s="157"/>
      <c r="C25" s="162" t="s">
        <v>15</v>
      </c>
      <c r="D25" s="162">
        <v>7</v>
      </c>
      <c r="E25" s="164" t="str">
        <f t="shared" si="0"/>
        <v>公斤</v>
      </c>
      <c r="F25" s="162" t="s">
        <v>122</v>
      </c>
      <c r="G25" s="165">
        <v>2</v>
      </c>
      <c r="H25" s="164" t="str">
        <f t="shared" si="1"/>
        <v>公斤</v>
      </c>
      <c r="I25" s="162" t="s">
        <v>58</v>
      </c>
      <c r="J25" s="166">
        <v>1</v>
      </c>
      <c r="K25" s="164" t="str">
        <f t="shared" si="2"/>
        <v>公斤</v>
      </c>
      <c r="L25" s="167" t="s">
        <v>99</v>
      </c>
      <c r="M25" s="168">
        <v>7</v>
      </c>
      <c r="N25" s="164" t="str">
        <f>IF(M25,"公斤","")</f>
        <v>公斤</v>
      </c>
      <c r="O25" s="162" t="s">
        <v>278</v>
      </c>
      <c r="P25" s="162">
        <v>2</v>
      </c>
      <c r="Q25" s="164" t="str">
        <f t="shared" si="4"/>
        <v>公斤</v>
      </c>
      <c r="T25" s="59"/>
      <c r="U25" s="59"/>
      <c r="V25" s="59"/>
      <c r="W25" s="59"/>
      <c r="X25" s="59"/>
      <c r="Y25" s="59"/>
      <c r="Z25" s="61"/>
      <c r="AA25" s="30"/>
      <c r="AB25" s="31"/>
      <c r="AC25" s="31"/>
      <c r="AD25" s="31"/>
    </row>
    <row r="26" spans="1:50" ht="25.2" customHeight="1">
      <c r="A26" s="145"/>
      <c r="B26" s="157"/>
      <c r="C26" s="162" t="s">
        <v>22</v>
      </c>
      <c r="D26" s="162">
        <v>3</v>
      </c>
      <c r="E26" s="164" t="str">
        <f t="shared" si="0"/>
        <v>公斤</v>
      </c>
      <c r="F26" s="162" t="s">
        <v>67</v>
      </c>
      <c r="G26" s="165">
        <v>7</v>
      </c>
      <c r="H26" s="164" t="str">
        <f t="shared" si="1"/>
        <v>公斤</v>
      </c>
      <c r="I26" s="162" t="s">
        <v>29</v>
      </c>
      <c r="J26" s="162">
        <v>7</v>
      </c>
      <c r="K26" s="164" t="str">
        <f t="shared" si="2"/>
        <v>公斤</v>
      </c>
      <c r="L26" s="167" t="s">
        <v>19</v>
      </c>
      <c r="M26" s="168">
        <v>0.05</v>
      </c>
      <c r="N26" s="164" t="str">
        <f t="shared" ref="N26:N27" si="17">IF(M26,"公斤","")</f>
        <v>公斤</v>
      </c>
      <c r="O26" s="162" t="s">
        <v>279</v>
      </c>
      <c r="P26" s="162">
        <v>1</v>
      </c>
      <c r="Q26" s="164" t="str">
        <f t="shared" si="4"/>
        <v>公斤</v>
      </c>
      <c r="R26" s="157"/>
      <c r="S26" s="157"/>
      <c r="T26" s="59"/>
      <c r="U26" s="59"/>
      <c r="V26" s="59"/>
      <c r="W26" s="59"/>
      <c r="X26" s="59"/>
      <c r="Y26" s="59"/>
      <c r="Z26" s="61"/>
      <c r="AA26" s="30"/>
      <c r="AB26" s="31"/>
      <c r="AC26" s="31"/>
      <c r="AD26" s="31"/>
    </row>
    <row r="27" spans="1:50" ht="25.2" customHeight="1">
      <c r="A27" s="145"/>
      <c r="B27" s="157"/>
      <c r="C27" s="162"/>
      <c r="D27" s="162"/>
      <c r="E27" s="164" t="str">
        <f t="shared" si="0"/>
        <v/>
      </c>
      <c r="F27" s="162" t="s">
        <v>18</v>
      </c>
      <c r="G27" s="165">
        <v>0.5</v>
      </c>
      <c r="H27" s="164" t="str">
        <f t="shared" si="1"/>
        <v>公斤</v>
      </c>
      <c r="I27" s="166" t="s">
        <v>18</v>
      </c>
      <c r="J27" s="166">
        <v>0.5</v>
      </c>
      <c r="K27" s="164" t="str">
        <f t="shared" si="2"/>
        <v>公斤</v>
      </c>
      <c r="L27" s="167"/>
      <c r="M27" s="168"/>
      <c r="N27" s="164" t="str">
        <f t="shared" si="17"/>
        <v/>
      </c>
      <c r="O27" s="162" t="s">
        <v>27</v>
      </c>
      <c r="P27" s="162">
        <v>1</v>
      </c>
      <c r="Q27" s="164" t="str">
        <f t="shared" si="4"/>
        <v>公斤</v>
      </c>
      <c r="R27" s="157"/>
      <c r="S27" s="157"/>
      <c r="T27" s="59"/>
      <c r="U27" s="59"/>
      <c r="V27" s="59"/>
      <c r="W27" s="59"/>
      <c r="X27" s="59"/>
      <c r="Y27" s="59"/>
      <c r="Z27" s="61"/>
      <c r="AA27" s="30"/>
      <c r="AB27" s="31"/>
      <c r="AC27" s="31"/>
      <c r="AD27" s="31"/>
    </row>
    <row r="28" spans="1:50" ht="25.2" customHeight="1">
      <c r="A28" s="145"/>
      <c r="B28" s="157"/>
      <c r="C28" s="162"/>
      <c r="D28" s="162"/>
      <c r="E28" s="164" t="str">
        <f t="shared" si="0"/>
        <v/>
      </c>
      <c r="F28" s="162" t="s">
        <v>247</v>
      </c>
      <c r="G28" s="162">
        <v>0.01</v>
      </c>
      <c r="H28" s="164" t="str">
        <f t="shared" si="1"/>
        <v>公斤</v>
      </c>
      <c r="I28" s="162" t="s">
        <v>19</v>
      </c>
      <c r="J28" s="162">
        <v>0.05</v>
      </c>
      <c r="K28" s="164" t="str">
        <f t="shared" si="2"/>
        <v>公斤</v>
      </c>
      <c r="L28" s="167"/>
      <c r="M28" s="168"/>
      <c r="N28" s="164"/>
      <c r="O28" s="162"/>
      <c r="P28" s="162"/>
      <c r="Q28" s="164" t="str">
        <f t="shared" si="4"/>
        <v/>
      </c>
      <c r="R28" s="157"/>
      <c r="S28" s="157"/>
      <c r="T28" s="59"/>
      <c r="U28" s="59"/>
      <c r="V28" s="59"/>
      <c r="W28" s="59"/>
      <c r="X28" s="59"/>
      <c r="Y28" s="59"/>
      <c r="Z28" s="61"/>
      <c r="AA28" s="30"/>
      <c r="AB28" s="31"/>
      <c r="AC28" s="31"/>
      <c r="AD28" s="31"/>
    </row>
    <row r="29" spans="1:50" ht="25.2" customHeight="1">
      <c r="A29" s="145"/>
      <c r="B29" s="157"/>
      <c r="C29" s="162"/>
      <c r="D29" s="162"/>
      <c r="E29" s="164" t="str">
        <f t="shared" si="0"/>
        <v/>
      </c>
      <c r="F29" s="162"/>
      <c r="G29" s="162"/>
      <c r="H29" s="164" t="str">
        <f t="shared" si="1"/>
        <v/>
      </c>
      <c r="I29" s="162"/>
      <c r="J29" s="162"/>
      <c r="K29" s="164" t="str">
        <f t="shared" si="2"/>
        <v/>
      </c>
      <c r="L29" s="167"/>
      <c r="M29" s="168"/>
      <c r="N29" s="164" t="str">
        <f t="shared" si="3"/>
        <v/>
      </c>
      <c r="O29" s="162"/>
      <c r="P29" s="162"/>
      <c r="Q29" s="164" t="str">
        <f t="shared" si="4"/>
        <v/>
      </c>
      <c r="R29" s="157"/>
      <c r="S29" s="157"/>
      <c r="T29" s="59"/>
      <c r="U29" s="59"/>
      <c r="V29" s="59"/>
      <c r="W29" s="59"/>
      <c r="X29" s="59"/>
      <c r="Y29" s="59"/>
      <c r="Z29" s="61"/>
      <c r="AA29" s="30"/>
      <c r="AB29" s="31"/>
      <c r="AC29" s="31"/>
      <c r="AD29" s="31"/>
    </row>
    <row r="30" spans="1:50" ht="24.6" customHeight="1" thickBot="1">
      <c r="A30" s="147"/>
      <c r="B30" s="157"/>
      <c r="C30" s="162"/>
      <c r="D30" s="162"/>
      <c r="E30" s="164" t="str">
        <f t="shared" si="0"/>
        <v/>
      </c>
      <c r="F30" s="162"/>
      <c r="G30" s="162"/>
      <c r="H30" s="164" t="str">
        <f t="shared" si="1"/>
        <v/>
      </c>
      <c r="I30" s="162"/>
      <c r="J30" s="162"/>
      <c r="K30" s="164" t="str">
        <f t="shared" si="2"/>
        <v/>
      </c>
      <c r="L30" s="167"/>
      <c r="M30" s="168"/>
      <c r="N30" s="164" t="str">
        <f t="shared" si="3"/>
        <v/>
      </c>
      <c r="O30" s="162"/>
      <c r="P30" s="162"/>
      <c r="Q30" s="164" t="str">
        <f t="shared" si="4"/>
        <v/>
      </c>
      <c r="R30" s="157"/>
      <c r="S30" s="157"/>
      <c r="T30" s="54"/>
      <c r="U30" s="54"/>
      <c r="V30" s="54"/>
      <c r="W30" s="54"/>
      <c r="X30" s="54"/>
      <c r="Y30" s="54"/>
      <c r="Z30" s="62"/>
      <c r="AA30" s="30"/>
      <c r="AB30" s="31"/>
      <c r="AC30" s="31"/>
      <c r="AD30" s="31"/>
    </row>
    <row r="31" spans="1:50" s="141" customFormat="1" ht="25.2" customHeight="1" thickBot="1">
      <c r="A31" s="149">
        <v>45718</v>
      </c>
      <c r="B31" s="157" t="s">
        <v>144</v>
      </c>
      <c r="C31" s="162" t="s">
        <v>13</v>
      </c>
      <c r="D31" s="163"/>
      <c r="E31" s="164" t="str">
        <f t="shared" si="0"/>
        <v/>
      </c>
      <c r="F31" s="162" t="s">
        <v>314</v>
      </c>
      <c r="G31" s="162"/>
      <c r="H31" s="164" t="str">
        <f t="shared" si="1"/>
        <v/>
      </c>
      <c r="I31" s="162" t="s">
        <v>124</v>
      </c>
      <c r="J31" s="165"/>
      <c r="K31" s="164" t="str">
        <f t="shared" si="2"/>
        <v/>
      </c>
      <c r="L31" s="167" t="s">
        <v>14</v>
      </c>
      <c r="M31" s="168"/>
      <c r="N31" s="164" t="str">
        <f t="shared" si="3"/>
        <v/>
      </c>
      <c r="O31" s="162" t="s">
        <v>280</v>
      </c>
      <c r="P31" s="165"/>
      <c r="Q31" s="164" t="str">
        <f t="shared" si="4"/>
        <v/>
      </c>
      <c r="R31" s="169" t="s">
        <v>51</v>
      </c>
      <c r="S31" s="169"/>
      <c r="T31" s="59">
        <v>5</v>
      </c>
      <c r="U31" s="59">
        <v>2.5389610389610389</v>
      </c>
      <c r="V31" s="59">
        <v>2.1</v>
      </c>
      <c r="W31" s="59">
        <v>2.3194805194805195</v>
      </c>
      <c r="X31" s="59"/>
      <c r="Y31" s="59"/>
      <c r="Z31" s="61">
        <v>722.29870129870119</v>
      </c>
      <c r="AA31" s="133"/>
      <c r="AB31" s="134">
        <f>A31</f>
        <v>45718</v>
      </c>
      <c r="AC31" s="134" t="str">
        <f>A32</f>
        <v>一</v>
      </c>
      <c r="AD31" s="134" t="str">
        <f>B31</f>
        <v>B1</v>
      </c>
      <c r="AE31" s="135" t="str">
        <f>C31</f>
        <v>白米飯</v>
      </c>
      <c r="AF31" s="136" t="str">
        <f>C32&amp;" "&amp;C33&amp;" "&amp;C34&amp;" "&amp;C35&amp;" "&amp;C36&amp;" "&amp;C37</f>
        <v xml:space="preserve">米     </v>
      </c>
      <c r="AG31" s="135" t="str">
        <f>F31</f>
        <v>醬燒麵腸</v>
      </c>
      <c r="AH31" s="136" t="str">
        <f>F32&amp;" "&amp;F33&amp;" "&amp;F34&amp;" "&amp;F35&amp;" "&amp;F36&amp;" "&amp;F37</f>
        <v xml:space="preserve">麵腸 冬瓜 胡蘿蔔 薑 二砂糖 </v>
      </c>
      <c r="AI31" s="135" t="str">
        <f>I31</f>
        <v>若絲花椰</v>
      </c>
      <c r="AJ31" s="136" t="str">
        <f>I32&amp;" "&amp;I33&amp;" "&amp;I34&amp;" "&amp;I35&amp;" "&amp;I36&amp;" "&amp;I37</f>
        <v xml:space="preserve">素肉 冷凍青花菜 胡蘿蔔 薑  </v>
      </c>
      <c r="AK31" s="135" t="str">
        <f>L31</f>
        <v>時蔬</v>
      </c>
      <c r="AL31" s="136" t="str">
        <f>L32&amp;" "&amp;L33&amp;" "&amp;L34&amp;" "&amp;L35&amp;" "&amp;L36&amp;" "&amp;L37</f>
        <v xml:space="preserve">蔬菜 薑    </v>
      </c>
      <c r="AM31" s="135" t="str">
        <f>O31</f>
        <v>番茄蛋花湯</v>
      </c>
      <c r="AN31" s="136" t="str">
        <f>O32&amp;" "&amp;O33&amp;" "&amp;O34&amp;" "&amp;O35&amp;" "&amp;O36&amp;" "&amp;O37</f>
        <v xml:space="preserve">大番茄 雞蛋 薑   </v>
      </c>
      <c r="AO31" s="137" t="str">
        <f t="shared" ref="AO31" si="18">R31</f>
        <v>保久乳</v>
      </c>
      <c r="AP31" s="138">
        <f t="shared" ref="AP31" si="19">S31</f>
        <v>0</v>
      </c>
      <c r="AQ31" s="139">
        <f t="shared" ref="AQ31:AW31" si="20">T31</f>
        <v>5</v>
      </c>
      <c r="AR31" s="139">
        <f t="shared" si="20"/>
        <v>2.5389610389610389</v>
      </c>
      <c r="AS31" s="139">
        <f t="shared" si="20"/>
        <v>2.1</v>
      </c>
      <c r="AT31" s="139">
        <f t="shared" si="20"/>
        <v>2.3194805194805195</v>
      </c>
      <c r="AU31" s="139">
        <f t="shared" si="20"/>
        <v>0</v>
      </c>
      <c r="AV31" s="139">
        <f t="shared" si="20"/>
        <v>0</v>
      </c>
      <c r="AW31" s="139">
        <f t="shared" si="20"/>
        <v>722.29870129870119</v>
      </c>
      <c r="AX31" s="140"/>
    </row>
    <row r="32" spans="1:50" ht="25.2" customHeight="1">
      <c r="A32" s="150" t="s">
        <v>145</v>
      </c>
      <c r="B32" s="157"/>
      <c r="C32" s="162" t="s">
        <v>15</v>
      </c>
      <c r="D32" s="162">
        <v>10</v>
      </c>
      <c r="E32" s="164" t="str">
        <f t="shared" si="0"/>
        <v>公斤</v>
      </c>
      <c r="F32" s="162" t="s">
        <v>54</v>
      </c>
      <c r="G32" s="162">
        <v>6.5</v>
      </c>
      <c r="H32" s="164" t="str">
        <f t="shared" si="1"/>
        <v>公斤</v>
      </c>
      <c r="I32" s="162" t="s">
        <v>58</v>
      </c>
      <c r="J32" s="162">
        <v>0.6</v>
      </c>
      <c r="K32" s="164" t="str">
        <f t="shared" si="2"/>
        <v>公斤</v>
      </c>
      <c r="L32" s="168" t="s">
        <v>12</v>
      </c>
      <c r="M32" s="168">
        <v>7</v>
      </c>
      <c r="N32" s="164" t="str">
        <f t="shared" si="3"/>
        <v>公斤</v>
      </c>
      <c r="O32" s="162" t="s">
        <v>202</v>
      </c>
      <c r="P32" s="162">
        <v>3</v>
      </c>
      <c r="Q32" s="164" t="str">
        <f t="shared" si="4"/>
        <v>公斤</v>
      </c>
      <c r="T32" s="59"/>
      <c r="U32" s="59"/>
      <c r="V32" s="59"/>
      <c r="W32" s="59"/>
      <c r="X32" s="59"/>
      <c r="Y32" s="59"/>
      <c r="Z32" s="61"/>
      <c r="AA32" s="30"/>
      <c r="AB32" s="31"/>
      <c r="AC32" s="31"/>
      <c r="AD32" s="31"/>
    </row>
    <row r="33" spans="1:50" ht="25.2" customHeight="1">
      <c r="A33" s="149"/>
      <c r="B33" s="157"/>
      <c r="C33" s="162"/>
      <c r="D33" s="162"/>
      <c r="E33" s="164" t="str">
        <f t="shared" si="0"/>
        <v/>
      </c>
      <c r="F33" s="162" t="s">
        <v>192</v>
      </c>
      <c r="G33" s="162">
        <v>3</v>
      </c>
      <c r="H33" s="164" t="str">
        <f t="shared" si="1"/>
        <v>公斤</v>
      </c>
      <c r="I33" s="162" t="s">
        <v>61</v>
      </c>
      <c r="J33" s="162">
        <v>7</v>
      </c>
      <c r="K33" s="164" t="str">
        <f t="shared" si="2"/>
        <v>公斤</v>
      </c>
      <c r="L33" s="168" t="s">
        <v>19</v>
      </c>
      <c r="M33" s="168">
        <v>0.05</v>
      </c>
      <c r="N33" s="164" t="str">
        <f t="shared" si="3"/>
        <v>公斤</v>
      </c>
      <c r="O33" s="162" t="s">
        <v>57</v>
      </c>
      <c r="P33" s="162">
        <v>1</v>
      </c>
      <c r="Q33" s="164" t="str">
        <f t="shared" si="4"/>
        <v>公斤</v>
      </c>
      <c r="R33" s="157"/>
      <c r="S33" s="157"/>
      <c r="T33" s="59"/>
      <c r="U33" s="59"/>
      <c r="V33" s="59"/>
      <c r="W33" s="59"/>
      <c r="X33" s="59"/>
      <c r="Y33" s="59"/>
      <c r="Z33" s="61"/>
      <c r="AA33" s="30"/>
      <c r="AB33" s="31"/>
      <c r="AC33" s="31"/>
      <c r="AD33" s="31"/>
    </row>
    <row r="34" spans="1:50" ht="25.2" customHeight="1">
      <c r="A34" s="149"/>
      <c r="B34" s="157"/>
      <c r="C34" s="162"/>
      <c r="D34" s="162"/>
      <c r="E34" s="164" t="str">
        <f t="shared" si="0"/>
        <v/>
      </c>
      <c r="F34" s="162" t="s">
        <v>18</v>
      </c>
      <c r="G34" s="162">
        <v>0.5</v>
      </c>
      <c r="H34" s="164" t="str">
        <f t="shared" si="1"/>
        <v>公斤</v>
      </c>
      <c r="I34" s="162" t="s">
        <v>18</v>
      </c>
      <c r="J34" s="162">
        <v>0.5</v>
      </c>
      <c r="K34" s="164" t="str">
        <f t="shared" si="2"/>
        <v>公斤</v>
      </c>
      <c r="L34" s="168"/>
      <c r="M34" s="168"/>
      <c r="N34" s="164" t="str">
        <f t="shared" si="3"/>
        <v/>
      </c>
      <c r="O34" s="162" t="s">
        <v>19</v>
      </c>
      <c r="P34" s="162">
        <v>0.05</v>
      </c>
      <c r="Q34" s="164" t="str">
        <f t="shared" si="4"/>
        <v>公斤</v>
      </c>
      <c r="R34" s="157"/>
      <c r="S34" s="157"/>
      <c r="T34" s="59"/>
      <c r="U34" s="59"/>
      <c r="V34" s="59"/>
      <c r="W34" s="59"/>
      <c r="X34" s="59"/>
      <c r="Y34" s="59"/>
      <c r="Z34" s="61"/>
      <c r="AA34" s="30"/>
      <c r="AB34" s="31"/>
      <c r="AC34" s="31"/>
      <c r="AD34" s="31"/>
    </row>
    <row r="35" spans="1:50" ht="25.2" customHeight="1">
      <c r="A35" s="149"/>
      <c r="B35" s="157"/>
      <c r="C35" s="162"/>
      <c r="D35" s="162"/>
      <c r="E35" s="164" t="str">
        <f t="shared" si="0"/>
        <v/>
      </c>
      <c r="F35" s="162" t="s">
        <v>19</v>
      </c>
      <c r="G35" s="162">
        <v>0.05</v>
      </c>
      <c r="H35" s="164" t="str">
        <f t="shared" si="1"/>
        <v>公斤</v>
      </c>
      <c r="I35" s="162" t="s">
        <v>19</v>
      </c>
      <c r="J35" s="162">
        <v>0.05</v>
      </c>
      <c r="K35" s="164" t="str">
        <f t="shared" si="2"/>
        <v>公斤</v>
      </c>
      <c r="L35" s="168"/>
      <c r="M35" s="168"/>
      <c r="N35" s="164" t="str">
        <f t="shared" si="3"/>
        <v/>
      </c>
      <c r="O35" s="162"/>
      <c r="P35" s="162"/>
      <c r="Q35" s="164" t="str">
        <f t="shared" si="4"/>
        <v/>
      </c>
      <c r="R35" s="157"/>
      <c r="S35" s="157"/>
      <c r="T35" s="59"/>
      <c r="U35" s="59"/>
      <c r="V35" s="59"/>
      <c r="W35" s="59"/>
      <c r="X35" s="59"/>
      <c r="Y35" s="59"/>
      <c r="Z35" s="61"/>
      <c r="AA35" s="30"/>
      <c r="AB35" s="31"/>
      <c r="AC35" s="31"/>
      <c r="AD35" s="31"/>
    </row>
    <row r="36" spans="1:50" ht="25.2" customHeight="1">
      <c r="A36" s="149"/>
      <c r="B36" s="157"/>
      <c r="C36" s="162"/>
      <c r="D36" s="162"/>
      <c r="E36" s="164" t="str">
        <f t="shared" si="0"/>
        <v/>
      </c>
      <c r="F36" s="162" t="s">
        <v>27</v>
      </c>
      <c r="G36" s="162"/>
      <c r="H36" s="164" t="str">
        <f t="shared" si="1"/>
        <v/>
      </c>
      <c r="I36" s="162"/>
      <c r="J36" s="162"/>
      <c r="K36" s="164" t="str">
        <f t="shared" si="2"/>
        <v/>
      </c>
      <c r="L36" s="168"/>
      <c r="M36" s="168"/>
      <c r="N36" s="164" t="str">
        <f t="shared" si="3"/>
        <v/>
      </c>
      <c r="O36" s="162"/>
      <c r="P36" s="162"/>
      <c r="Q36" s="164" t="str">
        <f t="shared" si="4"/>
        <v/>
      </c>
      <c r="R36" s="157"/>
      <c r="S36" s="157"/>
      <c r="T36" s="59"/>
      <c r="U36" s="59"/>
      <c r="V36" s="59"/>
      <c r="W36" s="59"/>
      <c r="X36" s="59"/>
      <c r="Y36" s="59"/>
      <c r="Z36" s="61"/>
      <c r="AA36" s="30"/>
      <c r="AB36" s="31"/>
      <c r="AC36" s="31"/>
      <c r="AD36" s="31"/>
    </row>
    <row r="37" spans="1:50" ht="25.2" customHeight="1" thickBot="1">
      <c r="A37" s="151"/>
      <c r="B37" s="157"/>
      <c r="C37" s="162"/>
      <c r="D37" s="162"/>
      <c r="E37" s="164" t="str">
        <f t="shared" si="0"/>
        <v/>
      </c>
      <c r="F37" s="162"/>
      <c r="G37" s="162"/>
      <c r="H37" s="164" t="str">
        <f t="shared" si="1"/>
        <v/>
      </c>
      <c r="I37" s="162"/>
      <c r="J37" s="162"/>
      <c r="K37" s="164" t="str">
        <f t="shared" si="2"/>
        <v/>
      </c>
      <c r="L37" s="168"/>
      <c r="M37" s="168"/>
      <c r="N37" s="164" t="str">
        <f t="shared" si="3"/>
        <v/>
      </c>
      <c r="O37" s="162"/>
      <c r="P37" s="162"/>
      <c r="Q37" s="164" t="str">
        <f t="shared" si="4"/>
        <v/>
      </c>
      <c r="R37" s="157"/>
      <c r="S37" s="157"/>
      <c r="T37" s="59"/>
      <c r="U37" s="59"/>
      <c r="V37" s="59"/>
      <c r="W37" s="59"/>
      <c r="X37" s="59"/>
      <c r="Y37" s="59"/>
      <c r="Z37" s="61"/>
      <c r="AA37" s="30"/>
      <c r="AB37" s="31"/>
      <c r="AC37" s="31"/>
      <c r="AD37" s="31"/>
    </row>
    <row r="38" spans="1:50" s="141" customFormat="1" ht="25.2" customHeight="1" thickBot="1">
      <c r="A38" s="145">
        <f>A31+1</f>
        <v>45719</v>
      </c>
      <c r="B38" s="157" t="s">
        <v>146</v>
      </c>
      <c r="C38" s="162" t="s">
        <v>20</v>
      </c>
      <c r="D38" s="163"/>
      <c r="E38" s="164" t="str">
        <f t="shared" si="0"/>
        <v/>
      </c>
      <c r="F38" s="162" t="s">
        <v>315</v>
      </c>
      <c r="G38" s="165"/>
      <c r="H38" s="164" t="str">
        <f t="shared" si="1"/>
        <v/>
      </c>
      <c r="I38" s="162" t="s">
        <v>92</v>
      </c>
      <c r="J38" s="165"/>
      <c r="K38" s="164" t="str">
        <f t="shared" si="2"/>
        <v/>
      </c>
      <c r="L38" s="167" t="s">
        <v>14</v>
      </c>
      <c r="M38" s="168"/>
      <c r="N38" s="164" t="str">
        <f t="shared" si="3"/>
        <v/>
      </c>
      <c r="O38" s="162" t="s">
        <v>281</v>
      </c>
      <c r="P38" s="165"/>
      <c r="Q38" s="164" t="str">
        <f t="shared" si="4"/>
        <v/>
      </c>
      <c r="R38" s="169" t="s">
        <v>50</v>
      </c>
      <c r="S38" s="157"/>
      <c r="T38" s="59">
        <v>5.3928571428571432</v>
      </c>
      <c r="U38" s="59">
        <v>2</v>
      </c>
      <c r="V38" s="59">
        <v>1.8050000000000002</v>
      </c>
      <c r="W38" s="59">
        <v>1.9025000000000001</v>
      </c>
      <c r="X38" s="59"/>
      <c r="Y38" s="59"/>
      <c r="Z38" s="61">
        <v>685.20178571428573</v>
      </c>
      <c r="AA38" s="30"/>
      <c r="AB38" s="134">
        <f>A38</f>
        <v>45719</v>
      </c>
      <c r="AC38" s="134" t="str">
        <f>A39</f>
        <v>二</v>
      </c>
      <c r="AD38" s="134" t="str">
        <f>B38</f>
        <v>B2</v>
      </c>
      <c r="AE38" s="135" t="str">
        <f>C38</f>
        <v>糙米飯</v>
      </c>
      <c r="AF38" s="136" t="str">
        <f>C39&amp;" "&amp;C40&amp;" "&amp;C41&amp;" "&amp;C42&amp;" "&amp;C43&amp;" "&amp;C44</f>
        <v xml:space="preserve">米 糙米    </v>
      </c>
      <c r="AG38" s="135" t="str">
        <f>F38</f>
        <v>咖哩凍腐</v>
      </c>
      <c r="AH38" s="136" t="str">
        <f>F39&amp;" "&amp;F40&amp;" "&amp;F41&amp;" "&amp;F42&amp;" "&amp;F43&amp;" "&amp;F44</f>
        <v>凍豆腐 時蔬 馬鈴薯 胡蘿蔔 薑 咖哩粉</v>
      </c>
      <c r="AI38" s="135" t="str">
        <f>I38</f>
        <v>時蔬炒蛋</v>
      </c>
      <c r="AJ38" s="136" t="str">
        <f>I39&amp;" "&amp;I40&amp;" "&amp;I41&amp;" "&amp;I42&amp;" "&amp;I43&amp;" "&amp;I44</f>
        <v xml:space="preserve">時蔬 雞蛋 胡蘿蔔 薑  </v>
      </c>
      <c r="AK38" s="135" t="str">
        <f>L38</f>
        <v>時蔬</v>
      </c>
      <c r="AL38" s="136" t="str">
        <f>L39&amp;" "&amp;L40&amp;" "&amp;L41&amp;" "&amp;L42&amp;" "&amp;L43&amp;" "&amp;L44</f>
        <v xml:space="preserve">蔬菜 薑    </v>
      </c>
      <c r="AM38" s="135" t="str">
        <f>O38</f>
        <v>蘿蔔黑輪湯</v>
      </c>
      <c r="AN38" s="136" t="str">
        <f>O39&amp;" "&amp;O40&amp;" "&amp;O41&amp;" "&amp;O42&amp;" "&amp;O43&amp;" "&amp;O44</f>
        <v xml:space="preserve">白蘿蔔 素黑輪 薑   </v>
      </c>
      <c r="AO38" s="137" t="str">
        <f t="shared" ref="AO38" si="21">R38</f>
        <v>水果</v>
      </c>
      <c r="AP38" s="138">
        <f t="shared" ref="AP38" si="22">S38</f>
        <v>0</v>
      </c>
      <c r="AQ38" s="139">
        <f t="shared" ref="AQ38:AW38" si="23">T38</f>
        <v>5.3928571428571432</v>
      </c>
      <c r="AR38" s="139">
        <f t="shared" si="23"/>
        <v>2</v>
      </c>
      <c r="AS38" s="139">
        <f t="shared" si="23"/>
        <v>1.8050000000000002</v>
      </c>
      <c r="AT38" s="139">
        <f t="shared" si="23"/>
        <v>1.9025000000000001</v>
      </c>
      <c r="AU38" s="139">
        <f t="shared" si="23"/>
        <v>0</v>
      </c>
      <c r="AV38" s="139">
        <f t="shared" si="23"/>
        <v>0</v>
      </c>
      <c r="AW38" s="139">
        <f t="shared" si="23"/>
        <v>685.20178571428573</v>
      </c>
      <c r="AX38" s="140"/>
    </row>
    <row r="39" spans="1:50" ht="25.2" customHeight="1">
      <c r="A39" s="148" t="s">
        <v>136</v>
      </c>
      <c r="B39" s="157"/>
      <c r="C39" s="162" t="s">
        <v>15</v>
      </c>
      <c r="D39" s="162">
        <v>7</v>
      </c>
      <c r="E39" s="164" t="str">
        <f t="shared" si="0"/>
        <v>公斤</v>
      </c>
      <c r="F39" s="162" t="s">
        <v>52</v>
      </c>
      <c r="G39" s="162">
        <v>8</v>
      </c>
      <c r="H39" s="164" t="str">
        <f t="shared" si="1"/>
        <v>公斤</v>
      </c>
      <c r="I39" s="162" t="s">
        <v>29</v>
      </c>
      <c r="J39" s="165">
        <v>4</v>
      </c>
      <c r="K39" s="164" t="str">
        <f t="shared" si="2"/>
        <v>公斤</v>
      </c>
      <c r="L39" s="168" t="s">
        <v>12</v>
      </c>
      <c r="M39" s="168">
        <v>7</v>
      </c>
      <c r="N39" s="164" t="str">
        <f t="shared" si="3"/>
        <v>公斤</v>
      </c>
      <c r="O39" s="162" t="s">
        <v>282</v>
      </c>
      <c r="P39" s="162">
        <v>4</v>
      </c>
      <c r="Q39" s="164" t="str">
        <f t="shared" si="4"/>
        <v>公斤</v>
      </c>
      <c r="S39" s="157"/>
      <c r="T39" s="59"/>
      <c r="U39" s="59"/>
      <c r="V39" s="59"/>
      <c r="W39" s="59"/>
      <c r="X39" s="59"/>
      <c r="Y39" s="59"/>
      <c r="Z39" s="61"/>
      <c r="AA39" s="30"/>
      <c r="AB39" s="31"/>
      <c r="AC39" s="31"/>
      <c r="AD39" s="31"/>
    </row>
    <row r="40" spans="1:50" ht="25.2" customHeight="1">
      <c r="A40" s="145"/>
      <c r="B40" s="157"/>
      <c r="C40" s="162" t="s">
        <v>22</v>
      </c>
      <c r="D40" s="162">
        <v>3</v>
      </c>
      <c r="E40" s="164" t="str">
        <f t="shared" si="0"/>
        <v>公斤</v>
      </c>
      <c r="F40" s="162" t="s">
        <v>29</v>
      </c>
      <c r="G40" s="165">
        <v>2</v>
      </c>
      <c r="H40" s="164" t="str">
        <f t="shared" si="1"/>
        <v>公斤</v>
      </c>
      <c r="I40" s="162" t="s">
        <v>57</v>
      </c>
      <c r="J40" s="165">
        <v>5.5</v>
      </c>
      <c r="K40" s="164" t="str">
        <f t="shared" si="2"/>
        <v>公斤</v>
      </c>
      <c r="L40" s="168" t="s">
        <v>19</v>
      </c>
      <c r="M40" s="168">
        <v>0.05</v>
      </c>
      <c r="N40" s="164" t="str">
        <f t="shared" si="3"/>
        <v>公斤</v>
      </c>
      <c r="O40" s="162" t="s">
        <v>336</v>
      </c>
      <c r="P40" s="162">
        <v>1</v>
      </c>
      <c r="Q40" s="164" t="str">
        <f t="shared" si="4"/>
        <v>公斤</v>
      </c>
      <c r="R40" s="157"/>
      <c r="S40" s="157"/>
      <c r="T40" s="59"/>
      <c r="U40" s="59"/>
      <c r="V40" s="59"/>
      <c r="W40" s="59"/>
      <c r="X40" s="59"/>
      <c r="Y40" s="59"/>
      <c r="Z40" s="61"/>
      <c r="AA40" s="30"/>
      <c r="AB40" s="31"/>
      <c r="AC40" s="31"/>
      <c r="AD40" s="31"/>
    </row>
    <row r="41" spans="1:50" ht="25.2" customHeight="1">
      <c r="A41" s="145"/>
      <c r="B41" s="157"/>
      <c r="C41" s="162"/>
      <c r="D41" s="162"/>
      <c r="E41" s="164" t="str">
        <f t="shared" si="0"/>
        <v/>
      </c>
      <c r="F41" s="162" t="s">
        <v>194</v>
      </c>
      <c r="G41" s="165">
        <v>2</v>
      </c>
      <c r="H41" s="164" t="str">
        <f t="shared" si="1"/>
        <v>公斤</v>
      </c>
      <c r="I41" s="162" t="s">
        <v>18</v>
      </c>
      <c r="J41" s="165">
        <v>0.5</v>
      </c>
      <c r="K41" s="164" t="str">
        <f t="shared" si="2"/>
        <v>公斤</v>
      </c>
      <c r="L41" s="168"/>
      <c r="M41" s="168"/>
      <c r="N41" s="164" t="str">
        <f t="shared" si="3"/>
        <v/>
      </c>
      <c r="O41" s="162" t="s">
        <v>19</v>
      </c>
      <c r="P41" s="162">
        <v>0.05</v>
      </c>
      <c r="Q41" s="164" t="str">
        <f t="shared" si="4"/>
        <v>公斤</v>
      </c>
      <c r="R41" s="157"/>
      <c r="S41" s="157"/>
      <c r="T41" s="59"/>
      <c r="U41" s="59"/>
      <c r="V41" s="59"/>
      <c r="W41" s="59"/>
      <c r="X41" s="59"/>
      <c r="Y41" s="59"/>
      <c r="Z41" s="61"/>
      <c r="AA41" s="30"/>
      <c r="AB41" s="31"/>
      <c r="AC41" s="31"/>
      <c r="AD41" s="31"/>
    </row>
    <row r="42" spans="1:50" ht="25.2" customHeight="1">
      <c r="A42" s="145"/>
      <c r="B42" s="157"/>
      <c r="C42" s="162"/>
      <c r="D42" s="162"/>
      <c r="E42" s="164" t="str">
        <f t="shared" si="0"/>
        <v/>
      </c>
      <c r="F42" s="162" t="s">
        <v>18</v>
      </c>
      <c r="G42" s="165">
        <v>0.5</v>
      </c>
      <c r="H42" s="164" t="str">
        <f t="shared" si="1"/>
        <v>公斤</v>
      </c>
      <c r="I42" s="162" t="s">
        <v>19</v>
      </c>
      <c r="J42" s="162">
        <v>0.05</v>
      </c>
      <c r="K42" s="164" t="str">
        <f t="shared" si="2"/>
        <v>公斤</v>
      </c>
      <c r="L42" s="168"/>
      <c r="M42" s="168"/>
      <c r="N42" s="164" t="str">
        <f t="shared" si="3"/>
        <v/>
      </c>
      <c r="O42" s="162"/>
      <c r="P42" s="162"/>
      <c r="Q42" s="164" t="str">
        <f t="shared" si="4"/>
        <v/>
      </c>
      <c r="R42" s="157"/>
      <c r="S42" s="157"/>
      <c r="T42" s="59"/>
      <c r="U42" s="59"/>
      <c r="V42" s="59"/>
      <c r="W42" s="59"/>
      <c r="X42" s="59"/>
      <c r="Y42" s="59"/>
      <c r="Z42" s="61"/>
      <c r="AA42" s="30"/>
      <c r="AB42" s="31"/>
      <c r="AC42" s="31"/>
      <c r="AD42" s="31"/>
    </row>
    <row r="43" spans="1:50" ht="25.2" customHeight="1">
      <c r="A43" s="145"/>
      <c r="B43" s="157"/>
      <c r="C43" s="162"/>
      <c r="D43" s="162"/>
      <c r="E43" s="164" t="str">
        <f t="shared" si="0"/>
        <v/>
      </c>
      <c r="F43" s="162" t="s">
        <v>19</v>
      </c>
      <c r="G43" s="162">
        <v>0.05</v>
      </c>
      <c r="H43" s="164" t="str">
        <f t="shared" si="1"/>
        <v>公斤</v>
      </c>
      <c r="I43" s="162"/>
      <c r="J43" s="162"/>
      <c r="K43" s="164"/>
      <c r="L43" s="168"/>
      <c r="M43" s="168"/>
      <c r="N43" s="164" t="str">
        <f t="shared" si="3"/>
        <v/>
      </c>
      <c r="O43" s="162"/>
      <c r="P43" s="162"/>
      <c r="Q43" s="164" t="str">
        <f t="shared" si="4"/>
        <v/>
      </c>
      <c r="R43" s="157"/>
      <c r="S43" s="157"/>
      <c r="T43" s="59"/>
      <c r="U43" s="59"/>
      <c r="V43" s="59"/>
      <c r="W43" s="59"/>
      <c r="X43" s="59"/>
      <c r="Y43" s="59"/>
      <c r="Z43" s="61"/>
      <c r="AA43" s="30"/>
      <c r="AB43" s="31"/>
      <c r="AC43" s="31"/>
      <c r="AD43" s="31"/>
    </row>
    <row r="44" spans="1:50" ht="25.2" customHeight="1" thickBot="1">
      <c r="A44" s="147"/>
      <c r="B44" s="157"/>
      <c r="C44" s="162"/>
      <c r="D44" s="162"/>
      <c r="E44" s="164" t="str">
        <f t="shared" si="0"/>
        <v/>
      </c>
      <c r="F44" s="166" t="s">
        <v>195</v>
      </c>
      <c r="G44" s="166"/>
      <c r="H44" s="164" t="str">
        <f t="shared" si="1"/>
        <v/>
      </c>
      <c r="I44" s="166"/>
      <c r="J44" s="166"/>
      <c r="K44" s="164" t="str">
        <f t="shared" si="2"/>
        <v/>
      </c>
      <c r="L44" s="168"/>
      <c r="M44" s="168"/>
      <c r="N44" s="164" t="str">
        <f t="shared" si="3"/>
        <v/>
      </c>
      <c r="O44" s="162"/>
      <c r="P44" s="162"/>
      <c r="Q44" s="164" t="str">
        <f t="shared" si="4"/>
        <v/>
      </c>
      <c r="R44" s="157"/>
      <c r="S44" s="157"/>
      <c r="T44" s="59"/>
      <c r="U44" s="59"/>
      <c r="V44" s="59"/>
      <c r="W44" s="59"/>
      <c r="X44" s="59"/>
      <c r="Y44" s="59"/>
      <c r="Z44" s="61"/>
      <c r="AA44" s="30"/>
      <c r="AB44" s="31"/>
      <c r="AC44" s="31"/>
      <c r="AD44" s="31"/>
    </row>
    <row r="45" spans="1:50" s="141" customFormat="1" ht="25.2" customHeight="1" thickBot="1">
      <c r="A45" s="145">
        <f>A38+1</f>
        <v>45720</v>
      </c>
      <c r="B45" s="157" t="s">
        <v>147</v>
      </c>
      <c r="C45" s="162" t="s">
        <v>148</v>
      </c>
      <c r="D45" s="163"/>
      <c r="E45" s="164" t="str">
        <f t="shared" si="0"/>
        <v/>
      </c>
      <c r="F45" s="162" t="s">
        <v>312</v>
      </c>
      <c r="G45" s="165"/>
      <c r="H45" s="164" t="str">
        <f t="shared" si="1"/>
        <v/>
      </c>
      <c r="I45" s="162" t="s">
        <v>225</v>
      </c>
      <c r="J45" s="162"/>
      <c r="K45" s="164" t="str">
        <f t="shared" si="2"/>
        <v/>
      </c>
      <c r="L45" s="167" t="s">
        <v>14</v>
      </c>
      <c r="M45" s="168"/>
      <c r="N45" s="164" t="str">
        <f t="shared" si="3"/>
        <v/>
      </c>
      <c r="O45" s="166" t="s">
        <v>276</v>
      </c>
      <c r="P45" s="166"/>
      <c r="Q45" s="164" t="str">
        <f t="shared" si="4"/>
        <v/>
      </c>
      <c r="R45" s="169" t="s">
        <v>306</v>
      </c>
      <c r="S45" s="169"/>
      <c r="T45" s="59">
        <v>5.5</v>
      </c>
      <c r="U45" s="59">
        <v>2.5</v>
      </c>
      <c r="V45" s="59">
        <v>1.6</v>
      </c>
      <c r="W45" s="59">
        <v>2.5</v>
      </c>
      <c r="X45" s="59"/>
      <c r="Y45" s="59"/>
      <c r="Z45" s="61">
        <v>752.5</v>
      </c>
      <c r="AA45" s="133"/>
      <c r="AB45" s="134">
        <f>A45</f>
        <v>45720</v>
      </c>
      <c r="AC45" s="134" t="str">
        <f>A46</f>
        <v>三</v>
      </c>
      <c r="AD45" s="134" t="str">
        <f>B45</f>
        <v>B3</v>
      </c>
      <c r="AE45" s="135" t="str">
        <f>C45</f>
        <v>油飯特餐</v>
      </c>
      <c r="AF45" s="136" t="str">
        <f>C46&amp;" "&amp;C47&amp;" "&amp;C48&amp;" "&amp;C49&amp;" "&amp;C50&amp;" "&amp;C51</f>
        <v xml:space="preserve">米 糯米    </v>
      </c>
      <c r="AG45" s="135" t="str">
        <f>F45</f>
        <v>香滷豆包</v>
      </c>
      <c r="AH45" s="136" t="str">
        <f>F46&amp;" "&amp;F47&amp;" "&amp;F48&amp;" "&amp;F49&amp;" "&amp;F50&amp;" "&amp;F51</f>
        <v xml:space="preserve">豆包     </v>
      </c>
      <c r="AI45" s="135" t="str">
        <f>I45</f>
        <v>油飯配料</v>
      </c>
      <c r="AJ45" s="136" t="str">
        <f>I46&amp;" "&amp;I47&amp;" "&amp;I48&amp;" "&amp;I49&amp;" "&amp;I50&amp;" "&amp;I51</f>
        <v>豆干 蘿蔔乾 甘藍 乾香菇  薑</v>
      </c>
      <c r="AK45" s="135" t="str">
        <f>L45</f>
        <v>時蔬</v>
      </c>
      <c r="AL45" s="136" t="str">
        <f>L46&amp;" "&amp;L47&amp;" "&amp;L48&amp;" "&amp;L49&amp;" "&amp;L50&amp;" "&amp;L51</f>
        <v xml:space="preserve">蔬菜 薑    </v>
      </c>
      <c r="AM45" s="135" t="str">
        <f>O45</f>
        <v>時瓜湯</v>
      </c>
      <c r="AN45" s="136" t="str">
        <f>O46&amp;" "&amp;O47&amp;" "&amp;O48&amp;" "&amp;O49&amp;" "&amp;O50&amp;" "&amp;O51</f>
        <v xml:space="preserve">時瓜 素羊肉 薑   </v>
      </c>
      <c r="AO45" s="137" t="str">
        <f t="shared" ref="AO45" si="24">R45</f>
        <v>TAP豆奶</v>
      </c>
      <c r="AP45" s="138">
        <f t="shared" ref="AP45" si="25">S45</f>
        <v>0</v>
      </c>
      <c r="AQ45" s="139">
        <f t="shared" ref="AQ45:AW45" si="26">T45</f>
        <v>5.5</v>
      </c>
      <c r="AR45" s="139">
        <f t="shared" si="26"/>
        <v>2.5</v>
      </c>
      <c r="AS45" s="139">
        <f t="shared" si="26"/>
        <v>1.6</v>
      </c>
      <c r="AT45" s="139">
        <f t="shared" si="26"/>
        <v>2.5</v>
      </c>
      <c r="AU45" s="139">
        <f t="shared" si="26"/>
        <v>0</v>
      </c>
      <c r="AV45" s="139">
        <f t="shared" si="26"/>
        <v>0</v>
      </c>
      <c r="AW45" s="139">
        <f t="shared" si="26"/>
        <v>752.5</v>
      </c>
      <c r="AX45" s="140"/>
    </row>
    <row r="46" spans="1:50" ht="25.2" customHeight="1">
      <c r="A46" s="148" t="s">
        <v>139</v>
      </c>
      <c r="B46" s="157"/>
      <c r="C46" s="162" t="s">
        <v>15</v>
      </c>
      <c r="D46" s="162">
        <v>8</v>
      </c>
      <c r="E46" s="164" t="str">
        <f t="shared" si="0"/>
        <v>公斤</v>
      </c>
      <c r="F46" s="162" t="s">
        <v>56</v>
      </c>
      <c r="G46" s="165">
        <v>6</v>
      </c>
      <c r="H46" s="164" t="str">
        <f t="shared" si="1"/>
        <v>公斤</v>
      </c>
      <c r="I46" s="162" t="s">
        <v>53</v>
      </c>
      <c r="J46" s="162">
        <v>2</v>
      </c>
      <c r="K46" s="164" t="str">
        <f t="shared" si="2"/>
        <v>公斤</v>
      </c>
      <c r="L46" s="168" t="s">
        <v>12</v>
      </c>
      <c r="M46" s="168">
        <v>7</v>
      </c>
      <c r="N46" s="164" t="str">
        <f>IF(M46,"公斤","")</f>
        <v>公斤</v>
      </c>
      <c r="O46" s="166" t="s">
        <v>48</v>
      </c>
      <c r="P46" s="166">
        <v>5</v>
      </c>
      <c r="Q46" s="164" t="str">
        <f t="shared" si="4"/>
        <v>公斤</v>
      </c>
      <c r="T46" s="59"/>
      <c r="U46" s="59"/>
      <c r="V46" s="59"/>
      <c r="W46" s="59"/>
      <c r="X46" s="59"/>
      <c r="Y46" s="59"/>
      <c r="Z46" s="61"/>
      <c r="AA46" s="30"/>
      <c r="AB46" s="31"/>
      <c r="AC46" s="31"/>
      <c r="AD46" s="31"/>
    </row>
    <row r="47" spans="1:50" ht="25.2" customHeight="1">
      <c r="A47" s="145"/>
      <c r="B47" s="157"/>
      <c r="C47" s="162" t="s">
        <v>149</v>
      </c>
      <c r="D47" s="162">
        <v>3</v>
      </c>
      <c r="E47" s="164" t="str">
        <f t="shared" si="0"/>
        <v>公斤</v>
      </c>
      <c r="F47" s="162"/>
      <c r="G47" s="165"/>
      <c r="H47" s="164" t="str">
        <f t="shared" si="1"/>
        <v/>
      </c>
      <c r="I47" s="162" t="s">
        <v>226</v>
      </c>
      <c r="J47" s="162">
        <v>1</v>
      </c>
      <c r="K47" s="164" t="str">
        <f t="shared" si="2"/>
        <v>公斤</v>
      </c>
      <c r="L47" s="168" t="s">
        <v>19</v>
      </c>
      <c r="M47" s="168">
        <v>0.05</v>
      </c>
      <c r="N47" s="164" t="str">
        <f t="shared" ref="N47:N48" si="27">IF(M47,"公斤","")</f>
        <v>公斤</v>
      </c>
      <c r="O47" s="166" t="s">
        <v>339</v>
      </c>
      <c r="P47" s="166">
        <v>1</v>
      </c>
      <c r="Q47" s="164" t="str">
        <f t="shared" si="4"/>
        <v>公斤</v>
      </c>
      <c r="R47" s="157"/>
      <c r="S47" s="157"/>
      <c r="T47" s="59"/>
      <c r="U47" s="59"/>
      <c r="V47" s="59"/>
      <c r="W47" s="59"/>
      <c r="X47" s="59"/>
      <c r="Y47" s="59"/>
      <c r="Z47" s="61"/>
      <c r="AA47" s="30"/>
      <c r="AB47" s="31"/>
      <c r="AC47" s="31"/>
      <c r="AD47" s="31"/>
    </row>
    <row r="48" spans="1:50" ht="25.2" customHeight="1">
      <c r="A48" s="145"/>
      <c r="B48" s="157"/>
      <c r="C48" s="162"/>
      <c r="D48" s="162"/>
      <c r="E48" s="164" t="str">
        <f t="shared" si="0"/>
        <v/>
      </c>
      <c r="F48" s="162"/>
      <c r="G48" s="165"/>
      <c r="H48" s="164" t="str">
        <f t="shared" si="1"/>
        <v/>
      </c>
      <c r="I48" s="162" t="s">
        <v>71</v>
      </c>
      <c r="J48" s="162">
        <v>3</v>
      </c>
      <c r="K48" s="164" t="str">
        <f t="shared" si="2"/>
        <v>公斤</v>
      </c>
      <c r="L48" s="168"/>
      <c r="M48" s="168"/>
      <c r="N48" s="164" t="str">
        <f t="shared" si="27"/>
        <v/>
      </c>
      <c r="O48" s="162" t="s">
        <v>19</v>
      </c>
      <c r="P48" s="162">
        <v>0.05</v>
      </c>
      <c r="Q48" s="164" t="str">
        <f t="shared" si="4"/>
        <v>公斤</v>
      </c>
      <c r="R48" s="157"/>
      <c r="S48" s="157"/>
      <c r="T48" s="59"/>
      <c r="U48" s="59"/>
      <c r="V48" s="59"/>
      <c r="W48" s="59"/>
      <c r="X48" s="59"/>
      <c r="Y48" s="59"/>
      <c r="Z48" s="61"/>
      <c r="AA48" s="30"/>
      <c r="AB48" s="31"/>
      <c r="AC48" s="31"/>
      <c r="AD48" s="31"/>
    </row>
    <row r="49" spans="1:50" ht="25.2" customHeight="1">
      <c r="A49" s="145"/>
      <c r="B49" s="157"/>
      <c r="C49" s="162"/>
      <c r="D49" s="162"/>
      <c r="E49" s="164" t="str">
        <f t="shared" si="0"/>
        <v/>
      </c>
      <c r="F49" s="162"/>
      <c r="G49" s="165"/>
      <c r="H49" s="164" t="str">
        <f t="shared" si="1"/>
        <v/>
      </c>
      <c r="I49" s="162" t="s">
        <v>26</v>
      </c>
      <c r="J49" s="162">
        <v>0.1</v>
      </c>
      <c r="K49" s="164" t="str">
        <f t="shared" si="2"/>
        <v>公斤</v>
      </c>
      <c r="L49" s="168"/>
      <c r="M49" s="168"/>
      <c r="N49" s="164"/>
      <c r="O49" s="166"/>
      <c r="P49" s="166"/>
      <c r="Q49" s="164" t="str">
        <f t="shared" si="4"/>
        <v/>
      </c>
      <c r="R49" s="157"/>
      <c r="S49" s="157"/>
      <c r="T49" s="59"/>
      <c r="U49" s="59"/>
      <c r="V49" s="59"/>
      <c r="W49" s="59"/>
      <c r="X49" s="59"/>
      <c r="Y49" s="59"/>
      <c r="Z49" s="61"/>
      <c r="AA49" s="30"/>
      <c r="AB49" s="31"/>
      <c r="AC49" s="31"/>
      <c r="AD49" s="31"/>
    </row>
    <row r="50" spans="1:50" ht="25.2" customHeight="1">
      <c r="A50" s="145"/>
      <c r="B50" s="157"/>
      <c r="C50" s="162"/>
      <c r="D50" s="162"/>
      <c r="E50" s="164" t="str">
        <f t="shared" si="0"/>
        <v/>
      </c>
      <c r="F50" s="162"/>
      <c r="G50" s="162"/>
      <c r="H50" s="164" t="str">
        <f t="shared" si="1"/>
        <v/>
      </c>
      <c r="I50" s="162"/>
      <c r="J50" s="162"/>
      <c r="K50" s="164" t="str">
        <f t="shared" si="2"/>
        <v/>
      </c>
      <c r="L50" s="168"/>
      <c r="M50" s="168"/>
      <c r="N50" s="164" t="str">
        <f t="shared" si="3"/>
        <v/>
      </c>
      <c r="O50" s="162"/>
      <c r="Q50" s="164" t="str">
        <f t="shared" si="4"/>
        <v/>
      </c>
      <c r="R50" s="157"/>
      <c r="S50" s="157"/>
      <c r="T50" s="59"/>
      <c r="U50" s="59"/>
      <c r="V50" s="59"/>
      <c r="W50" s="59"/>
      <c r="X50" s="59"/>
      <c r="Y50" s="59"/>
      <c r="Z50" s="61"/>
      <c r="AA50" s="30"/>
      <c r="AB50" s="31"/>
      <c r="AC50" s="31"/>
      <c r="AD50" s="31"/>
    </row>
    <row r="51" spans="1:50" ht="25.2" customHeight="1" thickBot="1">
      <c r="A51" s="147"/>
      <c r="B51" s="157"/>
      <c r="C51" s="162"/>
      <c r="D51" s="162"/>
      <c r="E51" s="164" t="str">
        <f t="shared" si="0"/>
        <v/>
      </c>
      <c r="F51" s="166"/>
      <c r="G51" s="166"/>
      <c r="H51" s="164" t="str">
        <f t="shared" si="1"/>
        <v/>
      </c>
      <c r="I51" s="166" t="s">
        <v>19</v>
      </c>
      <c r="J51" s="166">
        <v>0.05</v>
      </c>
      <c r="K51" s="164" t="str">
        <f t="shared" si="2"/>
        <v>公斤</v>
      </c>
      <c r="L51" s="168"/>
      <c r="M51" s="168"/>
      <c r="N51" s="164" t="str">
        <f t="shared" si="3"/>
        <v/>
      </c>
      <c r="O51" s="166"/>
      <c r="P51" s="166"/>
      <c r="Q51" s="164" t="str">
        <f t="shared" si="4"/>
        <v/>
      </c>
      <c r="R51" s="157"/>
      <c r="S51" s="157"/>
      <c r="T51" s="59"/>
      <c r="U51" s="59"/>
      <c r="V51" s="59"/>
      <c r="W51" s="59"/>
      <c r="X51" s="59"/>
      <c r="Y51" s="59"/>
      <c r="Z51" s="61"/>
      <c r="AA51" s="30"/>
      <c r="AB51" s="31"/>
      <c r="AC51" s="31"/>
      <c r="AD51" s="31"/>
    </row>
    <row r="52" spans="1:50" s="141" customFormat="1" ht="25.2" customHeight="1" thickBot="1">
      <c r="A52" s="145">
        <f>A45+1</f>
        <v>45721</v>
      </c>
      <c r="B52" s="157" t="s">
        <v>150</v>
      </c>
      <c r="C52" s="162" t="s">
        <v>20</v>
      </c>
      <c r="D52" s="163"/>
      <c r="E52" s="164" t="str">
        <f t="shared" si="0"/>
        <v/>
      </c>
      <c r="F52" s="162" t="s">
        <v>316</v>
      </c>
      <c r="G52" s="162"/>
      <c r="H52" s="164" t="str">
        <f t="shared" si="1"/>
        <v/>
      </c>
      <c r="I52" s="166" t="s">
        <v>227</v>
      </c>
      <c r="J52" s="166"/>
      <c r="K52" s="164" t="str">
        <f t="shared" si="2"/>
        <v/>
      </c>
      <c r="L52" s="167" t="s">
        <v>14</v>
      </c>
      <c r="M52" s="168"/>
      <c r="N52" s="164" t="str">
        <f t="shared" si="3"/>
        <v/>
      </c>
      <c r="O52" s="162" t="s">
        <v>284</v>
      </c>
      <c r="P52" s="162"/>
      <c r="Q52" s="164" t="str">
        <f t="shared" si="4"/>
        <v/>
      </c>
      <c r="R52" s="169" t="s">
        <v>305</v>
      </c>
      <c r="S52" s="169"/>
      <c r="T52" s="59">
        <v>6</v>
      </c>
      <c r="U52" s="59">
        <v>2</v>
      </c>
      <c r="V52" s="59">
        <v>1.1499999999999999</v>
      </c>
      <c r="W52" s="59">
        <v>1.575</v>
      </c>
      <c r="X52" s="59">
        <v>0.3</v>
      </c>
      <c r="Y52" s="59"/>
      <c r="Z52" s="61">
        <v>744.625</v>
      </c>
      <c r="AA52" s="133"/>
      <c r="AB52" s="134">
        <f>A52</f>
        <v>45721</v>
      </c>
      <c r="AC52" s="134" t="str">
        <f>A53</f>
        <v>四</v>
      </c>
      <c r="AD52" s="134" t="str">
        <f>B52</f>
        <v>B4</v>
      </c>
      <c r="AE52" s="135" t="str">
        <f>C52</f>
        <v>糙米飯</v>
      </c>
      <c r="AF52" s="136" t="str">
        <f>C53&amp;" "&amp;C54&amp;" "&amp;C55&amp;" "&amp;C56&amp;" "&amp;C57&amp;" "&amp;C58</f>
        <v xml:space="preserve">米 糙米    </v>
      </c>
      <c r="AG52" s="135" t="str">
        <f>F52</f>
        <v>京醬毛豆</v>
      </c>
      <c r="AH52" s="136" t="str">
        <f>F53&amp;" "&amp;F54&amp;" "&amp;F55&amp;" "&amp;F56&amp;" "&amp;F57&amp;" "&amp;F58</f>
        <v xml:space="preserve">冷凍毛豆仁 胡蘿蔔 杏鮑菇 薑 甜麵醬 </v>
      </c>
      <c r="AI52" s="135" t="str">
        <f>I52</f>
        <v>家常豆腐</v>
      </c>
      <c r="AJ52" s="136" t="str">
        <f>I53&amp;" "&amp;I54&amp;" "&amp;I55&amp;" "&amp;I56&amp;" "&amp;I57&amp;" "&amp;I58</f>
        <v xml:space="preserve">豆腐 時蔬 素肉 薑  </v>
      </c>
      <c r="AK52" s="135" t="str">
        <f>L52</f>
        <v>時蔬</v>
      </c>
      <c r="AL52" s="136" t="str">
        <f>L53&amp;" "&amp;L54&amp;" "&amp;L55&amp;" "&amp;L56&amp;" "&amp;L57&amp;" "&amp;L58</f>
        <v xml:space="preserve">蔬菜 薑    </v>
      </c>
      <c r="AM52" s="135" t="str">
        <f>O52</f>
        <v>麥茶珍奶</v>
      </c>
      <c r="AN52" s="136" t="str">
        <f>O53&amp;" "&amp;O54&amp;" "&amp;O55&amp;" "&amp;O56&amp;" "&amp;O57&amp;" "&amp;O58</f>
        <v xml:space="preserve">粉圓 二砂糖 全脂奶粉 麥茶包  </v>
      </c>
      <c r="AO52" s="137" t="str">
        <f t="shared" ref="AO52" si="28">R52</f>
        <v>小餐包</v>
      </c>
      <c r="AP52" s="138">
        <f t="shared" ref="AP52" si="29">S52</f>
        <v>0</v>
      </c>
      <c r="AQ52" s="139">
        <f t="shared" ref="AQ52:AW52" si="30">T52</f>
        <v>6</v>
      </c>
      <c r="AR52" s="139">
        <f t="shared" si="30"/>
        <v>2</v>
      </c>
      <c r="AS52" s="139">
        <f t="shared" si="30"/>
        <v>1.1499999999999999</v>
      </c>
      <c r="AT52" s="139">
        <f t="shared" si="30"/>
        <v>1.575</v>
      </c>
      <c r="AU52" s="139">
        <f t="shared" si="30"/>
        <v>0.3</v>
      </c>
      <c r="AV52" s="139">
        <f t="shared" si="30"/>
        <v>0</v>
      </c>
      <c r="AW52" s="139">
        <f t="shared" si="30"/>
        <v>744.625</v>
      </c>
      <c r="AX52" s="140"/>
    </row>
    <row r="53" spans="1:50" ht="25.2" customHeight="1">
      <c r="A53" s="148" t="s">
        <v>141</v>
      </c>
      <c r="B53" s="157"/>
      <c r="C53" s="162" t="s">
        <v>15</v>
      </c>
      <c r="D53" s="162">
        <v>7</v>
      </c>
      <c r="E53" s="164" t="str">
        <f t="shared" si="0"/>
        <v>公斤</v>
      </c>
      <c r="F53" s="162" t="s">
        <v>122</v>
      </c>
      <c r="G53" s="162">
        <v>5</v>
      </c>
      <c r="H53" s="164" t="str">
        <f t="shared" si="1"/>
        <v>公斤</v>
      </c>
      <c r="I53" s="162" t="s">
        <v>228</v>
      </c>
      <c r="J53" s="166">
        <v>6</v>
      </c>
      <c r="K53" s="164" t="str">
        <f t="shared" si="2"/>
        <v>公斤</v>
      </c>
      <c r="L53" s="168" t="s">
        <v>12</v>
      </c>
      <c r="M53" s="168">
        <v>7</v>
      </c>
      <c r="N53" s="164" t="str">
        <f t="shared" si="3"/>
        <v>公斤</v>
      </c>
      <c r="O53" s="162" t="s">
        <v>285</v>
      </c>
      <c r="P53" s="162">
        <v>2</v>
      </c>
      <c r="Q53" s="164" t="str">
        <f t="shared" si="4"/>
        <v>公斤</v>
      </c>
      <c r="T53" s="59"/>
      <c r="U53" s="59"/>
      <c r="V53" s="59"/>
      <c r="W53" s="59"/>
      <c r="X53" s="59"/>
      <c r="Y53" s="59"/>
      <c r="Z53" s="61"/>
      <c r="AA53" s="30"/>
      <c r="AB53" s="31"/>
      <c r="AC53" s="31"/>
      <c r="AD53" s="31"/>
    </row>
    <row r="54" spans="1:50" ht="25.2" customHeight="1">
      <c r="A54" s="145"/>
      <c r="B54" s="157"/>
      <c r="C54" s="162" t="s">
        <v>22</v>
      </c>
      <c r="D54" s="162">
        <v>3</v>
      </c>
      <c r="E54" s="164" t="str">
        <f t="shared" si="0"/>
        <v>公斤</v>
      </c>
      <c r="F54" s="162" t="s">
        <v>18</v>
      </c>
      <c r="G54" s="162">
        <v>0.5</v>
      </c>
      <c r="H54" s="164" t="str">
        <f t="shared" si="1"/>
        <v>公斤</v>
      </c>
      <c r="I54" s="162" t="s">
        <v>229</v>
      </c>
      <c r="J54" s="162">
        <v>2</v>
      </c>
      <c r="K54" s="164" t="str">
        <f t="shared" si="2"/>
        <v>公斤</v>
      </c>
      <c r="L54" s="168" t="s">
        <v>19</v>
      </c>
      <c r="M54" s="168">
        <v>0.05</v>
      </c>
      <c r="N54" s="164" t="str">
        <f t="shared" si="3"/>
        <v>公斤</v>
      </c>
      <c r="O54" s="162" t="s">
        <v>27</v>
      </c>
      <c r="P54" s="162">
        <v>1</v>
      </c>
      <c r="Q54" s="164" t="str">
        <f t="shared" si="4"/>
        <v>公斤</v>
      </c>
      <c r="R54" s="157"/>
      <c r="S54" s="157"/>
      <c r="T54" s="59"/>
      <c r="U54" s="59"/>
      <c r="V54" s="59"/>
      <c r="W54" s="59"/>
      <c r="X54" s="59"/>
      <c r="Y54" s="59"/>
      <c r="Z54" s="61"/>
      <c r="AA54" s="30"/>
      <c r="AB54" s="31"/>
      <c r="AC54" s="31"/>
      <c r="AD54" s="31"/>
    </row>
    <row r="55" spans="1:50" ht="25.2" customHeight="1">
      <c r="A55" s="145"/>
      <c r="B55" s="157"/>
      <c r="C55" s="162"/>
      <c r="D55" s="162"/>
      <c r="E55" s="164" t="str">
        <f t="shared" si="0"/>
        <v/>
      </c>
      <c r="F55" s="162" t="s">
        <v>199</v>
      </c>
      <c r="G55" s="162">
        <v>2</v>
      </c>
      <c r="H55" s="164" t="str">
        <f t="shared" si="1"/>
        <v>公斤</v>
      </c>
      <c r="I55" s="162" t="s">
        <v>58</v>
      </c>
      <c r="J55" s="162">
        <v>0.3</v>
      </c>
      <c r="K55" s="164" t="str">
        <f t="shared" si="2"/>
        <v>公斤</v>
      </c>
      <c r="L55" s="167"/>
      <c r="M55" s="168"/>
      <c r="N55" s="164" t="str">
        <f t="shared" si="3"/>
        <v/>
      </c>
      <c r="O55" s="162" t="s">
        <v>286</v>
      </c>
      <c r="P55" s="162">
        <v>1</v>
      </c>
      <c r="Q55" s="164" t="str">
        <f t="shared" si="4"/>
        <v>公斤</v>
      </c>
      <c r="S55" s="157"/>
      <c r="T55" s="59"/>
      <c r="U55" s="59"/>
      <c r="V55" s="59"/>
      <c r="W55" s="59"/>
      <c r="X55" s="59"/>
      <c r="Y55" s="59"/>
      <c r="Z55" s="61"/>
      <c r="AA55" s="30"/>
      <c r="AB55" s="31"/>
      <c r="AC55" s="31"/>
      <c r="AD55" s="31"/>
    </row>
    <row r="56" spans="1:50" ht="25.2" customHeight="1">
      <c r="A56" s="145"/>
      <c r="B56" s="157"/>
      <c r="C56" s="162"/>
      <c r="D56" s="162"/>
      <c r="E56" s="164" t="str">
        <f t="shared" si="0"/>
        <v/>
      </c>
      <c r="F56" s="162" t="s">
        <v>19</v>
      </c>
      <c r="G56" s="162">
        <v>0.05</v>
      </c>
      <c r="H56" s="164" t="str">
        <f t="shared" si="1"/>
        <v>公斤</v>
      </c>
      <c r="I56" s="162" t="s">
        <v>19</v>
      </c>
      <c r="J56" s="162">
        <v>0.05</v>
      </c>
      <c r="K56" s="164" t="str">
        <f t="shared" si="2"/>
        <v>公斤</v>
      </c>
      <c r="L56" s="168"/>
      <c r="M56" s="168"/>
      <c r="N56" s="164" t="str">
        <f t="shared" si="3"/>
        <v/>
      </c>
      <c r="O56" s="162" t="s">
        <v>287</v>
      </c>
      <c r="P56" s="162">
        <v>0.1</v>
      </c>
      <c r="Q56" s="164" t="str">
        <f t="shared" si="4"/>
        <v>公斤</v>
      </c>
      <c r="R56" s="157"/>
      <c r="S56" s="157"/>
      <c r="T56" s="59"/>
      <c r="U56" s="59"/>
      <c r="V56" s="59"/>
      <c r="W56" s="59"/>
      <c r="X56" s="59"/>
      <c r="Y56" s="59"/>
      <c r="Z56" s="61"/>
      <c r="AA56" s="30"/>
      <c r="AB56" s="31"/>
      <c r="AC56" s="31"/>
      <c r="AD56" s="31"/>
    </row>
    <row r="57" spans="1:50" ht="25.2" customHeight="1">
      <c r="A57" s="145"/>
      <c r="B57" s="157"/>
      <c r="C57" s="162"/>
      <c r="D57" s="162"/>
      <c r="E57" s="164" t="str">
        <f t="shared" si="0"/>
        <v/>
      </c>
      <c r="F57" s="172" t="s">
        <v>200</v>
      </c>
      <c r="G57" s="173"/>
      <c r="H57" s="164" t="str">
        <f t="shared" si="1"/>
        <v/>
      </c>
      <c r="I57" s="162"/>
      <c r="J57" s="162"/>
      <c r="K57" s="164" t="str">
        <f t="shared" si="2"/>
        <v/>
      </c>
      <c r="L57" s="168"/>
      <c r="M57" s="168"/>
      <c r="N57" s="164" t="str">
        <f t="shared" si="3"/>
        <v/>
      </c>
      <c r="O57" s="162"/>
      <c r="P57" s="162"/>
      <c r="Q57" s="164" t="str">
        <f t="shared" si="4"/>
        <v/>
      </c>
      <c r="R57" s="157"/>
      <c r="S57" s="157"/>
      <c r="T57" s="59"/>
      <c r="U57" s="59"/>
      <c r="V57" s="59"/>
      <c r="W57" s="59"/>
      <c r="X57" s="59"/>
      <c r="Y57" s="59"/>
      <c r="Z57" s="61"/>
      <c r="AA57" s="30"/>
      <c r="AB57" s="31"/>
      <c r="AC57" s="31"/>
      <c r="AD57" s="31"/>
    </row>
    <row r="58" spans="1:50" ht="25.2" customHeight="1" thickBot="1">
      <c r="A58" s="147"/>
      <c r="B58" s="157"/>
      <c r="C58" s="162"/>
      <c r="D58" s="162"/>
      <c r="E58" s="164" t="str">
        <f t="shared" si="0"/>
        <v/>
      </c>
      <c r="F58" s="162"/>
      <c r="G58" s="162"/>
      <c r="H58" s="164" t="str">
        <f t="shared" si="1"/>
        <v/>
      </c>
      <c r="I58" s="162"/>
      <c r="J58" s="162"/>
      <c r="K58" s="164"/>
      <c r="L58" s="168"/>
      <c r="M58" s="168"/>
      <c r="N58" s="164" t="str">
        <f t="shared" si="3"/>
        <v/>
      </c>
      <c r="O58" s="162"/>
      <c r="P58" s="162"/>
      <c r="Q58" s="164" t="str">
        <f t="shared" si="4"/>
        <v/>
      </c>
      <c r="R58" s="157"/>
      <c r="S58" s="157"/>
      <c r="T58" s="59"/>
      <c r="U58" s="59"/>
      <c r="V58" s="59"/>
      <c r="W58" s="59"/>
      <c r="X58" s="59"/>
      <c r="Y58" s="59"/>
      <c r="Z58" s="61"/>
      <c r="AA58" s="30"/>
      <c r="AB58" s="31"/>
      <c r="AC58" s="31"/>
      <c r="AD58" s="31"/>
    </row>
    <row r="59" spans="1:50" s="141" customFormat="1" ht="25.2" customHeight="1" thickBot="1">
      <c r="A59" s="145">
        <f>A52+1</f>
        <v>45722</v>
      </c>
      <c r="B59" s="157" t="s">
        <v>151</v>
      </c>
      <c r="C59" s="162" t="s">
        <v>152</v>
      </c>
      <c r="D59" s="163"/>
      <c r="E59" s="164" t="str">
        <f t="shared" si="0"/>
        <v/>
      </c>
      <c r="F59" s="162" t="s">
        <v>317</v>
      </c>
      <c r="G59" s="162"/>
      <c r="H59" s="164" t="str">
        <f t="shared" si="1"/>
        <v/>
      </c>
      <c r="I59" s="162" t="s">
        <v>230</v>
      </c>
      <c r="J59" s="165"/>
      <c r="K59" s="164" t="str">
        <f t="shared" si="2"/>
        <v/>
      </c>
      <c r="L59" s="167" t="s">
        <v>14</v>
      </c>
      <c r="M59" s="168"/>
      <c r="N59" s="164" t="str">
        <f t="shared" si="3"/>
        <v/>
      </c>
      <c r="O59" s="162" t="s">
        <v>114</v>
      </c>
      <c r="P59" s="165"/>
      <c r="Q59" s="164" t="str">
        <f t="shared" si="4"/>
        <v/>
      </c>
      <c r="R59" s="169" t="s">
        <v>50</v>
      </c>
      <c r="S59" s="169"/>
      <c r="T59" s="59">
        <v>5.2</v>
      </c>
      <c r="U59" s="59">
        <v>2.481060606060606</v>
      </c>
      <c r="V59" s="59">
        <v>1.6</v>
      </c>
      <c r="W59" s="59">
        <v>2.8</v>
      </c>
      <c r="X59" s="59"/>
      <c r="Y59" s="59"/>
      <c r="Z59" s="61">
        <v>742.0795454545455</v>
      </c>
      <c r="AA59" s="133"/>
      <c r="AB59" s="134">
        <f>A59</f>
        <v>45722</v>
      </c>
      <c r="AC59" s="134" t="str">
        <f>A60</f>
        <v>五</v>
      </c>
      <c r="AD59" s="134" t="str">
        <f>B59</f>
        <v>B5</v>
      </c>
      <c r="AE59" s="135" t="str">
        <f>C59</f>
        <v>小米飯</v>
      </c>
      <c r="AF59" s="136" t="str">
        <f>C60&amp;" "&amp;C61&amp;" "&amp;C62&amp;" "&amp;C63&amp;" "&amp;C64&amp;" "&amp;C65</f>
        <v xml:space="preserve">米 小米    </v>
      </c>
      <c r="AG59" s="135" t="str">
        <f>F59</f>
        <v>番茄油腐</v>
      </c>
      <c r="AH59" s="136" t="str">
        <f>F60&amp;" "&amp;F61&amp;" "&amp;F62&amp;" "&amp;F63&amp;" "&amp;F64&amp;" "&amp;F65</f>
        <v xml:space="preserve">四角油豆腐 芹菜 大番茄 九層塔 薑 </v>
      </c>
      <c r="AI59" s="135" t="str">
        <f>I59</f>
        <v>豆瓣海茸</v>
      </c>
      <c r="AJ59" s="136" t="str">
        <f>I60&amp;" "&amp;I61&amp;" "&amp;I62&amp;" "&amp;I63&amp;" "&amp;I64&amp;" "&amp;I65</f>
        <v xml:space="preserve">海帶茸 素肉 薑 豆瓣醬  </v>
      </c>
      <c r="AK59" s="135" t="str">
        <f>L59</f>
        <v>時蔬</v>
      </c>
      <c r="AL59" s="136" t="str">
        <f>L60&amp;" "&amp;L61&amp;" "&amp;L62&amp;" "&amp;L63&amp;" "&amp;L64&amp;" "&amp;L65</f>
        <v xml:space="preserve">蔬菜 薑    </v>
      </c>
      <c r="AM59" s="135" t="str">
        <f>O59</f>
        <v>味噌豆腐湯</v>
      </c>
      <c r="AN59" s="136" t="str">
        <f>O60&amp;" "&amp;O61&amp;" "&amp;O62&amp;" "&amp;O63&amp;" "&amp;O64&amp;" "&amp;O65</f>
        <v xml:space="preserve">豆腐 味噌 薑   </v>
      </c>
      <c r="AO59" s="137" t="str">
        <f t="shared" ref="AO59" si="31">R59</f>
        <v>水果</v>
      </c>
      <c r="AP59" s="138">
        <f t="shared" ref="AP59" si="32">S59</f>
        <v>0</v>
      </c>
      <c r="AQ59" s="139">
        <f t="shared" ref="AQ59:AW59" si="33">T59</f>
        <v>5.2</v>
      </c>
      <c r="AR59" s="139">
        <f t="shared" si="33"/>
        <v>2.481060606060606</v>
      </c>
      <c r="AS59" s="139">
        <f t="shared" si="33"/>
        <v>1.6</v>
      </c>
      <c r="AT59" s="139">
        <f t="shared" si="33"/>
        <v>2.8</v>
      </c>
      <c r="AU59" s="139">
        <f t="shared" si="33"/>
        <v>0</v>
      </c>
      <c r="AV59" s="139">
        <f t="shared" si="33"/>
        <v>0</v>
      </c>
      <c r="AW59" s="139">
        <f t="shared" si="33"/>
        <v>742.0795454545455</v>
      </c>
      <c r="AX59" s="140"/>
    </row>
    <row r="60" spans="1:50" ht="25.2" customHeight="1">
      <c r="A60" s="148" t="s">
        <v>143</v>
      </c>
      <c r="B60" s="157"/>
      <c r="C60" s="162" t="s">
        <v>15</v>
      </c>
      <c r="D60" s="162">
        <v>10</v>
      </c>
      <c r="E60" s="164" t="str">
        <f t="shared" ref="E60:E123" si="34">IF(D60,"公斤","")</f>
        <v>公斤</v>
      </c>
      <c r="F60" s="162" t="s">
        <v>67</v>
      </c>
      <c r="G60" s="162">
        <v>7</v>
      </c>
      <c r="H60" s="164" t="str">
        <f t="shared" ref="H60:H123" si="35">IF(G60,"公斤","")</f>
        <v>公斤</v>
      </c>
      <c r="I60" s="162" t="s">
        <v>231</v>
      </c>
      <c r="J60" s="162">
        <v>6</v>
      </c>
      <c r="K60" s="164" t="str">
        <f t="shared" ref="K60:K123" si="36">IF(J60,"公斤","")</f>
        <v>公斤</v>
      </c>
      <c r="L60" s="168" t="s">
        <v>12</v>
      </c>
      <c r="M60" s="168">
        <v>7</v>
      </c>
      <c r="N60" s="164" t="str">
        <f t="shared" ref="N60:N120" si="37">IF(M60,"公斤","")</f>
        <v>公斤</v>
      </c>
      <c r="O60" s="162" t="s">
        <v>228</v>
      </c>
      <c r="P60" s="162">
        <v>5</v>
      </c>
      <c r="Q60" s="164" t="str">
        <f t="shared" ref="Q60:Q123" si="38">IF(P60,"公斤","")</f>
        <v>公斤</v>
      </c>
      <c r="T60" s="59"/>
      <c r="U60" s="59"/>
      <c r="V60" s="59"/>
      <c r="W60" s="59"/>
      <c r="X60" s="59"/>
      <c r="Y60" s="59"/>
      <c r="Z60" s="61"/>
      <c r="AA60" s="30"/>
      <c r="AB60" s="31"/>
      <c r="AC60" s="31"/>
      <c r="AD60" s="31"/>
    </row>
    <row r="61" spans="1:50" ht="25.2" customHeight="1">
      <c r="A61" s="145"/>
      <c r="B61" s="157"/>
      <c r="C61" s="162" t="s">
        <v>153</v>
      </c>
      <c r="D61" s="162">
        <v>0.4</v>
      </c>
      <c r="E61" s="164" t="str">
        <f t="shared" si="34"/>
        <v>公斤</v>
      </c>
      <c r="F61" s="166" t="s">
        <v>95</v>
      </c>
      <c r="G61" s="166">
        <v>1</v>
      </c>
      <c r="H61" s="164" t="str">
        <f t="shared" si="35"/>
        <v>公斤</v>
      </c>
      <c r="I61" s="162" t="s">
        <v>58</v>
      </c>
      <c r="J61" s="162">
        <v>0.7</v>
      </c>
      <c r="K61" s="164" t="str">
        <f t="shared" si="36"/>
        <v>公斤</v>
      </c>
      <c r="L61" s="168" t="s">
        <v>19</v>
      </c>
      <c r="M61" s="168">
        <v>0.05</v>
      </c>
      <c r="N61" s="164" t="str">
        <f t="shared" si="37"/>
        <v>公斤</v>
      </c>
      <c r="O61" s="162" t="s">
        <v>288</v>
      </c>
      <c r="P61" s="162">
        <v>1</v>
      </c>
      <c r="Q61" s="164" t="str">
        <f t="shared" si="38"/>
        <v>公斤</v>
      </c>
      <c r="R61" s="157"/>
      <c r="S61" s="157"/>
      <c r="T61" s="59"/>
      <c r="U61" s="59"/>
      <c r="V61" s="59"/>
      <c r="W61" s="59"/>
      <c r="X61" s="59"/>
      <c r="Y61" s="59"/>
      <c r="Z61" s="61"/>
      <c r="AA61" s="30"/>
      <c r="AB61" s="31"/>
      <c r="AC61" s="31"/>
      <c r="AD61" s="31"/>
    </row>
    <row r="62" spans="1:50" ht="25.2" customHeight="1">
      <c r="A62" s="145"/>
      <c r="B62" s="157"/>
      <c r="C62" s="162"/>
      <c r="D62" s="162"/>
      <c r="E62" s="164" t="str">
        <f t="shared" si="34"/>
        <v/>
      </c>
      <c r="F62" s="162" t="s">
        <v>202</v>
      </c>
      <c r="G62" s="162">
        <v>2</v>
      </c>
      <c r="H62" s="164" t="str">
        <f t="shared" si="35"/>
        <v>公斤</v>
      </c>
      <c r="I62" s="162" t="s">
        <v>19</v>
      </c>
      <c r="J62" s="162">
        <v>0.05</v>
      </c>
      <c r="K62" s="164" t="str">
        <f t="shared" si="36"/>
        <v>公斤</v>
      </c>
      <c r="L62" s="168"/>
      <c r="M62" s="168"/>
      <c r="N62" s="164" t="str">
        <f t="shared" si="37"/>
        <v/>
      </c>
      <c r="O62" s="162" t="s">
        <v>70</v>
      </c>
      <c r="P62" s="162">
        <v>0.05</v>
      </c>
      <c r="Q62" s="164" t="str">
        <f t="shared" si="38"/>
        <v>公斤</v>
      </c>
      <c r="R62" s="157"/>
      <c r="S62" s="157"/>
      <c r="T62" s="59"/>
      <c r="U62" s="59"/>
      <c r="V62" s="59"/>
      <c r="W62" s="59"/>
      <c r="X62" s="59"/>
      <c r="Y62" s="59"/>
      <c r="Z62" s="61"/>
      <c r="AA62" s="30"/>
      <c r="AB62" s="31"/>
      <c r="AC62" s="31"/>
      <c r="AD62" s="31"/>
    </row>
    <row r="63" spans="1:50" ht="25.2" customHeight="1">
      <c r="A63" s="145"/>
      <c r="B63" s="157"/>
      <c r="C63" s="162"/>
      <c r="D63" s="162"/>
      <c r="E63" s="164" t="str">
        <f t="shared" si="34"/>
        <v/>
      </c>
      <c r="F63" s="162" t="s">
        <v>185</v>
      </c>
      <c r="G63" s="162">
        <v>0.2</v>
      </c>
      <c r="H63" s="164" t="str">
        <f t="shared" si="35"/>
        <v>公斤</v>
      </c>
      <c r="I63" s="162" t="s">
        <v>232</v>
      </c>
      <c r="J63" s="162"/>
      <c r="K63" s="164" t="str">
        <f t="shared" si="36"/>
        <v/>
      </c>
      <c r="L63" s="168"/>
      <c r="M63" s="168"/>
      <c r="N63" s="164" t="str">
        <f t="shared" si="37"/>
        <v/>
      </c>
      <c r="O63" s="162"/>
      <c r="P63" s="162"/>
      <c r="Q63" s="164" t="str">
        <f t="shared" si="38"/>
        <v/>
      </c>
      <c r="R63" s="157"/>
      <c r="S63" s="157"/>
      <c r="T63" s="59"/>
      <c r="U63" s="59"/>
      <c r="V63" s="59"/>
      <c r="W63" s="59"/>
      <c r="X63" s="59"/>
      <c r="Y63" s="59"/>
      <c r="Z63" s="61"/>
      <c r="AA63" s="30"/>
      <c r="AB63" s="31"/>
      <c r="AC63" s="31"/>
      <c r="AD63" s="31"/>
    </row>
    <row r="64" spans="1:50" ht="25.2" customHeight="1">
      <c r="A64" s="145"/>
      <c r="B64" s="157"/>
      <c r="C64" s="162"/>
      <c r="D64" s="162"/>
      <c r="E64" s="164" t="str">
        <f t="shared" si="34"/>
        <v/>
      </c>
      <c r="F64" s="162" t="s">
        <v>19</v>
      </c>
      <c r="G64" s="162">
        <v>0.05</v>
      </c>
      <c r="H64" s="164" t="str">
        <f t="shared" si="35"/>
        <v>公斤</v>
      </c>
      <c r="I64" s="162"/>
      <c r="J64" s="162"/>
      <c r="K64" s="164" t="str">
        <f t="shared" si="36"/>
        <v/>
      </c>
      <c r="L64" s="168"/>
      <c r="M64" s="168"/>
      <c r="N64" s="164" t="str">
        <f t="shared" si="37"/>
        <v/>
      </c>
      <c r="O64" s="162"/>
      <c r="P64" s="162"/>
      <c r="Q64" s="164" t="str">
        <f t="shared" si="38"/>
        <v/>
      </c>
      <c r="R64" s="157"/>
      <c r="S64" s="157"/>
      <c r="T64" s="59"/>
      <c r="U64" s="59"/>
      <c r="V64" s="59"/>
      <c r="W64" s="59"/>
      <c r="X64" s="59"/>
      <c r="Y64" s="59"/>
      <c r="Z64" s="61"/>
      <c r="AA64" s="30"/>
      <c r="AB64" s="31"/>
      <c r="AC64" s="31"/>
      <c r="AD64" s="31"/>
    </row>
    <row r="65" spans="1:50" ht="25.2" customHeight="1" thickBot="1">
      <c r="A65" s="147"/>
      <c r="B65" s="157"/>
      <c r="C65" s="162"/>
      <c r="D65" s="162"/>
      <c r="E65" s="164" t="str">
        <f t="shared" si="34"/>
        <v/>
      </c>
      <c r="F65" s="162"/>
      <c r="G65" s="162"/>
      <c r="H65" s="164" t="str">
        <f t="shared" si="35"/>
        <v/>
      </c>
      <c r="I65" s="162"/>
      <c r="J65" s="162"/>
      <c r="K65" s="164" t="str">
        <f t="shared" si="36"/>
        <v/>
      </c>
      <c r="L65" s="168"/>
      <c r="M65" s="168"/>
      <c r="N65" s="164" t="str">
        <f t="shared" si="37"/>
        <v/>
      </c>
      <c r="O65" s="162"/>
      <c r="P65" s="162"/>
      <c r="Q65" s="164" t="str">
        <f t="shared" si="38"/>
        <v/>
      </c>
      <c r="R65" s="157"/>
      <c r="S65" s="157"/>
      <c r="T65" s="59"/>
      <c r="U65" s="59"/>
      <c r="V65" s="59"/>
      <c r="W65" s="59"/>
      <c r="X65" s="59"/>
      <c r="Y65" s="59"/>
      <c r="Z65" s="61"/>
      <c r="AA65" s="30"/>
      <c r="AB65" s="31"/>
      <c r="AC65" s="31"/>
      <c r="AD65" s="31"/>
    </row>
    <row r="66" spans="1:50" s="141" customFormat="1" ht="25.2" customHeight="1" thickBot="1">
      <c r="A66" s="145">
        <v>45725</v>
      </c>
      <c r="B66" s="157" t="s">
        <v>154</v>
      </c>
      <c r="C66" s="162" t="s">
        <v>13</v>
      </c>
      <c r="D66" s="163"/>
      <c r="E66" s="164" t="str">
        <f t="shared" si="34"/>
        <v/>
      </c>
      <c r="F66" s="162" t="s">
        <v>318</v>
      </c>
      <c r="G66" s="162"/>
      <c r="H66" s="164" t="str">
        <f t="shared" si="35"/>
        <v/>
      </c>
      <c r="I66" s="162" t="s">
        <v>233</v>
      </c>
      <c r="J66" s="162"/>
      <c r="K66" s="164" t="str">
        <f t="shared" si="36"/>
        <v/>
      </c>
      <c r="L66" s="167" t="s">
        <v>14</v>
      </c>
      <c r="M66" s="168"/>
      <c r="N66" s="164" t="str">
        <f t="shared" si="37"/>
        <v/>
      </c>
      <c r="O66" s="162" t="s">
        <v>96</v>
      </c>
      <c r="P66" s="165"/>
      <c r="Q66" s="164" t="str">
        <f t="shared" si="38"/>
        <v/>
      </c>
      <c r="R66" s="169" t="s">
        <v>51</v>
      </c>
      <c r="S66" s="169"/>
      <c r="T66" s="59">
        <v>5.4375</v>
      </c>
      <c r="U66" s="59">
        <v>2.7142857142857144</v>
      </c>
      <c r="V66" s="59">
        <v>1.25</v>
      </c>
      <c r="W66" s="59">
        <v>1.9821428571428572</v>
      </c>
      <c r="X66" s="59"/>
      <c r="Y66" s="59"/>
      <c r="Z66" s="61">
        <v>731.83035714285711</v>
      </c>
      <c r="AA66" s="133"/>
      <c r="AB66" s="134">
        <f>A66</f>
        <v>45725</v>
      </c>
      <c r="AC66" s="134" t="str">
        <f>A67</f>
        <v>一</v>
      </c>
      <c r="AD66" s="134" t="str">
        <f>B66</f>
        <v>C1</v>
      </c>
      <c r="AE66" s="135" t="str">
        <f>C66</f>
        <v>白米飯</v>
      </c>
      <c r="AF66" s="136" t="str">
        <f>C67&amp;" "&amp;C68&amp;" "&amp;C69&amp;" "&amp;C70&amp;" "&amp;C71&amp;" "&amp;C72</f>
        <v xml:space="preserve">米     </v>
      </c>
      <c r="AG66" s="135" t="str">
        <f>F66</f>
        <v>時蔬麵腸</v>
      </c>
      <c r="AH66" s="136" t="str">
        <f>F67&amp;" "&amp;F68&amp;" "&amp;F69&amp;" "&amp;F70&amp;" "&amp;F71&amp;" "&amp;F72</f>
        <v xml:space="preserve">麵腸 胡蘿蔔 時蔬 薑  </v>
      </c>
      <c r="AI66" s="135" t="str">
        <f>I66</f>
        <v>玉米炒蛋</v>
      </c>
      <c r="AJ66" s="136" t="str">
        <f>I67&amp;" "&amp;I68&amp;" "&amp;I69&amp;" "&amp;I70&amp;" "&amp;I71&amp;" "&amp;I72</f>
        <v xml:space="preserve">雞蛋 冷凍玉米粒 薑   </v>
      </c>
      <c r="AK66" s="135" t="str">
        <f>L66</f>
        <v>時蔬</v>
      </c>
      <c r="AL66" s="136" t="str">
        <f>L67&amp;" "&amp;L68&amp;" "&amp;L69&amp;" "&amp;L70&amp;" "&amp;L71&amp;" "&amp;L72</f>
        <v xml:space="preserve">蔬菜 薑    </v>
      </c>
      <c r="AM66" s="135" t="str">
        <f>O66</f>
        <v>時蔬湯</v>
      </c>
      <c r="AN66" s="136" t="str">
        <f>O67&amp;" "&amp;O68&amp;" "&amp;O69&amp;" "&amp;O70&amp;" "&amp;O71&amp;" "&amp;O72</f>
        <v xml:space="preserve">時蔬 薑 素羊肉   </v>
      </c>
      <c r="AO66" s="137" t="str">
        <f t="shared" ref="AO66" si="39">R66</f>
        <v>保久乳</v>
      </c>
      <c r="AP66" s="138">
        <f t="shared" ref="AP66" si="40">S66</f>
        <v>0</v>
      </c>
      <c r="AQ66" s="139">
        <f t="shared" ref="AQ66:AW66" si="41">T66</f>
        <v>5.4375</v>
      </c>
      <c r="AR66" s="139">
        <f t="shared" si="41"/>
        <v>2.7142857142857144</v>
      </c>
      <c r="AS66" s="139">
        <f t="shared" si="41"/>
        <v>1.25</v>
      </c>
      <c r="AT66" s="139">
        <f t="shared" si="41"/>
        <v>1.9821428571428572</v>
      </c>
      <c r="AU66" s="139">
        <f t="shared" si="41"/>
        <v>0</v>
      </c>
      <c r="AV66" s="139">
        <f t="shared" si="41"/>
        <v>0</v>
      </c>
      <c r="AW66" s="139">
        <f t="shared" si="41"/>
        <v>731.83035714285711</v>
      </c>
      <c r="AX66" s="140"/>
    </row>
    <row r="67" spans="1:50" ht="25.2" customHeight="1">
      <c r="A67" s="148" t="s">
        <v>145</v>
      </c>
      <c r="B67" s="157"/>
      <c r="C67" s="162" t="s">
        <v>15</v>
      </c>
      <c r="D67" s="162">
        <v>10</v>
      </c>
      <c r="E67" s="164" t="str">
        <f t="shared" si="34"/>
        <v>公斤</v>
      </c>
      <c r="F67" s="162" t="s">
        <v>54</v>
      </c>
      <c r="G67" s="162">
        <v>6</v>
      </c>
      <c r="H67" s="164" t="str">
        <f t="shared" si="35"/>
        <v>公斤</v>
      </c>
      <c r="I67" s="162" t="s">
        <v>57</v>
      </c>
      <c r="J67" s="162">
        <v>5.5</v>
      </c>
      <c r="K67" s="164" t="str">
        <f t="shared" si="36"/>
        <v>公斤</v>
      </c>
      <c r="L67" s="168" t="s">
        <v>12</v>
      </c>
      <c r="M67" s="168">
        <v>7</v>
      </c>
      <c r="N67" s="164" t="str">
        <f t="shared" si="37"/>
        <v>公斤</v>
      </c>
      <c r="O67" s="162" t="s">
        <v>29</v>
      </c>
      <c r="P67" s="162">
        <v>3</v>
      </c>
      <c r="Q67" s="164" t="str">
        <f t="shared" si="38"/>
        <v>公斤</v>
      </c>
      <c r="T67" s="59"/>
      <c r="U67" s="59"/>
      <c r="V67" s="59"/>
      <c r="W67" s="59"/>
      <c r="X67" s="59"/>
      <c r="Y67" s="59"/>
      <c r="Z67" s="61"/>
      <c r="AA67" s="30"/>
      <c r="AB67" s="31"/>
      <c r="AC67" s="31"/>
      <c r="AD67" s="31"/>
    </row>
    <row r="68" spans="1:50" ht="25.2" customHeight="1">
      <c r="A68" s="145"/>
      <c r="B68" s="157"/>
      <c r="C68" s="162"/>
      <c r="D68" s="162"/>
      <c r="E68" s="164" t="str">
        <f t="shared" si="34"/>
        <v/>
      </c>
      <c r="F68" s="162" t="s">
        <v>18</v>
      </c>
      <c r="G68" s="162">
        <v>0.5</v>
      </c>
      <c r="H68" s="164" t="str">
        <f t="shared" si="35"/>
        <v>公斤</v>
      </c>
      <c r="I68" s="162" t="s">
        <v>110</v>
      </c>
      <c r="J68" s="162">
        <v>3.5</v>
      </c>
      <c r="K68" s="164" t="str">
        <f t="shared" si="36"/>
        <v>公斤</v>
      </c>
      <c r="L68" s="168" t="s">
        <v>19</v>
      </c>
      <c r="M68" s="168">
        <v>0.05</v>
      </c>
      <c r="N68" s="164" t="str">
        <f t="shared" si="37"/>
        <v>公斤</v>
      </c>
      <c r="O68" s="162" t="s">
        <v>19</v>
      </c>
      <c r="P68" s="162">
        <v>0.05</v>
      </c>
      <c r="Q68" s="164" t="str">
        <f t="shared" si="38"/>
        <v>公斤</v>
      </c>
      <c r="R68" s="157"/>
      <c r="S68" s="157"/>
      <c r="T68" s="59"/>
      <c r="U68" s="59"/>
      <c r="V68" s="59"/>
      <c r="W68" s="59"/>
      <c r="X68" s="59"/>
      <c r="Y68" s="59"/>
      <c r="Z68" s="61"/>
      <c r="AA68" s="30"/>
      <c r="AB68" s="31"/>
      <c r="AC68" s="31"/>
      <c r="AD68" s="31"/>
    </row>
    <row r="69" spans="1:50" ht="25.2" customHeight="1">
      <c r="A69" s="145"/>
      <c r="B69" s="157"/>
      <c r="C69" s="162"/>
      <c r="D69" s="162"/>
      <c r="E69" s="164" t="str">
        <f t="shared" si="34"/>
        <v/>
      </c>
      <c r="F69" s="162" t="s">
        <v>29</v>
      </c>
      <c r="G69" s="162">
        <v>2</v>
      </c>
      <c r="H69" s="164" t="str">
        <f t="shared" si="35"/>
        <v>公斤</v>
      </c>
      <c r="I69" s="162" t="s">
        <v>19</v>
      </c>
      <c r="J69" s="162">
        <v>0.05</v>
      </c>
      <c r="K69" s="164" t="str">
        <f t="shared" si="36"/>
        <v>公斤</v>
      </c>
      <c r="L69" s="168"/>
      <c r="M69" s="168"/>
      <c r="N69" s="164" t="str">
        <f t="shared" si="37"/>
        <v/>
      </c>
      <c r="O69" s="162" t="s">
        <v>339</v>
      </c>
      <c r="P69" s="162">
        <v>1</v>
      </c>
      <c r="Q69" s="164" t="str">
        <f t="shared" si="38"/>
        <v>公斤</v>
      </c>
      <c r="R69" s="157"/>
      <c r="S69" s="157"/>
      <c r="T69" s="59"/>
      <c r="U69" s="59"/>
      <c r="V69" s="59"/>
      <c r="W69" s="59"/>
      <c r="X69" s="59"/>
      <c r="Y69" s="59"/>
      <c r="Z69" s="61"/>
      <c r="AA69" s="30"/>
      <c r="AB69" s="31"/>
      <c r="AC69" s="31"/>
      <c r="AD69" s="31"/>
    </row>
    <row r="70" spans="1:50" ht="25.2" customHeight="1">
      <c r="A70" s="145"/>
      <c r="B70" s="157"/>
      <c r="C70" s="162"/>
      <c r="D70" s="162"/>
      <c r="E70" s="164" t="str">
        <f t="shared" si="34"/>
        <v/>
      </c>
      <c r="F70" s="162" t="s">
        <v>19</v>
      </c>
      <c r="G70" s="162">
        <v>0.05</v>
      </c>
      <c r="H70" s="164" t="str">
        <f t="shared" si="35"/>
        <v>公斤</v>
      </c>
      <c r="I70" s="162"/>
      <c r="J70" s="162"/>
      <c r="K70" s="164" t="str">
        <f t="shared" si="36"/>
        <v/>
      </c>
      <c r="L70" s="168"/>
      <c r="M70" s="168"/>
      <c r="N70" s="164" t="str">
        <f t="shared" si="37"/>
        <v/>
      </c>
      <c r="O70" s="162"/>
      <c r="P70" s="162"/>
      <c r="Q70" s="164" t="str">
        <f t="shared" si="38"/>
        <v/>
      </c>
      <c r="R70" s="157"/>
      <c r="S70" s="157"/>
      <c r="T70" s="59"/>
      <c r="U70" s="59"/>
      <c r="V70" s="59"/>
      <c r="W70" s="59"/>
      <c r="X70" s="59"/>
      <c r="Y70" s="59"/>
      <c r="Z70" s="61"/>
      <c r="AA70" s="30"/>
      <c r="AB70" s="31"/>
      <c r="AC70" s="31"/>
      <c r="AD70" s="31"/>
    </row>
    <row r="71" spans="1:50" ht="25.2" customHeight="1">
      <c r="A71" s="145"/>
      <c r="B71" s="157"/>
      <c r="C71" s="162"/>
      <c r="D71" s="162"/>
      <c r="E71" s="164" t="str">
        <f t="shared" si="34"/>
        <v/>
      </c>
      <c r="F71" s="172"/>
      <c r="G71" s="173"/>
      <c r="H71" s="164" t="str">
        <f t="shared" si="35"/>
        <v/>
      </c>
      <c r="I71" s="162"/>
      <c r="J71" s="162"/>
      <c r="K71" s="164" t="str">
        <f t="shared" si="36"/>
        <v/>
      </c>
      <c r="L71" s="168"/>
      <c r="M71" s="168"/>
      <c r="N71" s="164" t="str">
        <f t="shared" si="37"/>
        <v/>
      </c>
      <c r="O71" s="162"/>
      <c r="P71" s="162"/>
      <c r="Q71" s="164" t="str">
        <f t="shared" si="38"/>
        <v/>
      </c>
      <c r="R71" s="157"/>
      <c r="S71" s="157"/>
      <c r="T71" s="59"/>
      <c r="U71" s="59"/>
      <c r="V71" s="59"/>
      <c r="W71" s="59"/>
      <c r="X71" s="59"/>
      <c r="Y71" s="59"/>
      <c r="Z71" s="61"/>
      <c r="AA71" s="30"/>
      <c r="AB71" s="31"/>
      <c r="AC71" s="31"/>
      <c r="AD71" s="31"/>
    </row>
    <row r="72" spans="1:50" ht="25.2" customHeight="1" thickBot="1">
      <c r="A72" s="147"/>
      <c r="B72" s="157"/>
      <c r="C72" s="162"/>
      <c r="D72" s="162"/>
      <c r="E72" s="164" t="str">
        <f t="shared" si="34"/>
        <v/>
      </c>
      <c r="F72" s="162"/>
      <c r="G72" s="162"/>
      <c r="H72" s="164" t="str">
        <f t="shared" si="35"/>
        <v/>
      </c>
      <c r="I72" s="162"/>
      <c r="J72" s="162"/>
      <c r="K72" s="164" t="str">
        <f t="shared" si="36"/>
        <v/>
      </c>
      <c r="L72" s="168"/>
      <c r="M72" s="168"/>
      <c r="N72" s="164" t="str">
        <f t="shared" si="37"/>
        <v/>
      </c>
      <c r="O72" s="162"/>
      <c r="P72" s="162"/>
      <c r="Q72" s="164" t="str">
        <f t="shared" si="38"/>
        <v/>
      </c>
      <c r="R72" s="157"/>
      <c r="S72" s="157"/>
      <c r="T72" s="59"/>
      <c r="U72" s="59"/>
      <c r="V72" s="59"/>
      <c r="W72" s="59"/>
      <c r="X72" s="59"/>
      <c r="Y72" s="59"/>
      <c r="Z72" s="61"/>
      <c r="AA72" s="30"/>
      <c r="AB72" s="31"/>
      <c r="AC72" s="31"/>
      <c r="AD72" s="31"/>
    </row>
    <row r="73" spans="1:50" s="141" customFormat="1" ht="25.2" customHeight="1" thickBot="1">
      <c r="A73" s="145">
        <f>A66+1</f>
        <v>45726</v>
      </c>
      <c r="B73" s="157" t="s">
        <v>155</v>
      </c>
      <c r="C73" s="162" t="s">
        <v>20</v>
      </c>
      <c r="D73" s="163"/>
      <c r="E73" s="164" t="str">
        <f t="shared" si="34"/>
        <v/>
      </c>
      <c r="F73" s="194" t="s">
        <v>319</v>
      </c>
      <c r="G73" s="195"/>
      <c r="H73" s="164" t="str">
        <f t="shared" si="35"/>
        <v/>
      </c>
      <c r="I73" s="162" t="s">
        <v>330</v>
      </c>
      <c r="J73" s="165"/>
      <c r="K73" s="164" t="str">
        <f t="shared" si="36"/>
        <v/>
      </c>
      <c r="L73" s="167" t="s">
        <v>14</v>
      </c>
      <c r="M73" s="168"/>
      <c r="N73" s="164" t="str">
        <f t="shared" si="37"/>
        <v/>
      </c>
      <c r="O73" s="162" t="s">
        <v>289</v>
      </c>
      <c r="P73" s="165"/>
      <c r="Q73" s="164" t="str">
        <f t="shared" si="38"/>
        <v/>
      </c>
      <c r="R73" s="169" t="s">
        <v>303</v>
      </c>
      <c r="S73" s="169"/>
      <c r="T73" s="59">
        <v>5.32</v>
      </c>
      <c r="U73" s="59">
        <v>2</v>
      </c>
      <c r="V73" s="59">
        <v>1.7550000000000001</v>
      </c>
      <c r="W73" s="59">
        <v>1.8774999999999999</v>
      </c>
      <c r="X73" s="59"/>
      <c r="Y73" s="59"/>
      <c r="Z73" s="61">
        <v>677.36249999999995</v>
      </c>
      <c r="AA73" s="133"/>
      <c r="AB73" s="134">
        <f>A73</f>
        <v>45726</v>
      </c>
      <c r="AC73" s="134" t="str">
        <f>A74</f>
        <v>二</v>
      </c>
      <c r="AD73" s="134" t="str">
        <f>B73</f>
        <v>c2</v>
      </c>
      <c r="AE73" s="135" t="str">
        <f>C73</f>
        <v>糙米飯</v>
      </c>
      <c r="AF73" s="136" t="str">
        <f>C74&amp;" "&amp;C75&amp;" "&amp;C76&amp;" "&amp;C77&amp;" "&amp;C78&amp;" "&amp;C79</f>
        <v xml:space="preserve">米 糙米    </v>
      </c>
      <c r="AG73" s="135" t="str">
        <f>F73</f>
        <v>瓜仔豆干</v>
      </c>
      <c r="AH73" s="136" t="str">
        <f>F74&amp;" "&amp;F75&amp;" "&amp;F76&amp;" "&amp;F77&amp;" "&amp;F78&amp;" "&amp;F79</f>
        <v xml:space="preserve">豆干 醃漬花胡瓜 胡蘿蔔 薑  </v>
      </c>
      <c r="AI73" s="135" t="str">
        <f>I73</f>
        <v>火腿甘藍</v>
      </c>
      <c r="AJ73" s="136" t="str">
        <f>I74&amp;" "&amp;I75&amp;" "&amp;I76&amp;" "&amp;I77&amp;" "&amp;I78&amp;" "&amp;I79</f>
        <v xml:space="preserve">甘藍 素火腿 薑   </v>
      </c>
      <c r="AK73" s="135" t="str">
        <f>L73</f>
        <v>時蔬</v>
      </c>
      <c r="AL73" s="136" t="str">
        <f>L74&amp;" "&amp;L75&amp;" "&amp;L76&amp;" "&amp;L77&amp;" "&amp;L78&amp;" "&amp;L79</f>
        <v xml:space="preserve">蔬菜 薑    </v>
      </c>
      <c r="AM73" s="135" t="str">
        <f>O73</f>
        <v>四神湯</v>
      </c>
      <c r="AN73" s="136" t="str">
        <f>O74&amp;" "&amp;O75&amp;" "&amp;O76&amp;" "&amp;O77&amp;" "&amp;O78&amp;" "&amp;O79</f>
        <v xml:space="preserve">素羊肉 雞豆 大薏仁 淮山片 枸杞 </v>
      </c>
      <c r="AO73" s="137" t="str">
        <f t="shared" ref="AO73" si="42">R73</f>
        <v>水果</v>
      </c>
      <c r="AP73" s="138">
        <f t="shared" ref="AP73" si="43">S73</f>
        <v>0</v>
      </c>
      <c r="AQ73" s="139">
        <f t="shared" ref="AQ73:AW73" si="44">T73</f>
        <v>5.32</v>
      </c>
      <c r="AR73" s="139">
        <f t="shared" si="44"/>
        <v>2</v>
      </c>
      <c r="AS73" s="139">
        <f t="shared" si="44"/>
        <v>1.7550000000000001</v>
      </c>
      <c r="AT73" s="139">
        <f t="shared" si="44"/>
        <v>1.8774999999999999</v>
      </c>
      <c r="AU73" s="139">
        <f t="shared" si="44"/>
        <v>0</v>
      </c>
      <c r="AV73" s="139">
        <f t="shared" si="44"/>
        <v>0</v>
      </c>
      <c r="AW73" s="139">
        <f t="shared" si="44"/>
        <v>677.36249999999995</v>
      </c>
      <c r="AX73" s="140"/>
    </row>
    <row r="74" spans="1:50" ht="25.2" customHeight="1">
      <c r="A74" s="148" t="s">
        <v>136</v>
      </c>
      <c r="B74" s="157"/>
      <c r="C74" s="162" t="s">
        <v>15</v>
      </c>
      <c r="D74" s="162">
        <v>7</v>
      </c>
      <c r="E74" s="164" t="str">
        <f t="shared" si="34"/>
        <v>公斤</v>
      </c>
      <c r="F74" s="162" t="s">
        <v>53</v>
      </c>
      <c r="G74" s="165">
        <v>8</v>
      </c>
      <c r="H74" s="164" t="str">
        <f t="shared" si="35"/>
        <v>公斤</v>
      </c>
      <c r="I74" s="162" t="s">
        <v>71</v>
      </c>
      <c r="J74" s="165">
        <v>8</v>
      </c>
      <c r="K74" s="164" t="str">
        <f t="shared" si="36"/>
        <v>公斤</v>
      </c>
      <c r="L74" s="168" t="s">
        <v>12</v>
      </c>
      <c r="M74" s="168">
        <v>7</v>
      </c>
      <c r="N74" s="164" t="str">
        <f t="shared" si="37"/>
        <v>公斤</v>
      </c>
      <c r="O74" s="162" t="s">
        <v>339</v>
      </c>
      <c r="P74" s="165">
        <v>1</v>
      </c>
      <c r="Q74" s="164" t="str">
        <f t="shared" si="38"/>
        <v>公斤</v>
      </c>
      <c r="T74" s="59"/>
      <c r="U74" s="59"/>
      <c r="V74" s="59"/>
      <c r="W74" s="59"/>
      <c r="X74" s="59"/>
      <c r="Y74" s="59"/>
      <c r="Z74" s="61"/>
      <c r="AA74" s="30"/>
      <c r="AB74" s="31"/>
      <c r="AC74" s="31"/>
      <c r="AD74" s="31"/>
    </row>
    <row r="75" spans="1:50" ht="25.2" customHeight="1">
      <c r="A75" s="145"/>
      <c r="B75" s="157"/>
      <c r="C75" s="162" t="s">
        <v>22</v>
      </c>
      <c r="D75" s="162">
        <v>3</v>
      </c>
      <c r="E75" s="164" t="str">
        <f t="shared" si="34"/>
        <v>公斤</v>
      </c>
      <c r="F75" s="162" t="s">
        <v>87</v>
      </c>
      <c r="G75" s="162">
        <v>2</v>
      </c>
      <c r="H75" s="164" t="str">
        <f t="shared" si="35"/>
        <v>公斤</v>
      </c>
      <c r="I75" s="162" t="s">
        <v>123</v>
      </c>
      <c r="J75" s="165">
        <v>1</v>
      </c>
      <c r="K75" s="164" t="str">
        <f t="shared" si="36"/>
        <v>公斤</v>
      </c>
      <c r="L75" s="168" t="s">
        <v>19</v>
      </c>
      <c r="M75" s="168">
        <v>0.05</v>
      </c>
      <c r="N75" s="164" t="str">
        <f t="shared" si="37"/>
        <v>公斤</v>
      </c>
      <c r="O75" s="162" t="s">
        <v>290</v>
      </c>
      <c r="P75" s="165">
        <v>0.3</v>
      </c>
      <c r="Q75" s="164" t="str">
        <f t="shared" si="38"/>
        <v>公斤</v>
      </c>
      <c r="R75" s="157"/>
      <c r="S75" s="157"/>
      <c r="T75" s="59"/>
      <c r="U75" s="59"/>
      <c r="V75" s="59"/>
      <c r="W75" s="59"/>
      <c r="X75" s="59"/>
      <c r="Y75" s="59"/>
      <c r="Z75" s="61"/>
      <c r="AA75" s="30"/>
      <c r="AB75" s="31"/>
      <c r="AC75" s="31"/>
      <c r="AD75" s="31"/>
    </row>
    <row r="76" spans="1:50" ht="25.2" customHeight="1">
      <c r="A76" s="145"/>
      <c r="B76" s="157"/>
      <c r="C76" s="162"/>
      <c r="D76" s="162"/>
      <c r="E76" s="164" t="str">
        <f t="shared" si="34"/>
        <v/>
      </c>
      <c r="F76" s="162" t="s">
        <v>18</v>
      </c>
      <c r="G76" s="162">
        <v>0.5</v>
      </c>
      <c r="H76" s="164" t="str">
        <f t="shared" si="35"/>
        <v>公斤</v>
      </c>
      <c r="I76" s="166" t="s">
        <v>19</v>
      </c>
      <c r="J76" s="166">
        <v>0.05</v>
      </c>
      <c r="K76" s="164" t="str">
        <f t="shared" si="36"/>
        <v>公斤</v>
      </c>
      <c r="L76" s="168"/>
      <c r="M76" s="168"/>
      <c r="N76" s="164" t="str">
        <f t="shared" si="37"/>
        <v/>
      </c>
      <c r="O76" s="162" t="s">
        <v>291</v>
      </c>
      <c r="P76" s="165">
        <v>0.5</v>
      </c>
      <c r="Q76" s="164" t="str">
        <f t="shared" si="38"/>
        <v>公斤</v>
      </c>
      <c r="R76" s="157"/>
      <c r="S76" s="157"/>
      <c r="T76" s="59"/>
      <c r="U76" s="59"/>
      <c r="V76" s="59"/>
      <c r="W76" s="59"/>
      <c r="X76" s="59"/>
      <c r="Y76" s="59"/>
      <c r="Z76" s="61"/>
      <c r="AA76" s="30"/>
      <c r="AB76" s="31"/>
      <c r="AC76" s="31"/>
      <c r="AD76" s="31"/>
    </row>
    <row r="77" spans="1:50" ht="25.2" customHeight="1">
      <c r="A77" s="145"/>
      <c r="B77" s="157"/>
      <c r="C77" s="162"/>
      <c r="D77" s="162"/>
      <c r="E77" s="164" t="str">
        <f t="shared" si="34"/>
        <v/>
      </c>
      <c r="F77" s="166" t="s">
        <v>19</v>
      </c>
      <c r="G77" s="166">
        <v>0.05</v>
      </c>
      <c r="H77" s="164" t="str">
        <f t="shared" si="35"/>
        <v>公斤</v>
      </c>
      <c r="I77" s="172"/>
      <c r="J77" s="173"/>
      <c r="K77" s="164" t="str">
        <f t="shared" si="36"/>
        <v/>
      </c>
      <c r="L77" s="168"/>
      <c r="M77" s="168"/>
      <c r="N77" s="164" t="str">
        <f t="shared" si="37"/>
        <v/>
      </c>
      <c r="O77" s="162" t="s">
        <v>292</v>
      </c>
      <c r="P77" s="165">
        <v>0.2</v>
      </c>
      <c r="Q77" s="164" t="str">
        <f t="shared" si="38"/>
        <v>公斤</v>
      </c>
      <c r="R77" s="157"/>
      <c r="S77" s="157"/>
      <c r="T77" s="59"/>
      <c r="U77" s="59"/>
      <c r="V77" s="59"/>
      <c r="W77" s="59"/>
      <c r="X77" s="59"/>
      <c r="Y77" s="59"/>
      <c r="Z77" s="61"/>
      <c r="AA77" s="30"/>
      <c r="AB77" s="31"/>
      <c r="AC77" s="31"/>
      <c r="AD77" s="31"/>
    </row>
    <row r="78" spans="1:50" ht="25.2" customHeight="1">
      <c r="A78" s="145"/>
      <c r="B78" s="157"/>
      <c r="C78" s="162"/>
      <c r="D78" s="162"/>
      <c r="E78" s="164" t="str">
        <f t="shared" si="34"/>
        <v/>
      </c>
      <c r="F78" s="172"/>
      <c r="G78" s="173"/>
      <c r="H78" s="164" t="str">
        <f t="shared" si="35"/>
        <v/>
      </c>
      <c r="I78" s="162"/>
      <c r="J78" s="162"/>
      <c r="K78" s="164" t="str">
        <f t="shared" si="36"/>
        <v/>
      </c>
      <c r="L78" s="168"/>
      <c r="M78" s="168"/>
      <c r="N78" s="164" t="str">
        <f t="shared" si="37"/>
        <v/>
      </c>
      <c r="O78" s="162" t="s">
        <v>293</v>
      </c>
      <c r="P78" s="162">
        <v>0.05</v>
      </c>
      <c r="Q78" s="164" t="str">
        <f t="shared" si="38"/>
        <v>公斤</v>
      </c>
      <c r="R78" s="157"/>
      <c r="S78" s="157"/>
      <c r="T78" s="59"/>
      <c r="U78" s="59"/>
      <c r="V78" s="59"/>
      <c r="W78" s="59"/>
      <c r="X78" s="59"/>
      <c r="Y78" s="59"/>
      <c r="Z78" s="61"/>
      <c r="AA78" s="30"/>
      <c r="AB78" s="31"/>
      <c r="AC78" s="31"/>
      <c r="AD78" s="31"/>
    </row>
    <row r="79" spans="1:50" ht="25.2" customHeight="1" thickBot="1">
      <c r="A79" s="147"/>
      <c r="B79" s="157"/>
      <c r="C79" s="162"/>
      <c r="D79" s="162"/>
      <c r="E79" s="164" t="str">
        <f t="shared" si="34"/>
        <v/>
      </c>
      <c r="F79" s="162"/>
      <c r="G79" s="162"/>
      <c r="H79" s="164" t="str">
        <f t="shared" si="35"/>
        <v/>
      </c>
      <c r="I79" s="166"/>
      <c r="J79" s="166"/>
      <c r="K79" s="164" t="str">
        <f t="shared" si="36"/>
        <v/>
      </c>
      <c r="L79" s="168"/>
      <c r="M79" s="168"/>
      <c r="N79" s="164" t="str">
        <f t="shared" si="37"/>
        <v/>
      </c>
      <c r="O79" s="166"/>
      <c r="P79" s="166"/>
      <c r="Q79" s="164" t="str">
        <f t="shared" si="38"/>
        <v/>
      </c>
      <c r="R79" s="157"/>
      <c r="S79" s="157"/>
      <c r="T79" s="59"/>
      <c r="U79" s="59"/>
      <c r="V79" s="59"/>
      <c r="W79" s="59"/>
      <c r="X79" s="59"/>
      <c r="Y79" s="59"/>
      <c r="Z79" s="61"/>
      <c r="AA79" s="30"/>
      <c r="AB79" s="31"/>
      <c r="AC79" s="31"/>
      <c r="AD79" s="31"/>
    </row>
    <row r="80" spans="1:50" s="141" customFormat="1" ht="25.2" customHeight="1" thickBot="1">
      <c r="A80" s="145">
        <f>A73+1</f>
        <v>45727</v>
      </c>
      <c r="B80" s="157" t="s">
        <v>156</v>
      </c>
      <c r="C80" s="196" t="s">
        <v>157</v>
      </c>
      <c r="D80" s="197"/>
      <c r="E80" s="164" t="str">
        <f t="shared" si="34"/>
        <v/>
      </c>
      <c r="F80" s="162" t="s">
        <v>79</v>
      </c>
      <c r="G80" s="162"/>
      <c r="H80" s="164" t="str">
        <f t="shared" si="35"/>
        <v/>
      </c>
      <c r="I80" s="162" t="s">
        <v>235</v>
      </c>
      <c r="J80" s="162"/>
      <c r="K80" s="164" t="str">
        <f t="shared" si="36"/>
        <v/>
      </c>
      <c r="L80" s="167" t="s">
        <v>14</v>
      </c>
      <c r="M80" s="168"/>
      <c r="N80" s="164" t="str">
        <f t="shared" si="37"/>
        <v/>
      </c>
      <c r="O80" s="162" t="s">
        <v>93</v>
      </c>
      <c r="P80" s="162"/>
      <c r="Q80" s="164" t="str">
        <f t="shared" si="38"/>
        <v/>
      </c>
      <c r="R80" s="169" t="s">
        <v>357</v>
      </c>
      <c r="S80" s="169"/>
      <c r="T80" s="59">
        <v>3</v>
      </c>
      <c r="U80" s="59">
        <v>3.0454545454545454</v>
      </c>
      <c r="V80" s="59">
        <v>1.25</v>
      </c>
      <c r="W80" s="59">
        <v>2.7</v>
      </c>
      <c r="X80" s="59"/>
      <c r="Y80" s="59"/>
      <c r="Z80" s="61">
        <v>606.15909090909088</v>
      </c>
      <c r="AA80" s="133"/>
      <c r="AB80" s="134">
        <f>A80</f>
        <v>45727</v>
      </c>
      <c r="AC80" s="134" t="str">
        <f>A81</f>
        <v>三</v>
      </c>
      <c r="AD80" s="134" t="str">
        <f>B80</f>
        <v>C3</v>
      </c>
      <c r="AE80" s="135" t="str">
        <f>C80</f>
        <v>越式特餐</v>
      </c>
      <c r="AF80" s="136" t="str">
        <f>C81&amp;" "&amp;C82&amp;" "&amp;C83&amp;" "&amp;C84&amp;" "&amp;C85&amp;" "&amp;C86</f>
        <v xml:space="preserve">米粄條  瑞穗  西式拌麵 薯餅  </v>
      </c>
      <c r="AG80" s="135" t="str">
        <f>F80</f>
        <v>美味豆包</v>
      </c>
      <c r="AH80" s="136" t="str">
        <f>F81&amp;" "&amp;F82&amp;" "&amp;F83&amp;" "&amp;F84&amp;" "&amp;F85&amp;" "&amp;F86</f>
        <v xml:space="preserve">豆包     </v>
      </c>
      <c r="AI80" s="135" t="str">
        <f>I80</f>
        <v>越式拌料</v>
      </c>
      <c r="AJ80" s="136" t="str">
        <f>I81&amp;" "&amp;I82&amp;" "&amp;I83&amp;" "&amp;I84&amp;" "&amp;I85&amp;" "&amp;I86</f>
        <v>素肉 綠豆芽 芹菜 乾香菇  胡蘿蔔</v>
      </c>
      <c r="AK80" s="135" t="str">
        <f>L80</f>
        <v>時蔬</v>
      </c>
      <c r="AL80" s="136" t="str">
        <f>L81&amp;" "&amp;L82&amp;" "&amp;L83&amp;" "&amp;L84&amp;" "&amp;L85&amp;" "&amp;L86</f>
        <v xml:space="preserve">蔬菜 薑    </v>
      </c>
      <c r="AM80" s="135" t="str">
        <f>O80</f>
        <v>時蔬蛋花湯</v>
      </c>
      <c r="AN80" s="136" t="str">
        <f>O81&amp;" "&amp;O82&amp;" "&amp;O83&amp;" "&amp;O84&amp;" "&amp;O85&amp;" "&amp;O86</f>
        <v xml:space="preserve">時蔬 雞蛋 薑   </v>
      </c>
      <c r="AO80" s="137" t="str">
        <f t="shared" ref="AO80" si="45">R80</f>
        <v>黑糖小饅頭</v>
      </c>
      <c r="AP80" s="138">
        <f t="shared" ref="AP80" si="46">S80</f>
        <v>0</v>
      </c>
      <c r="AQ80" s="139">
        <f t="shared" ref="AQ80:AW80" si="47">T80</f>
        <v>3</v>
      </c>
      <c r="AR80" s="139">
        <f t="shared" si="47"/>
        <v>3.0454545454545454</v>
      </c>
      <c r="AS80" s="139">
        <f t="shared" si="47"/>
        <v>1.25</v>
      </c>
      <c r="AT80" s="139">
        <f t="shared" si="47"/>
        <v>2.7</v>
      </c>
      <c r="AU80" s="139">
        <f t="shared" si="47"/>
        <v>0</v>
      </c>
      <c r="AV80" s="139">
        <f t="shared" si="47"/>
        <v>0</v>
      </c>
      <c r="AW80" s="139">
        <f t="shared" si="47"/>
        <v>606.15909090909088</v>
      </c>
      <c r="AX80" s="140"/>
    </row>
    <row r="81" spans="1:50" ht="25.2" customHeight="1">
      <c r="A81" s="148" t="s">
        <v>139</v>
      </c>
      <c r="B81" s="157"/>
      <c r="C81" s="162" t="s">
        <v>158</v>
      </c>
      <c r="D81" s="162">
        <v>15</v>
      </c>
      <c r="E81" s="164" t="str">
        <f t="shared" si="34"/>
        <v>公斤</v>
      </c>
      <c r="F81" s="162" t="s">
        <v>56</v>
      </c>
      <c r="G81" s="162">
        <v>6</v>
      </c>
      <c r="H81" s="164" t="str">
        <f t="shared" si="35"/>
        <v>公斤</v>
      </c>
      <c r="I81" s="162" t="s">
        <v>58</v>
      </c>
      <c r="J81" s="162">
        <v>0.6</v>
      </c>
      <c r="K81" s="164" t="str">
        <f t="shared" si="36"/>
        <v>公斤</v>
      </c>
      <c r="L81" s="168" t="s">
        <v>12</v>
      </c>
      <c r="M81" s="168">
        <v>7</v>
      </c>
      <c r="N81" s="164" t="str">
        <f t="shared" si="37"/>
        <v>公斤</v>
      </c>
      <c r="O81" s="162" t="s">
        <v>29</v>
      </c>
      <c r="P81" s="162">
        <v>3</v>
      </c>
      <c r="Q81" s="164" t="str">
        <f t="shared" si="38"/>
        <v>公斤</v>
      </c>
      <c r="T81" s="59"/>
      <c r="U81" s="59"/>
      <c r="V81" s="59"/>
      <c r="W81" s="59"/>
      <c r="X81" s="59"/>
      <c r="Y81" s="59"/>
      <c r="Z81" s="61"/>
      <c r="AA81" s="30"/>
      <c r="AB81" s="31"/>
      <c r="AC81" s="31"/>
      <c r="AD81" s="31"/>
    </row>
    <row r="82" spans="1:50" ht="25.2" customHeight="1">
      <c r="A82" s="145"/>
      <c r="B82" s="157"/>
      <c r="C82" s="162"/>
      <c r="D82" s="162"/>
      <c r="E82" s="164" t="str">
        <f t="shared" si="34"/>
        <v/>
      </c>
      <c r="F82" s="162"/>
      <c r="G82" s="162"/>
      <c r="H82" s="164" t="str">
        <f t="shared" si="35"/>
        <v/>
      </c>
      <c r="I82" s="162" t="s">
        <v>104</v>
      </c>
      <c r="J82" s="162">
        <v>2</v>
      </c>
      <c r="K82" s="164" t="str">
        <f t="shared" si="36"/>
        <v>公斤</v>
      </c>
      <c r="L82" s="168" t="s">
        <v>19</v>
      </c>
      <c r="M82" s="168">
        <v>0.05</v>
      </c>
      <c r="N82" s="164" t="str">
        <f t="shared" si="37"/>
        <v>公斤</v>
      </c>
      <c r="O82" s="162" t="s">
        <v>57</v>
      </c>
      <c r="P82" s="162">
        <v>1</v>
      </c>
      <c r="Q82" s="164" t="str">
        <f t="shared" si="38"/>
        <v>公斤</v>
      </c>
      <c r="R82" s="157"/>
      <c r="S82" s="157"/>
      <c r="T82" s="59"/>
      <c r="U82" s="59"/>
      <c r="V82" s="59"/>
      <c r="W82" s="59"/>
      <c r="X82" s="59"/>
      <c r="Y82" s="59"/>
      <c r="Z82" s="61"/>
      <c r="AA82" s="30"/>
      <c r="AB82" s="31"/>
      <c r="AC82" s="31"/>
      <c r="AD82" s="31"/>
    </row>
    <row r="83" spans="1:50" ht="25.2" customHeight="1">
      <c r="A83" s="145"/>
      <c r="B83" s="157"/>
      <c r="C83" s="162" t="s">
        <v>159</v>
      </c>
      <c r="D83" s="162"/>
      <c r="E83" s="164" t="str">
        <f t="shared" si="34"/>
        <v/>
      </c>
      <c r="F83" s="162"/>
      <c r="G83" s="162"/>
      <c r="H83" s="164" t="str">
        <f t="shared" si="35"/>
        <v/>
      </c>
      <c r="I83" s="162" t="s">
        <v>95</v>
      </c>
      <c r="J83" s="162">
        <v>0.5</v>
      </c>
      <c r="K83" s="164" t="str">
        <f t="shared" si="36"/>
        <v>公斤</v>
      </c>
      <c r="L83" s="168"/>
      <c r="M83" s="168"/>
      <c r="N83" s="164" t="str">
        <f t="shared" si="37"/>
        <v/>
      </c>
      <c r="O83" s="162" t="s">
        <v>19</v>
      </c>
      <c r="P83" s="162">
        <v>0.05</v>
      </c>
      <c r="Q83" s="164" t="str">
        <f t="shared" si="38"/>
        <v>公斤</v>
      </c>
      <c r="R83" s="157"/>
      <c r="S83" s="157"/>
      <c r="T83" s="59"/>
      <c r="U83" s="59"/>
      <c r="V83" s="59"/>
      <c r="W83" s="59"/>
      <c r="X83" s="59"/>
      <c r="Y83" s="59"/>
      <c r="Z83" s="61"/>
      <c r="AA83" s="30"/>
      <c r="AB83" s="31"/>
      <c r="AC83" s="31"/>
      <c r="AD83" s="31"/>
    </row>
    <row r="84" spans="1:50" ht="25.2" customHeight="1">
      <c r="A84" s="145"/>
      <c r="B84" s="157"/>
      <c r="C84" s="162" t="s">
        <v>160</v>
      </c>
      <c r="D84" s="162"/>
      <c r="E84" s="164" t="str">
        <f t="shared" si="34"/>
        <v/>
      </c>
      <c r="F84" s="162"/>
      <c r="G84" s="162"/>
      <c r="H84" s="164" t="str">
        <f t="shared" si="35"/>
        <v/>
      </c>
      <c r="I84" s="162" t="s">
        <v>26</v>
      </c>
      <c r="J84" s="162">
        <v>0.01</v>
      </c>
      <c r="K84" s="164" t="str">
        <f t="shared" si="36"/>
        <v>公斤</v>
      </c>
      <c r="L84" s="168"/>
      <c r="M84" s="168"/>
      <c r="N84" s="164" t="str">
        <f t="shared" si="37"/>
        <v/>
      </c>
      <c r="O84" s="162"/>
      <c r="P84" s="162"/>
      <c r="Q84" s="164" t="str">
        <f t="shared" si="38"/>
        <v/>
      </c>
      <c r="R84" s="157"/>
      <c r="S84" s="157"/>
      <c r="T84" s="59"/>
      <c r="U84" s="59"/>
      <c r="V84" s="59"/>
      <c r="W84" s="59"/>
      <c r="X84" s="59"/>
      <c r="Y84" s="59"/>
      <c r="Z84" s="61"/>
      <c r="AA84" s="30"/>
      <c r="AB84" s="31"/>
      <c r="AC84" s="31"/>
      <c r="AD84" s="31"/>
    </row>
    <row r="85" spans="1:50" ht="25.2" customHeight="1">
      <c r="A85" s="145"/>
      <c r="B85" s="157"/>
      <c r="C85" s="162"/>
      <c r="D85" s="162"/>
      <c r="E85" s="164" t="str">
        <f t="shared" si="34"/>
        <v/>
      </c>
      <c r="F85" s="172"/>
      <c r="G85" s="172"/>
      <c r="H85" s="164" t="str">
        <f t="shared" si="35"/>
        <v/>
      </c>
      <c r="I85" s="172"/>
      <c r="J85" s="172"/>
      <c r="K85" s="164" t="str">
        <f t="shared" si="36"/>
        <v/>
      </c>
      <c r="L85" s="168"/>
      <c r="M85" s="168"/>
      <c r="N85" s="164" t="str">
        <f t="shared" si="37"/>
        <v/>
      </c>
      <c r="O85" s="172"/>
      <c r="P85" s="172"/>
      <c r="Q85" s="164" t="str">
        <f t="shared" si="38"/>
        <v/>
      </c>
      <c r="R85" s="157"/>
      <c r="S85" s="157"/>
      <c r="T85" s="59"/>
      <c r="U85" s="59"/>
      <c r="V85" s="59"/>
      <c r="W85" s="59"/>
      <c r="X85" s="59"/>
      <c r="Y85" s="59"/>
      <c r="Z85" s="61"/>
      <c r="AA85" s="30"/>
      <c r="AB85" s="31"/>
      <c r="AC85" s="31"/>
      <c r="AD85" s="31"/>
    </row>
    <row r="86" spans="1:50" ht="25.2" customHeight="1" thickBot="1">
      <c r="A86" s="147"/>
      <c r="B86" s="157"/>
      <c r="C86" s="162"/>
      <c r="D86" s="162"/>
      <c r="E86" s="164" t="str">
        <f t="shared" si="34"/>
        <v/>
      </c>
      <c r="F86" s="162"/>
      <c r="G86" s="162"/>
      <c r="H86" s="164" t="str">
        <f t="shared" si="35"/>
        <v/>
      </c>
      <c r="I86" s="162" t="s">
        <v>18</v>
      </c>
      <c r="J86" s="162">
        <v>0.5</v>
      </c>
      <c r="K86" s="164" t="str">
        <f t="shared" si="36"/>
        <v>公斤</v>
      </c>
      <c r="L86" s="168"/>
      <c r="M86" s="168"/>
      <c r="N86" s="164" t="str">
        <f t="shared" si="37"/>
        <v/>
      </c>
      <c r="O86" s="162"/>
      <c r="P86" s="162"/>
      <c r="Q86" s="164" t="str">
        <f t="shared" si="38"/>
        <v/>
      </c>
      <c r="S86" s="157"/>
      <c r="T86" s="59"/>
      <c r="U86" s="59"/>
      <c r="V86" s="59"/>
      <c r="W86" s="59"/>
      <c r="X86" s="59"/>
      <c r="Y86" s="59"/>
      <c r="Z86" s="61"/>
      <c r="AA86" s="30"/>
      <c r="AB86" s="31"/>
      <c r="AC86" s="31"/>
      <c r="AD86" s="31"/>
    </row>
    <row r="87" spans="1:50" s="141" customFormat="1" ht="25.2" customHeight="1" thickBot="1">
      <c r="A87" s="145">
        <f>A80+1</f>
        <v>45728</v>
      </c>
      <c r="B87" s="157" t="s">
        <v>161</v>
      </c>
      <c r="C87" s="162" t="s">
        <v>162</v>
      </c>
      <c r="D87" s="163"/>
      <c r="E87" s="164" t="str">
        <f t="shared" si="34"/>
        <v/>
      </c>
      <c r="F87" s="162" t="s">
        <v>320</v>
      </c>
      <c r="G87" s="162"/>
      <c r="H87" s="164" t="str">
        <f t="shared" si="35"/>
        <v/>
      </c>
      <c r="I87" s="162" t="s">
        <v>92</v>
      </c>
      <c r="J87" s="165"/>
      <c r="K87" s="164" t="str">
        <f t="shared" si="36"/>
        <v/>
      </c>
      <c r="L87" s="167" t="s">
        <v>14</v>
      </c>
      <c r="M87" s="168"/>
      <c r="N87" s="164" t="str">
        <f t="shared" si="37"/>
        <v/>
      </c>
      <c r="O87" s="162" t="s">
        <v>294</v>
      </c>
      <c r="P87" s="162"/>
      <c r="Q87" s="164" t="str">
        <f t="shared" si="38"/>
        <v/>
      </c>
      <c r="R87" s="169" t="s">
        <v>305</v>
      </c>
      <c r="S87" s="169" t="s">
        <v>30</v>
      </c>
      <c r="T87" s="59">
        <v>6.4</v>
      </c>
      <c r="U87" s="59">
        <v>2</v>
      </c>
      <c r="V87" s="59">
        <v>1.3</v>
      </c>
      <c r="W87" s="59">
        <v>1.65</v>
      </c>
      <c r="X87" s="59"/>
      <c r="Y87" s="59"/>
      <c r="Z87" s="61">
        <v>736.75</v>
      </c>
      <c r="AA87" s="133"/>
      <c r="AB87" s="134">
        <f>A87</f>
        <v>45728</v>
      </c>
      <c r="AC87" s="134" t="str">
        <f>A88</f>
        <v>四</v>
      </c>
      <c r="AD87" s="134" t="str">
        <f>B87</f>
        <v>C4</v>
      </c>
      <c r="AE87" s="135" t="str">
        <f>C87</f>
        <v>糙米飯</v>
      </c>
      <c r="AF87" s="136" t="str">
        <f>C88&amp;" "&amp;C89&amp;" "&amp;C90&amp;" "&amp;C91&amp;" "&amp;C92&amp;" "&amp;C93</f>
        <v xml:space="preserve">米 糙米    </v>
      </c>
      <c r="AG87" s="135" t="str">
        <f>F87</f>
        <v>海結凍腐</v>
      </c>
      <c r="AH87" s="136" t="str">
        <f>F88&amp;" "&amp;F89&amp;" "&amp;F90&amp;" "&amp;F91&amp;" "&amp;F92&amp;" "&amp;F93</f>
        <v xml:space="preserve">凍豆腐 海帶結 胡蘿蔔 薑  </v>
      </c>
      <c r="AI87" s="135" t="str">
        <f>I87</f>
        <v>時蔬炒蛋</v>
      </c>
      <c r="AJ87" s="136" t="str">
        <f>I88&amp;" "&amp;I89&amp;" "&amp;I90&amp;" "&amp;I91&amp;" "&amp;I92&amp;" "&amp;I93</f>
        <v xml:space="preserve">雞蛋 時蔬 薑   </v>
      </c>
      <c r="AK87" s="135" t="str">
        <f>L87</f>
        <v>時蔬</v>
      </c>
      <c r="AL87" s="136" t="str">
        <f>L88&amp;" "&amp;L89&amp;" "&amp;L90&amp;" "&amp;L91&amp;" "&amp;L92&amp;" "&amp;L93</f>
        <v xml:space="preserve">蔬菜 薑    </v>
      </c>
      <c r="AM87" s="135" t="str">
        <f>O87</f>
        <v>綠豆地瓜圓</v>
      </c>
      <c r="AN87" s="136" t="str">
        <f>O88&amp;" "&amp;O89&amp;" "&amp;O90&amp;" "&amp;O91&amp;" "&amp;O92&amp;" "&amp;O93</f>
        <v xml:space="preserve">綠豆 地瓜圓 二砂糖   </v>
      </c>
      <c r="AO87" s="137" t="str">
        <f t="shared" ref="AO87" si="48">R87</f>
        <v>小餐包</v>
      </c>
      <c r="AP87" s="138" t="str">
        <f t="shared" ref="AP87" si="49">S87</f>
        <v>有機豆奶</v>
      </c>
      <c r="AQ87" s="139">
        <f t="shared" ref="AQ87:AW87" si="50">T87</f>
        <v>6.4</v>
      </c>
      <c r="AR87" s="139">
        <f t="shared" si="50"/>
        <v>2</v>
      </c>
      <c r="AS87" s="139">
        <f t="shared" si="50"/>
        <v>1.3</v>
      </c>
      <c r="AT87" s="139">
        <f t="shared" si="50"/>
        <v>1.65</v>
      </c>
      <c r="AU87" s="139">
        <f t="shared" si="50"/>
        <v>0</v>
      </c>
      <c r="AV87" s="139">
        <f t="shared" si="50"/>
        <v>0</v>
      </c>
      <c r="AW87" s="139">
        <f t="shared" si="50"/>
        <v>736.75</v>
      </c>
      <c r="AX87" s="140"/>
    </row>
    <row r="88" spans="1:50" ht="25.2" customHeight="1">
      <c r="A88" s="148" t="s">
        <v>141</v>
      </c>
      <c r="B88" s="157"/>
      <c r="C88" s="162" t="s">
        <v>15</v>
      </c>
      <c r="D88" s="162">
        <v>7</v>
      </c>
      <c r="E88" s="164" t="str">
        <f t="shared" si="34"/>
        <v>公斤</v>
      </c>
      <c r="F88" s="162" t="s">
        <v>52</v>
      </c>
      <c r="G88" s="162">
        <v>8</v>
      </c>
      <c r="H88" s="164" t="str">
        <f t="shared" si="35"/>
        <v>公斤</v>
      </c>
      <c r="I88" s="162" t="s">
        <v>57</v>
      </c>
      <c r="J88" s="165">
        <v>5.5</v>
      </c>
      <c r="K88" s="164" t="str">
        <f t="shared" si="36"/>
        <v>公斤</v>
      </c>
      <c r="L88" s="168" t="s">
        <v>12</v>
      </c>
      <c r="M88" s="168">
        <v>7</v>
      </c>
      <c r="N88" s="164" t="str">
        <f t="shared" si="37"/>
        <v>公斤</v>
      </c>
      <c r="O88" s="162" t="s">
        <v>74</v>
      </c>
      <c r="P88" s="162">
        <v>1</v>
      </c>
      <c r="Q88" s="164" t="str">
        <f t="shared" si="38"/>
        <v>公斤</v>
      </c>
      <c r="T88" s="59"/>
      <c r="U88" s="59"/>
      <c r="V88" s="59"/>
      <c r="W88" s="59"/>
      <c r="X88" s="59"/>
      <c r="Y88" s="59"/>
      <c r="Z88" s="61"/>
      <c r="AA88" s="30"/>
      <c r="AB88" s="31"/>
      <c r="AC88" s="31"/>
      <c r="AD88" s="31"/>
    </row>
    <row r="89" spans="1:50" ht="25.2" customHeight="1">
      <c r="A89" s="145"/>
      <c r="B89" s="157"/>
      <c r="C89" s="162" t="s">
        <v>163</v>
      </c>
      <c r="D89" s="162">
        <v>3</v>
      </c>
      <c r="E89" s="164" t="str">
        <f t="shared" si="34"/>
        <v>公斤</v>
      </c>
      <c r="F89" s="162" t="s">
        <v>207</v>
      </c>
      <c r="G89" s="162">
        <v>2</v>
      </c>
      <c r="H89" s="164" t="str">
        <f t="shared" si="35"/>
        <v>公斤</v>
      </c>
      <c r="I89" s="162" t="s">
        <v>29</v>
      </c>
      <c r="J89" s="165">
        <v>3.5</v>
      </c>
      <c r="K89" s="164" t="str">
        <f t="shared" si="36"/>
        <v>公斤</v>
      </c>
      <c r="L89" s="168" t="s">
        <v>19</v>
      </c>
      <c r="M89" s="168">
        <v>0.05</v>
      </c>
      <c r="N89" s="164" t="str">
        <f t="shared" si="37"/>
        <v>公斤</v>
      </c>
      <c r="O89" s="162" t="s">
        <v>295</v>
      </c>
      <c r="P89" s="162">
        <v>2</v>
      </c>
      <c r="Q89" s="164" t="str">
        <f t="shared" si="38"/>
        <v>公斤</v>
      </c>
      <c r="R89" s="157"/>
      <c r="S89" s="157"/>
      <c r="T89" s="59"/>
      <c r="U89" s="59"/>
      <c r="V89" s="59"/>
      <c r="W89" s="59"/>
      <c r="X89" s="59"/>
      <c r="Y89" s="59"/>
      <c r="Z89" s="61"/>
      <c r="AA89" s="30"/>
      <c r="AB89" s="31"/>
      <c r="AC89" s="31"/>
      <c r="AD89" s="31"/>
    </row>
    <row r="90" spans="1:50" ht="25.2" customHeight="1">
      <c r="A90" s="145"/>
      <c r="B90" s="157"/>
      <c r="C90" s="162"/>
      <c r="D90" s="162"/>
      <c r="E90" s="164" t="str">
        <f t="shared" si="34"/>
        <v/>
      </c>
      <c r="F90" s="162" t="s">
        <v>18</v>
      </c>
      <c r="G90" s="162">
        <v>0.5</v>
      </c>
      <c r="H90" s="164" t="str">
        <f t="shared" si="35"/>
        <v>公斤</v>
      </c>
      <c r="I90" s="166" t="s">
        <v>19</v>
      </c>
      <c r="J90" s="166">
        <v>0.05</v>
      </c>
      <c r="K90" s="164" t="str">
        <f t="shared" si="36"/>
        <v>公斤</v>
      </c>
      <c r="L90" s="168"/>
      <c r="M90" s="168"/>
      <c r="N90" s="164" t="str">
        <f t="shared" si="37"/>
        <v/>
      </c>
      <c r="O90" s="162" t="s">
        <v>27</v>
      </c>
      <c r="P90" s="162">
        <v>1</v>
      </c>
      <c r="Q90" s="164" t="str">
        <f t="shared" si="38"/>
        <v>公斤</v>
      </c>
      <c r="R90" s="157"/>
      <c r="S90" s="157"/>
      <c r="T90" s="59"/>
      <c r="U90" s="59"/>
      <c r="V90" s="59"/>
      <c r="W90" s="59"/>
      <c r="X90" s="59"/>
      <c r="Y90" s="59"/>
      <c r="Z90" s="61"/>
      <c r="AA90" s="30"/>
      <c r="AB90" s="31"/>
      <c r="AC90" s="31"/>
      <c r="AD90" s="31"/>
    </row>
    <row r="91" spans="1:50" ht="25.2" customHeight="1">
      <c r="A91" s="145"/>
      <c r="B91" s="157"/>
      <c r="C91" s="162"/>
      <c r="D91" s="162"/>
      <c r="E91" s="164" t="str">
        <f t="shared" si="34"/>
        <v/>
      </c>
      <c r="F91" s="166" t="s">
        <v>19</v>
      </c>
      <c r="G91" s="166">
        <v>0.05</v>
      </c>
      <c r="H91" s="164" t="str">
        <f t="shared" si="35"/>
        <v>公斤</v>
      </c>
      <c r="I91" s="172"/>
      <c r="J91" s="173"/>
      <c r="K91" s="164" t="str">
        <f t="shared" si="36"/>
        <v/>
      </c>
      <c r="L91" s="168"/>
      <c r="M91" s="168"/>
      <c r="N91" s="164" t="str">
        <f t="shared" si="37"/>
        <v/>
      </c>
      <c r="O91" s="162"/>
      <c r="P91" s="162"/>
      <c r="Q91" s="164" t="str">
        <f t="shared" si="38"/>
        <v/>
      </c>
      <c r="R91" s="157"/>
      <c r="S91" s="157"/>
      <c r="T91" s="59"/>
      <c r="U91" s="59"/>
      <c r="V91" s="59"/>
      <c r="W91" s="59"/>
      <c r="X91" s="59"/>
      <c r="Y91" s="59"/>
      <c r="Z91" s="61"/>
      <c r="AA91" s="30"/>
      <c r="AB91" s="31"/>
      <c r="AC91" s="31"/>
      <c r="AD91" s="31"/>
    </row>
    <row r="92" spans="1:50" ht="25.2" customHeight="1">
      <c r="A92" s="145"/>
      <c r="B92" s="157"/>
      <c r="C92" s="162"/>
      <c r="D92" s="162"/>
      <c r="E92" s="164" t="str">
        <f t="shared" si="34"/>
        <v/>
      </c>
      <c r="F92" s="162"/>
      <c r="H92" s="164" t="str">
        <f t="shared" si="35"/>
        <v/>
      </c>
      <c r="I92" s="162"/>
      <c r="J92" s="162"/>
      <c r="K92" s="164" t="str">
        <f t="shared" si="36"/>
        <v/>
      </c>
      <c r="L92" s="168"/>
      <c r="M92" s="168"/>
      <c r="N92" s="164" t="str">
        <f t="shared" si="37"/>
        <v/>
      </c>
      <c r="O92" s="172"/>
      <c r="P92" s="172"/>
      <c r="Q92" s="164" t="str">
        <f t="shared" si="38"/>
        <v/>
      </c>
      <c r="R92" s="157"/>
      <c r="S92" s="157"/>
      <c r="T92" s="59"/>
      <c r="U92" s="59"/>
      <c r="V92" s="59"/>
      <c r="W92" s="59"/>
      <c r="X92" s="59"/>
      <c r="Y92" s="59"/>
      <c r="Z92" s="61"/>
      <c r="AA92" s="30"/>
      <c r="AB92" s="31"/>
      <c r="AC92" s="31"/>
      <c r="AD92" s="31"/>
    </row>
    <row r="93" spans="1:50" ht="25.2" customHeight="1" thickBot="1">
      <c r="A93" s="147"/>
      <c r="B93" s="157"/>
      <c r="C93" s="162"/>
      <c r="D93" s="162"/>
      <c r="E93" s="164" t="str">
        <f t="shared" si="34"/>
        <v/>
      </c>
      <c r="F93" s="174"/>
      <c r="G93" s="174"/>
      <c r="H93" s="164" t="str">
        <f t="shared" si="35"/>
        <v/>
      </c>
      <c r="I93" s="166"/>
      <c r="J93" s="166"/>
      <c r="K93" s="164" t="str">
        <f t="shared" si="36"/>
        <v/>
      </c>
      <c r="L93" s="168"/>
      <c r="M93" s="168"/>
      <c r="N93" s="164" t="str">
        <f t="shared" si="37"/>
        <v/>
      </c>
      <c r="O93" s="162"/>
      <c r="P93" s="162"/>
      <c r="Q93" s="164" t="str">
        <f t="shared" si="38"/>
        <v/>
      </c>
      <c r="R93" s="157"/>
      <c r="S93" s="157"/>
      <c r="T93" s="59"/>
      <c r="U93" s="59"/>
      <c r="V93" s="59"/>
      <c r="W93" s="59"/>
      <c r="X93" s="59"/>
      <c r="Y93" s="59"/>
      <c r="Z93" s="61"/>
      <c r="AA93" s="30"/>
      <c r="AB93" s="31"/>
      <c r="AC93" s="31"/>
      <c r="AD93" s="31"/>
    </row>
    <row r="94" spans="1:50" s="141" customFormat="1" ht="25.2" customHeight="1" thickBot="1">
      <c r="A94" s="145">
        <f>A87+1</f>
        <v>45729</v>
      </c>
      <c r="B94" s="157" t="s">
        <v>142</v>
      </c>
      <c r="C94" s="162" t="s">
        <v>164</v>
      </c>
      <c r="D94" s="163"/>
      <c r="E94" s="164" t="str">
        <f t="shared" si="34"/>
        <v/>
      </c>
      <c r="F94" s="162" t="s">
        <v>321</v>
      </c>
      <c r="G94" s="155"/>
      <c r="H94" s="164" t="str">
        <f t="shared" si="35"/>
        <v/>
      </c>
      <c r="I94" s="166" t="s">
        <v>236</v>
      </c>
      <c r="J94" s="166"/>
      <c r="K94" s="164" t="str">
        <f t="shared" si="36"/>
        <v/>
      </c>
      <c r="L94" s="167" t="s">
        <v>14</v>
      </c>
      <c r="M94" s="168"/>
      <c r="N94" s="164" t="str">
        <f t="shared" si="37"/>
        <v/>
      </c>
      <c r="O94" s="162" t="s">
        <v>117</v>
      </c>
      <c r="P94" s="162"/>
      <c r="Q94" s="164" t="str">
        <f t="shared" si="38"/>
        <v/>
      </c>
      <c r="R94" s="169" t="s">
        <v>50</v>
      </c>
      <c r="S94" s="169"/>
      <c r="T94" s="59">
        <v>5</v>
      </c>
      <c r="U94" s="59">
        <v>2.6818181818181817</v>
      </c>
      <c r="V94" s="59">
        <v>1.5</v>
      </c>
      <c r="W94" s="59">
        <v>2.0909090909090908</v>
      </c>
      <c r="X94" s="59"/>
      <c r="Y94" s="59"/>
      <c r="Z94" s="61">
        <v>707.72727272727275</v>
      </c>
      <c r="AA94" s="133"/>
      <c r="AB94" s="134">
        <f>A94</f>
        <v>45729</v>
      </c>
      <c r="AC94" s="134" t="str">
        <f>A95</f>
        <v>五</v>
      </c>
      <c r="AD94" s="134" t="str">
        <f>B94</f>
        <v>A5</v>
      </c>
      <c r="AE94" s="135" t="str">
        <f>C94</f>
        <v>芝麻飯</v>
      </c>
      <c r="AF94" s="136" t="str">
        <f>C95&amp;" "&amp;C96&amp;" "&amp;C97&amp;" "&amp;C98&amp;" "&amp;C99&amp;" "&amp;C100</f>
        <v xml:space="preserve">米 芝麻(熟)    </v>
      </c>
      <c r="AG94" s="135" t="str">
        <f>F94</f>
        <v>椒鹽素排</v>
      </c>
      <c r="AH94" s="136" t="str">
        <f>F95&amp;" "&amp;F96&amp;" "&amp;F97&amp;" "&amp;F98&amp;" "&amp;F99&amp;" "&amp;F100</f>
        <v xml:space="preserve">素排 胡椒鹽    </v>
      </c>
      <c r="AI94" s="135" t="str">
        <f>I94</f>
        <v>茄汁干片</v>
      </c>
      <c r="AJ94" s="136" t="str">
        <f>I95&amp;" "&amp;I96&amp;" "&amp;I97&amp;" "&amp;I98&amp;" "&amp;I99&amp;" "&amp;I100</f>
        <v xml:space="preserve">豆干 大番茄  薑 番茄醬 </v>
      </c>
      <c r="AK94" s="135" t="str">
        <f>L94</f>
        <v>時蔬</v>
      </c>
      <c r="AL94" s="136" t="str">
        <f>L95&amp;" "&amp;L96&amp;" "&amp;L97&amp;" "&amp;L98&amp;" "&amp;L99&amp;" "&amp;L100</f>
        <v xml:space="preserve">蔬菜 薑    </v>
      </c>
      <c r="AM94" s="135" t="str">
        <f>O94</f>
        <v>三絲羹湯</v>
      </c>
      <c r="AN94" s="136" t="str">
        <f>O95&amp;" "&amp;O96&amp;" "&amp;O97&amp;" "&amp;O98&amp;" "&amp;O99&amp;" "&amp;O100</f>
        <v xml:space="preserve">脆筍 時蔬 胡蘿蔔 雞蛋  </v>
      </c>
      <c r="AO94" s="137" t="str">
        <f t="shared" ref="AO94" si="51">R94</f>
        <v>水果</v>
      </c>
      <c r="AP94" s="138">
        <f t="shared" ref="AP94" si="52">S94</f>
        <v>0</v>
      </c>
      <c r="AQ94" s="139">
        <f t="shared" ref="AQ94:AW94" si="53">T94</f>
        <v>5</v>
      </c>
      <c r="AR94" s="139">
        <f t="shared" si="53"/>
        <v>2.6818181818181817</v>
      </c>
      <c r="AS94" s="139">
        <f t="shared" si="53"/>
        <v>1.5</v>
      </c>
      <c r="AT94" s="139">
        <f t="shared" si="53"/>
        <v>2.0909090909090908</v>
      </c>
      <c r="AU94" s="139">
        <f t="shared" si="53"/>
        <v>0</v>
      </c>
      <c r="AV94" s="139">
        <f t="shared" si="53"/>
        <v>0</v>
      </c>
      <c r="AW94" s="139">
        <f t="shared" si="53"/>
        <v>707.72727272727275</v>
      </c>
      <c r="AX94" s="140"/>
    </row>
    <row r="95" spans="1:50" ht="25.2" customHeight="1">
      <c r="A95" s="146" t="s">
        <v>86</v>
      </c>
      <c r="B95" s="157"/>
      <c r="C95" s="162" t="s">
        <v>15</v>
      </c>
      <c r="D95" s="162">
        <v>10</v>
      </c>
      <c r="E95" s="164" t="str">
        <f t="shared" si="34"/>
        <v>公斤</v>
      </c>
      <c r="F95" s="162" t="s">
        <v>78</v>
      </c>
      <c r="G95" s="162">
        <v>6</v>
      </c>
      <c r="H95" s="164" t="str">
        <f t="shared" si="35"/>
        <v>公斤</v>
      </c>
      <c r="I95" s="162" t="s">
        <v>53</v>
      </c>
      <c r="J95" s="166">
        <v>4</v>
      </c>
      <c r="K95" s="164" t="str">
        <f t="shared" si="36"/>
        <v>公斤</v>
      </c>
      <c r="L95" s="168" t="s">
        <v>12</v>
      </c>
      <c r="M95" s="168">
        <v>7</v>
      </c>
      <c r="N95" s="164" t="str">
        <f t="shared" si="37"/>
        <v>公斤</v>
      </c>
      <c r="O95" s="162" t="s">
        <v>66</v>
      </c>
      <c r="P95" s="162">
        <v>1.5</v>
      </c>
      <c r="Q95" s="164" t="str">
        <f t="shared" si="38"/>
        <v>公斤</v>
      </c>
      <c r="T95" s="59"/>
      <c r="U95" s="59"/>
      <c r="V95" s="59"/>
      <c r="W95" s="59"/>
      <c r="X95" s="59"/>
      <c r="Y95" s="59"/>
      <c r="Z95" s="61"/>
      <c r="AA95" s="30"/>
      <c r="AB95" s="31"/>
      <c r="AC95" s="31"/>
      <c r="AD95" s="31"/>
    </row>
    <row r="96" spans="1:50" ht="25.2" customHeight="1">
      <c r="A96" s="145"/>
      <c r="B96" s="157"/>
      <c r="C96" s="162" t="s">
        <v>165</v>
      </c>
      <c r="D96" s="162">
        <v>0.01</v>
      </c>
      <c r="E96" s="164" t="str">
        <f t="shared" si="34"/>
        <v>公斤</v>
      </c>
      <c r="F96" s="172" t="s">
        <v>210</v>
      </c>
      <c r="G96" s="173"/>
      <c r="H96" s="164" t="str">
        <f t="shared" si="35"/>
        <v/>
      </c>
      <c r="I96" s="162" t="s">
        <v>202</v>
      </c>
      <c r="J96" s="162">
        <v>3</v>
      </c>
      <c r="K96" s="164" t="str">
        <f t="shared" si="36"/>
        <v>公斤</v>
      </c>
      <c r="L96" s="168" t="s">
        <v>19</v>
      </c>
      <c r="M96" s="168">
        <v>0.05</v>
      </c>
      <c r="N96" s="164" t="str">
        <f t="shared" si="37"/>
        <v>公斤</v>
      </c>
      <c r="O96" s="162" t="s">
        <v>29</v>
      </c>
      <c r="P96" s="162">
        <v>2</v>
      </c>
      <c r="Q96" s="164" t="str">
        <f t="shared" si="38"/>
        <v>公斤</v>
      </c>
      <c r="R96" s="157"/>
      <c r="S96" s="157"/>
      <c r="T96" s="59"/>
      <c r="U96" s="59"/>
      <c r="V96" s="59"/>
      <c r="W96" s="59"/>
      <c r="X96" s="59"/>
      <c r="Y96" s="59"/>
      <c r="Z96" s="61"/>
      <c r="AA96" s="30"/>
      <c r="AB96" s="31"/>
      <c r="AC96" s="31"/>
      <c r="AD96" s="31"/>
    </row>
    <row r="97" spans="1:50" ht="25.2" customHeight="1">
      <c r="A97" s="145"/>
      <c r="B97" s="157"/>
      <c r="C97" s="162"/>
      <c r="D97" s="162"/>
      <c r="E97" s="164" t="str">
        <f t="shared" si="34"/>
        <v/>
      </c>
      <c r="F97" s="162"/>
      <c r="G97" s="162"/>
      <c r="H97" s="164" t="str">
        <f t="shared" si="35"/>
        <v/>
      </c>
      <c r="I97" s="166"/>
      <c r="J97" s="166"/>
      <c r="K97" s="164" t="str">
        <f t="shared" si="36"/>
        <v/>
      </c>
      <c r="L97" s="168"/>
      <c r="M97" s="168"/>
      <c r="N97" s="164" t="str">
        <f t="shared" si="37"/>
        <v/>
      </c>
      <c r="O97" s="162" t="s">
        <v>18</v>
      </c>
      <c r="P97" s="162">
        <v>0.5</v>
      </c>
      <c r="Q97" s="164" t="str">
        <f t="shared" si="38"/>
        <v>公斤</v>
      </c>
      <c r="R97" s="157"/>
      <c r="S97" s="157"/>
      <c r="T97" s="59"/>
      <c r="U97" s="59"/>
      <c r="V97" s="59"/>
      <c r="W97" s="59"/>
      <c r="X97" s="59"/>
      <c r="Y97" s="59"/>
      <c r="Z97" s="61"/>
      <c r="AA97" s="30"/>
      <c r="AB97" s="31"/>
      <c r="AC97" s="31"/>
      <c r="AD97" s="31"/>
    </row>
    <row r="98" spans="1:50" ht="25.2" customHeight="1">
      <c r="A98" s="145"/>
      <c r="B98" s="157"/>
      <c r="C98" s="162"/>
      <c r="D98" s="162"/>
      <c r="E98" s="164" t="str">
        <f t="shared" si="34"/>
        <v/>
      </c>
      <c r="F98" s="162"/>
      <c r="G98" s="165"/>
      <c r="H98" s="164" t="str">
        <f t="shared" si="35"/>
        <v/>
      </c>
      <c r="I98" s="166" t="s">
        <v>19</v>
      </c>
      <c r="J98" s="166">
        <v>0.05</v>
      </c>
      <c r="K98" s="164" t="str">
        <f t="shared" si="36"/>
        <v>公斤</v>
      </c>
      <c r="L98" s="168"/>
      <c r="M98" s="168"/>
      <c r="N98" s="164" t="str">
        <f t="shared" si="37"/>
        <v/>
      </c>
      <c r="O98" s="162" t="s">
        <v>57</v>
      </c>
      <c r="P98" s="162">
        <v>1</v>
      </c>
      <c r="Q98" s="164" t="str">
        <f t="shared" si="38"/>
        <v>公斤</v>
      </c>
      <c r="R98" s="157"/>
      <c r="S98" s="157"/>
      <c r="T98" s="59"/>
      <c r="U98" s="59"/>
      <c r="V98" s="59"/>
      <c r="W98" s="59"/>
      <c r="X98" s="59"/>
      <c r="Y98" s="59"/>
      <c r="Z98" s="61"/>
      <c r="AA98" s="30"/>
      <c r="AB98" s="31"/>
      <c r="AC98" s="31"/>
      <c r="AD98" s="31"/>
    </row>
    <row r="99" spans="1:50" ht="25.2" customHeight="1">
      <c r="A99" s="145"/>
      <c r="B99" s="157"/>
      <c r="C99" s="162"/>
      <c r="D99" s="162"/>
      <c r="E99" s="164" t="str">
        <f t="shared" si="34"/>
        <v/>
      </c>
      <c r="F99" s="162"/>
      <c r="G99" s="165"/>
      <c r="H99" s="164" t="str">
        <f t="shared" si="35"/>
        <v/>
      </c>
      <c r="I99" s="166" t="s">
        <v>214</v>
      </c>
      <c r="J99" s="166"/>
      <c r="K99" s="164" t="str">
        <f t="shared" si="36"/>
        <v/>
      </c>
      <c r="L99" s="168"/>
      <c r="M99" s="168"/>
      <c r="N99" s="164" t="str">
        <f t="shared" si="37"/>
        <v/>
      </c>
      <c r="O99" s="172"/>
      <c r="P99" s="172"/>
      <c r="Q99" s="164" t="str">
        <f t="shared" si="38"/>
        <v/>
      </c>
      <c r="R99" s="157"/>
      <c r="S99" s="157"/>
      <c r="T99" s="59"/>
      <c r="U99" s="59"/>
      <c r="V99" s="59"/>
      <c r="W99" s="59"/>
      <c r="X99" s="59"/>
      <c r="Y99" s="59"/>
      <c r="Z99" s="61"/>
      <c r="AA99" s="30"/>
      <c r="AB99" s="31"/>
      <c r="AC99" s="31"/>
      <c r="AD99" s="31"/>
    </row>
    <row r="100" spans="1:50" ht="25.2" customHeight="1" thickBot="1">
      <c r="A100" s="147"/>
      <c r="B100" s="157"/>
      <c r="C100" s="162"/>
      <c r="D100" s="162"/>
      <c r="E100" s="164" t="str">
        <f t="shared" si="34"/>
        <v/>
      </c>
      <c r="F100" s="162"/>
      <c r="G100" s="162"/>
      <c r="H100" s="164" t="str">
        <f t="shared" si="35"/>
        <v/>
      </c>
      <c r="I100" s="162"/>
      <c r="J100" s="162"/>
      <c r="K100" s="164" t="str">
        <f t="shared" si="36"/>
        <v/>
      </c>
      <c r="L100" s="168"/>
      <c r="M100" s="168"/>
      <c r="N100" s="164" t="str">
        <f t="shared" si="37"/>
        <v/>
      </c>
      <c r="O100" s="162"/>
      <c r="P100" s="162"/>
      <c r="Q100" s="164" t="str">
        <f t="shared" si="38"/>
        <v/>
      </c>
      <c r="R100" s="157"/>
      <c r="S100" s="157"/>
      <c r="T100" s="59"/>
      <c r="U100" s="59"/>
      <c r="V100" s="59"/>
      <c r="W100" s="59"/>
      <c r="X100" s="59"/>
      <c r="Y100" s="59"/>
      <c r="Z100" s="61"/>
      <c r="AA100" s="30"/>
      <c r="AB100" s="31"/>
      <c r="AC100" s="31"/>
      <c r="AD100" s="31"/>
    </row>
    <row r="101" spans="1:50" s="141" customFormat="1" ht="25.2" customHeight="1" thickBot="1">
      <c r="A101" s="145">
        <v>45732</v>
      </c>
      <c r="B101" s="157" t="s">
        <v>166</v>
      </c>
      <c r="C101" s="162" t="s">
        <v>13</v>
      </c>
      <c r="D101" s="163"/>
      <c r="E101" s="164" t="str">
        <f t="shared" si="34"/>
        <v/>
      </c>
      <c r="F101" s="162" t="s">
        <v>310</v>
      </c>
      <c r="G101" s="162"/>
      <c r="H101" s="164" t="str">
        <f t="shared" si="35"/>
        <v/>
      </c>
      <c r="I101" s="162" t="s">
        <v>331</v>
      </c>
      <c r="J101" s="165"/>
      <c r="K101" s="164" t="str">
        <f t="shared" si="36"/>
        <v/>
      </c>
      <c r="L101" s="167" t="s">
        <v>14</v>
      </c>
      <c r="M101" s="168"/>
      <c r="N101" s="164" t="str">
        <f t="shared" si="37"/>
        <v/>
      </c>
      <c r="O101" s="162" t="s">
        <v>296</v>
      </c>
      <c r="P101" s="162"/>
      <c r="Q101" s="164" t="str">
        <f t="shared" si="38"/>
        <v/>
      </c>
      <c r="R101" s="169" t="s">
        <v>51</v>
      </c>
      <c r="S101" s="169"/>
      <c r="T101" s="59">
        <v>5.5</v>
      </c>
      <c r="U101" s="59">
        <v>2.375</v>
      </c>
      <c r="V101" s="59">
        <v>1.52</v>
      </c>
      <c r="W101" s="59">
        <v>1.9475</v>
      </c>
      <c r="X101" s="59"/>
      <c r="Y101" s="59"/>
      <c r="Z101" s="61">
        <v>716.26250000000005</v>
      </c>
      <c r="AA101" s="133"/>
      <c r="AB101" s="134">
        <f>A101</f>
        <v>45732</v>
      </c>
      <c r="AC101" s="134" t="str">
        <f>A102</f>
        <v>一</v>
      </c>
      <c r="AD101" s="134" t="str">
        <f>B101</f>
        <v>D1</v>
      </c>
      <c r="AE101" s="135" t="str">
        <f>C101</f>
        <v>白米飯</v>
      </c>
      <c r="AF101" s="136" t="str">
        <f>C102&amp;" "&amp;C103&amp;" "&amp;C104&amp;" "&amp;C105&amp;" "&amp;C106&amp;" "&amp;C107</f>
        <v xml:space="preserve">米     </v>
      </c>
      <c r="AG101" s="135" t="str">
        <f>F101</f>
        <v>南瓜豆干</v>
      </c>
      <c r="AH101" s="136" t="str">
        <f>F102&amp;" "&amp;F103&amp;" "&amp;F104&amp;" "&amp;F105&amp;" "&amp;F106&amp;" "&amp;F107</f>
        <v xml:space="preserve">豆干 南瓜 胡蘿蔔 薑  </v>
      </c>
      <c r="AI101" s="135" t="str">
        <f>I101</f>
        <v>若絲花椰</v>
      </c>
      <c r="AJ101" s="136" t="str">
        <f>I102&amp;" "&amp;I103&amp;" "&amp;I104&amp;" "&amp;I105&amp;" "&amp;I106&amp;" "&amp;I107</f>
        <v xml:space="preserve">素肉 冷凍青花菜 胡蘿蔔 薑  </v>
      </c>
      <c r="AK101" s="135" t="str">
        <f>L101</f>
        <v>時蔬</v>
      </c>
      <c r="AL101" s="136" t="str">
        <f>L102&amp;" "&amp;L103&amp;" "&amp;L104&amp;" "&amp;L105&amp;" "&amp;L106&amp;" "&amp;L107</f>
        <v xml:space="preserve">蔬菜 薑    </v>
      </c>
      <c r="AM101" s="135" t="str">
        <f>O101</f>
        <v>紫菜豆腐湯</v>
      </c>
      <c r="AN101" s="136" t="str">
        <f>O102&amp;" "&amp;O103&amp;" "&amp;O104&amp;" "&amp;O105&amp;" "&amp;O106&amp;" "&amp;O107</f>
        <v xml:space="preserve">紫菜 豆腐 薑   </v>
      </c>
      <c r="AO101" s="137" t="str">
        <f t="shared" ref="AO101" si="54">R101</f>
        <v>保久乳</v>
      </c>
      <c r="AP101" s="138">
        <f t="shared" ref="AP101" si="55">S101</f>
        <v>0</v>
      </c>
      <c r="AQ101" s="139">
        <f t="shared" ref="AQ101:AW101" si="56">T101</f>
        <v>5.5</v>
      </c>
      <c r="AR101" s="139">
        <f t="shared" si="56"/>
        <v>2.375</v>
      </c>
      <c r="AS101" s="139">
        <f t="shared" si="56"/>
        <v>1.52</v>
      </c>
      <c r="AT101" s="139">
        <f t="shared" si="56"/>
        <v>1.9475</v>
      </c>
      <c r="AU101" s="139">
        <f t="shared" si="56"/>
        <v>0</v>
      </c>
      <c r="AV101" s="139">
        <f t="shared" si="56"/>
        <v>0</v>
      </c>
      <c r="AW101" s="139">
        <f t="shared" si="56"/>
        <v>716.26250000000005</v>
      </c>
      <c r="AX101" s="140"/>
    </row>
    <row r="102" spans="1:50" ht="25.2" customHeight="1">
      <c r="A102" s="148" t="s">
        <v>145</v>
      </c>
      <c r="B102" s="157"/>
      <c r="C102" s="162" t="s">
        <v>15</v>
      </c>
      <c r="D102" s="162">
        <v>10</v>
      </c>
      <c r="E102" s="164" t="str">
        <f t="shared" si="34"/>
        <v>公斤</v>
      </c>
      <c r="F102" s="162" t="s">
        <v>53</v>
      </c>
      <c r="G102" s="162">
        <v>6</v>
      </c>
      <c r="H102" s="164" t="str">
        <f t="shared" si="35"/>
        <v>公斤</v>
      </c>
      <c r="I102" s="162" t="s">
        <v>58</v>
      </c>
      <c r="J102" s="162">
        <v>0.6</v>
      </c>
      <c r="K102" s="164" t="str">
        <f t="shared" si="36"/>
        <v>公斤</v>
      </c>
      <c r="L102" s="168" t="s">
        <v>12</v>
      </c>
      <c r="M102" s="168">
        <v>7</v>
      </c>
      <c r="N102" s="164" t="str">
        <f t="shared" si="37"/>
        <v>公斤</v>
      </c>
      <c r="O102" s="162" t="s">
        <v>94</v>
      </c>
      <c r="P102" s="162">
        <v>0.2</v>
      </c>
      <c r="Q102" s="164" t="str">
        <f t="shared" si="38"/>
        <v>公斤</v>
      </c>
      <c r="T102" s="59"/>
      <c r="U102" s="59"/>
      <c r="V102" s="59"/>
      <c r="W102" s="59"/>
      <c r="X102" s="59"/>
      <c r="Y102" s="59"/>
      <c r="Z102" s="61"/>
      <c r="AA102" s="30"/>
      <c r="AB102" s="31"/>
      <c r="AC102" s="31"/>
      <c r="AD102" s="31"/>
    </row>
    <row r="103" spans="1:50" ht="25.2" customHeight="1">
      <c r="A103" s="145"/>
      <c r="B103" s="157"/>
      <c r="C103" s="162"/>
      <c r="D103" s="162"/>
      <c r="E103" s="164" t="str">
        <f t="shared" si="34"/>
        <v/>
      </c>
      <c r="F103" s="162" t="s">
        <v>77</v>
      </c>
      <c r="G103" s="162">
        <v>4</v>
      </c>
      <c r="H103" s="164" t="str">
        <f t="shared" si="35"/>
        <v>公斤</v>
      </c>
      <c r="I103" s="162" t="s">
        <v>61</v>
      </c>
      <c r="J103" s="162">
        <v>7</v>
      </c>
      <c r="K103" s="164" t="str">
        <f t="shared" si="36"/>
        <v>公斤</v>
      </c>
      <c r="L103" s="168" t="s">
        <v>19</v>
      </c>
      <c r="M103" s="168">
        <v>0.05</v>
      </c>
      <c r="N103" s="164" t="str">
        <f t="shared" si="37"/>
        <v>公斤</v>
      </c>
      <c r="O103" s="162" t="s">
        <v>49</v>
      </c>
      <c r="P103" s="162">
        <v>3</v>
      </c>
      <c r="Q103" s="164" t="str">
        <f t="shared" si="38"/>
        <v>公斤</v>
      </c>
      <c r="R103" s="157"/>
      <c r="S103" s="157"/>
      <c r="T103" s="59"/>
      <c r="U103" s="59"/>
      <c r="V103" s="59"/>
      <c r="W103" s="59"/>
      <c r="X103" s="59"/>
      <c r="Y103" s="59"/>
      <c r="Z103" s="61"/>
      <c r="AA103" s="30"/>
      <c r="AB103" s="31"/>
      <c r="AC103" s="31"/>
      <c r="AD103" s="31"/>
    </row>
    <row r="104" spans="1:50" ht="25.2" customHeight="1">
      <c r="A104" s="145"/>
      <c r="B104" s="157"/>
      <c r="C104" s="162"/>
      <c r="D104" s="162"/>
      <c r="E104" s="164" t="str">
        <f t="shared" si="34"/>
        <v/>
      </c>
      <c r="F104" s="166" t="s">
        <v>18</v>
      </c>
      <c r="G104" s="166">
        <v>0.5</v>
      </c>
      <c r="H104" s="164" t="str">
        <f t="shared" si="35"/>
        <v>公斤</v>
      </c>
      <c r="I104" s="162" t="s">
        <v>18</v>
      </c>
      <c r="J104" s="162">
        <v>0.5</v>
      </c>
      <c r="K104" s="164" t="str">
        <f t="shared" si="36"/>
        <v>公斤</v>
      </c>
      <c r="L104" s="168"/>
      <c r="M104" s="168"/>
      <c r="N104" s="164" t="str">
        <f t="shared" si="37"/>
        <v/>
      </c>
      <c r="O104" s="173" t="s">
        <v>19</v>
      </c>
      <c r="P104" s="162">
        <v>0.05</v>
      </c>
      <c r="Q104" s="164" t="str">
        <f t="shared" si="38"/>
        <v>公斤</v>
      </c>
      <c r="R104" s="157"/>
      <c r="S104" s="157"/>
      <c r="T104" s="59"/>
      <c r="U104" s="59"/>
      <c r="V104" s="59"/>
      <c r="W104" s="59"/>
      <c r="X104" s="59"/>
      <c r="Y104" s="59"/>
      <c r="Z104" s="61"/>
      <c r="AA104" s="30"/>
      <c r="AB104" s="31"/>
      <c r="AC104" s="31"/>
      <c r="AD104" s="31"/>
    </row>
    <row r="105" spans="1:50" ht="25.2" customHeight="1">
      <c r="A105" s="145"/>
      <c r="B105" s="157"/>
      <c r="C105" s="162"/>
      <c r="D105" s="162"/>
      <c r="E105" s="164" t="str">
        <f t="shared" si="34"/>
        <v/>
      </c>
      <c r="F105" s="162" t="s">
        <v>19</v>
      </c>
      <c r="G105" s="162">
        <v>0.05</v>
      </c>
      <c r="H105" s="164" t="str">
        <f t="shared" si="35"/>
        <v>公斤</v>
      </c>
      <c r="I105" s="162" t="s">
        <v>19</v>
      </c>
      <c r="J105" s="162">
        <v>0.05</v>
      </c>
      <c r="K105" s="164" t="str">
        <f t="shared" si="36"/>
        <v>公斤</v>
      </c>
      <c r="L105" s="168"/>
      <c r="M105" s="168"/>
      <c r="N105" s="164" t="str">
        <f t="shared" si="37"/>
        <v/>
      </c>
      <c r="O105" s="166"/>
      <c r="P105" s="166"/>
      <c r="Q105" s="164" t="str">
        <f t="shared" si="38"/>
        <v/>
      </c>
      <c r="R105" s="157"/>
      <c r="S105" s="157"/>
      <c r="T105" s="59"/>
      <c r="U105" s="59"/>
      <c r="V105" s="59"/>
      <c r="W105" s="59"/>
      <c r="X105" s="59"/>
      <c r="Y105" s="59"/>
      <c r="Z105" s="61"/>
      <c r="AA105" s="30"/>
      <c r="AB105" s="31"/>
      <c r="AC105" s="31"/>
      <c r="AD105" s="31"/>
    </row>
    <row r="106" spans="1:50" ht="25.2" customHeight="1">
      <c r="A106" s="145"/>
      <c r="B106" s="157"/>
      <c r="C106" s="162"/>
      <c r="D106" s="162"/>
      <c r="E106" s="164" t="str">
        <f t="shared" si="34"/>
        <v/>
      </c>
      <c r="F106" s="162"/>
      <c r="G106" s="162"/>
      <c r="H106" s="164" t="str">
        <f t="shared" si="35"/>
        <v/>
      </c>
      <c r="I106" s="162"/>
      <c r="J106" s="162"/>
      <c r="K106" s="164" t="str">
        <f t="shared" si="36"/>
        <v/>
      </c>
      <c r="L106" s="168"/>
      <c r="M106" s="168"/>
      <c r="N106" s="164" t="str">
        <f t="shared" si="37"/>
        <v/>
      </c>
      <c r="O106" s="162"/>
      <c r="P106" s="162"/>
      <c r="Q106" s="164" t="str">
        <f t="shared" si="38"/>
        <v/>
      </c>
      <c r="R106" s="157"/>
      <c r="S106" s="157"/>
      <c r="T106" s="59"/>
      <c r="U106" s="59"/>
      <c r="V106" s="59"/>
      <c r="W106" s="59"/>
      <c r="X106" s="59"/>
      <c r="Y106" s="59"/>
      <c r="Z106" s="61"/>
      <c r="AA106" s="30"/>
      <c r="AB106" s="31"/>
      <c r="AC106" s="31"/>
      <c r="AD106" s="31"/>
    </row>
    <row r="107" spans="1:50" ht="25.2" customHeight="1" thickBot="1">
      <c r="A107" s="147"/>
      <c r="B107" s="157"/>
      <c r="C107" s="162"/>
      <c r="D107" s="162"/>
      <c r="E107" s="164" t="str">
        <f t="shared" si="34"/>
        <v/>
      </c>
      <c r="F107" s="162"/>
      <c r="G107" s="162"/>
      <c r="H107" s="164" t="str">
        <f t="shared" si="35"/>
        <v/>
      </c>
      <c r="I107" s="162"/>
      <c r="J107" s="162"/>
      <c r="K107" s="164" t="str">
        <f t="shared" si="36"/>
        <v/>
      </c>
      <c r="L107" s="168"/>
      <c r="M107" s="168"/>
      <c r="N107" s="164" t="str">
        <f t="shared" si="37"/>
        <v/>
      </c>
      <c r="O107" s="162"/>
      <c r="P107" s="162"/>
      <c r="Q107" s="164" t="str">
        <f t="shared" si="38"/>
        <v/>
      </c>
      <c r="R107" s="157"/>
      <c r="S107" s="157"/>
      <c r="T107" s="59"/>
      <c r="U107" s="59"/>
      <c r="V107" s="59"/>
      <c r="W107" s="59"/>
      <c r="X107" s="59"/>
      <c r="Y107" s="59"/>
      <c r="Z107" s="61"/>
      <c r="AA107" s="30"/>
      <c r="AB107" s="31"/>
      <c r="AC107" s="31"/>
      <c r="AD107" s="31"/>
    </row>
    <row r="108" spans="1:50" s="141" customFormat="1" ht="25.2" customHeight="1" thickBot="1">
      <c r="A108" s="145">
        <v>45733</v>
      </c>
      <c r="B108" s="157" t="s">
        <v>167</v>
      </c>
      <c r="C108" s="162" t="s">
        <v>20</v>
      </c>
      <c r="D108" s="163"/>
      <c r="E108" s="164" t="str">
        <f t="shared" si="34"/>
        <v/>
      </c>
      <c r="F108" s="162" t="s">
        <v>322</v>
      </c>
      <c r="G108" s="162"/>
      <c r="H108" s="164" t="str">
        <f t="shared" si="35"/>
        <v/>
      </c>
      <c r="I108" s="162" t="s">
        <v>238</v>
      </c>
      <c r="J108" s="162"/>
      <c r="K108" s="164" t="str">
        <f t="shared" si="36"/>
        <v/>
      </c>
      <c r="L108" s="167" t="s">
        <v>14</v>
      </c>
      <c r="M108" s="168"/>
      <c r="N108" s="164" t="str">
        <f t="shared" si="37"/>
        <v/>
      </c>
      <c r="O108" s="162" t="s">
        <v>96</v>
      </c>
      <c r="P108" s="165"/>
      <c r="Q108" s="164" t="str">
        <f t="shared" si="38"/>
        <v/>
      </c>
      <c r="R108" s="169" t="s">
        <v>303</v>
      </c>
      <c r="S108" s="169"/>
      <c r="T108" s="59">
        <v>5</v>
      </c>
      <c r="U108" s="59">
        <v>2.5</v>
      </c>
      <c r="V108" s="59">
        <v>1.8050000000000002</v>
      </c>
      <c r="W108" s="59">
        <v>2.1524999999999999</v>
      </c>
      <c r="X108" s="59"/>
      <c r="Y108" s="59"/>
      <c r="Z108" s="61">
        <v>704.48750000000007</v>
      </c>
      <c r="AA108" s="133"/>
      <c r="AB108" s="134">
        <f>A108</f>
        <v>45733</v>
      </c>
      <c r="AC108" s="134" t="str">
        <f>A109</f>
        <v>二</v>
      </c>
      <c r="AD108" s="134" t="str">
        <f>B108</f>
        <v>D2</v>
      </c>
      <c r="AE108" s="135" t="str">
        <f>C108</f>
        <v>糙米飯</v>
      </c>
      <c r="AF108" s="136" t="str">
        <f>C109&amp;" "&amp;C110&amp;" "&amp;C111&amp;" "&amp;C112&amp;" "&amp;C113&amp;" "&amp;C114</f>
        <v xml:space="preserve">米 糙米    </v>
      </c>
      <c r="AG108" s="135" t="str">
        <f>F108</f>
        <v>美味素排</v>
      </c>
      <c r="AH108" s="136" t="str">
        <f>F109&amp;" "&amp;F110&amp;" "&amp;F111&amp;" "&amp;F112&amp;" "&amp;F113&amp;" "&amp;F114</f>
        <v xml:space="preserve">素排     </v>
      </c>
      <c r="AI108" s="135" t="str">
        <f>I108</f>
        <v>鐵板豆腐</v>
      </c>
      <c r="AJ108" s="136" t="str">
        <f>I109&amp;" "&amp;I110&amp;" "&amp;I111&amp;" "&amp;I112&amp;" "&amp;I113&amp;" "&amp;I114</f>
        <v xml:space="preserve">豆腐 脆筍  胡蘿蔔 薑 </v>
      </c>
      <c r="AK108" s="135" t="str">
        <f>L108</f>
        <v>時蔬</v>
      </c>
      <c r="AL108" s="136" t="str">
        <f>L109&amp;" "&amp;L110&amp;" "&amp;L111&amp;" "&amp;L112&amp;" "&amp;L113&amp;" "&amp;L114</f>
        <v xml:space="preserve">蔬菜 薑    </v>
      </c>
      <c r="AM108" s="135" t="str">
        <f>O108</f>
        <v>時蔬湯</v>
      </c>
      <c r="AN108" s="136" t="str">
        <f>O109&amp;" "&amp;O110&amp;" "&amp;O111&amp;" "&amp;O112&amp;" "&amp;O113&amp;" "&amp;O114</f>
        <v xml:space="preserve">時蔬 薑 素羊肉   </v>
      </c>
      <c r="AO108" s="137" t="str">
        <f t="shared" ref="AO108" si="57">R108</f>
        <v>水果</v>
      </c>
      <c r="AP108" s="138">
        <f t="shared" ref="AP108" si="58">S108</f>
        <v>0</v>
      </c>
      <c r="AQ108" s="139">
        <f t="shared" ref="AQ108:AW108" si="59">T108</f>
        <v>5</v>
      </c>
      <c r="AR108" s="139">
        <f t="shared" si="59"/>
        <v>2.5</v>
      </c>
      <c r="AS108" s="139">
        <f t="shared" si="59"/>
        <v>1.8050000000000002</v>
      </c>
      <c r="AT108" s="139">
        <f t="shared" si="59"/>
        <v>2.1524999999999999</v>
      </c>
      <c r="AU108" s="139">
        <f t="shared" si="59"/>
        <v>0</v>
      </c>
      <c r="AV108" s="139">
        <f t="shared" si="59"/>
        <v>0</v>
      </c>
      <c r="AW108" s="139">
        <f t="shared" si="59"/>
        <v>704.48750000000007</v>
      </c>
      <c r="AX108" s="140"/>
    </row>
    <row r="109" spans="1:50" ht="25.2" customHeight="1">
      <c r="A109" s="148" t="s">
        <v>136</v>
      </c>
      <c r="B109" s="157"/>
      <c r="C109" s="162" t="s">
        <v>15</v>
      </c>
      <c r="D109" s="162">
        <v>7</v>
      </c>
      <c r="E109" s="164" t="str">
        <f t="shared" si="34"/>
        <v>公斤</v>
      </c>
      <c r="F109" s="162" t="s">
        <v>78</v>
      </c>
      <c r="G109" s="162">
        <v>6</v>
      </c>
      <c r="H109" s="164" t="str">
        <f t="shared" si="35"/>
        <v>公斤</v>
      </c>
      <c r="I109" s="162" t="s">
        <v>55</v>
      </c>
      <c r="J109" s="162">
        <v>8</v>
      </c>
      <c r="K109" s="164" t="str">
        <f t="shared" si="36"/>
        <v>公斤</v>
      </c>
      <c r="L109" s="168" t="s">
        <v>12</v>
      </c>
      <c r="M109" s="168">
        <v>7</v>
      </c>
      <c r="N109" s="164" t="str">
        <f t="shared" si="37"/>
        <v>公斤</v>
      </c>
      <c r="O109" s="162" t="s">
        <v>29</v>
      </c>
      <c r="P109" s="162">
        <v>3</v>
      </c>
      <c r="Q109" s="164" t="str">
        <f t="shared" si="38"/>
        <v>公斤</v>
      </c>
      <c r="T109" s="59"/>
      <c r="U109" s="59"/>
      <c r="V109" s="59"/>
      <c r="W109" s="59"/>
      <c r="X109" s="59"/>
      <c r="Y109" s="59"/>
      <c r="Z109" s="61"/>
      <c r="AA109" s="30"/>
      <c r="AB109" s="31"/>
      <c r="AC109" s="31"/>
      <c r="AD109" s="31"/>
    </row>
    <row r="110" spans="1:50" ht="25.2" customHeight="1">
      <c r="A110" s="145"/>
      <c r="B110" s="157"/>
      <c r="C110" s="162" t="s">
        <v>22</v>
      </c>
      <c r="D110" s="162">
        <v>3</v>
      </c>
      <c r="E110" s="164" t="str">
        <f t="shared" si="34"/>
        <v>公斤</v>
      </c>
      <c r="F110" s="162"/>
      <c r="G110" s="162"/>
      <c r="H110" s="164" t="str">
        <f t="shared" si="35"/>
        <v/>
      </c>
      <c r="I110" s="162" t="s">
        <v>239</v>
      </c>
      <c r="J110" s="162">
        <v>2</v>
      </c>
      <c r="K110" s="164" t="str">
        <f t="shared" si="36"/>
        <v>公斤</v>
      </c>
      <c r="L110" s="168" t="s">
        <v>19</v>
      </c>
      <c r="M110" s="168">
        <v>0.05</v>
      </c>
      <c r="N110" s="164" t="str">
        <f t="shared" si="37"/>
        <v>公斤</v>
      </c>
      <c r="O110" s="162" t="s">
        <v>19</v>
      </c>
      <c r="P110" s="162">
        <v>0.05</v>
      </c>
      <c r="Q110" s="164" t="str">
        <f t="shared" si="38"/>
        <v>公斤</v>
      </c>
      <c r="R110" s="157"/>
      <c r="S110" s="157"/>
      <c r="T110" s="59"/>
      <c r="U110" s="59"/>
      <c r="V110" s="59"/>
      <c r="W110" s="59"/>
      <c r="X110" s="59"/>
      <c r="Y110" s="59"/>
      <c r="Z110" s="61"/>
      <c r="AA110" s="30"/>
      <c r="AB110" s="31"/>
      <c r="AC110" s="31"/>
      <c r="AD110" s="31"/>
    </row>
    <row r="111" spans="1:50" ht="25.2" customHeight="1">
      <c r="A111" s="145"/>
      <c r="B111" s="157"/>
      <c r="C111" s="162"/>
      <c r="D111" s="162"/>
      <c r="E111" s="164" t="str">
        <f t="shared" si="34"/>
        <v/>
      </c>
      <c r="F111" s="166"/>
      <c r="G111" s="166"/>
      <c r="H111" s="164" t="str">
        <f t="shared" si="35"/>
        <v/>
      </c>
      <c r="I111" s="173"/>
      <c r="J111" s="162"/>
      <c r="K111" s="164" t="str">
        <f t="shared" si="36"/>
        <v/>
      </c>
      <c r="L111" s="168"/>
      <c r="M111" s="168"/>
      <c r="N111" s="164" t="str">
        <f t="shared" si="37"/>
        <v/>
      </c>
      <c r="O111" s="162" t="s">
        <v>339</v>
      </c>
      <c r="P111" s="162">
        <v>1</v>
      </c>
      <c r="Q111" s="164" t="str">
        <f t="shared" si="38"/>
        <v>公斤</v>
      </c>
      <c r="R111" s="157"/>
      <c r="S111" s="157"/>
      <c r="T111" s="59"/>
      <c r="U111" s="59"/>
      <c r="V111" s="59"/>
      <c r="W111" s="59"/>
      <c r="X111" s="59"/>
      <c r="Y111" s="59"/>
      <c r="Z111" s="61"/>
      <c r="AA111" s="30"/>
      <c r="AB111" s="31"/>
      <c r="AC111" s="31"/>
      <c r="AD111" s="31"/>
    </row>
    <row r="112" spans="1:50" ht="25.2" customHeight="1">
      <c r="A112" s="145"/>
      <c r="B112" s="157"/>
      <c r="C112" s="162"/>
      <c r="D112" s="162"/>
      <c r="E112" s="164" t="str">
        <f t="shared" si="34"/>
        <v/>
      </c>
      <c r="F112" s="162"/>
      <c r="G112" s="162"/>
      <c r="H112" s="164" t="str">
        <f t="shared" si="35"/>
        <v/>
      </c>
      <c r="I112" s="173" t="s">
        <v>18</v>
      </c>
      <c r="J112" s="162">
        <v>0.5</v>
      </c>
      <c r="K112" s="164" t="str">
        <f t="shared" si="36"/>
        <v>公斤</v>
      </c>
      <c r="L112" s="168"/>
      <c r="M112" s="168"/>
      <c r="N112" s="164" t="str">
        <f t="shared" si="37"/>
        <v/>
      </c>
      <c r="O112" s="162"/>
      <c r="P112" s="162"/>
      <c r="Q112" s="164" t="str">
        <f t="shared" si="38"/>
        <v/>
      </c>
      <c r="R112" s="157"/>
      <c r="S112" s="157"/>
      <c r="T112" s="59"/>
      <c r="U112" s="59"/>
      <c r="V112" s="59"/>
      <c r="W112" s="59"/>
      <c r="X112" s="59"/>
      <c r="Y112" s="59"/>
      <c r="Z112" s="61"/>
      <c r="AA112" s="30"/>
      <c r="AB112" s="31"/>
      <c r="AC112" s="31"/>
      <c r="AD112" s="31"/>
    </row>
    <row r="113" spans="1:50" ht="25.2" customHeight="1">
      <c r="A113" s="145"/>
      <c r="B113" s="157"/>
      <c r="C113" s="162"/>
      <c r="D113" s="162"/>
      <c r="E113" s="164" t="str">
        <f t="shared" si="34"/>
        <v/>
      </c>
      <c r="F113" s="162"/>
      <c r="G113" s="162"/>
      <c r="H113" s="164" t="str">
        <f t="shared" si="35"/>
        <v/>
      </c>
      <c r="I113" s="166" t="s">
        <v>19</v>
      </c>
      <c r="J113" s="166">
        <v>0.05</v>
      </c>
      <c r="K113" s="164" t="str">
        <f t="shared" si="36"/>
        <v>公斤</v>
      </c>
      <c r="L113" s="168"/>
      <c r="M113" s="168"/>
      <c r="N113" s="164" t="str">
        <f t="shared" si="37"/>
        <v/>
      </c>
      <c r="O113" s="162"/>
      <c r="P113" s="162"/>
      <c r="Q113" s="164" t="str">
        <f t="shared" si="38"/>
        <v/>
      </c>
      <c r="R113" s="157"/>
      <c r="S113" s="157"/>
      <c r="T113" s="59"/>
      <c r="U113" s="59"/>
      <c r="V113" s="59"/>
      <c r="W113" s="59"/>
      <c r="X113" s="59"/>
      <c r="Y113" s="59"/>
      <c r="Z113" s="61"/>
      <c r="AA113" s="30"/>
      <c r="AB113" s="31"/>
      <c r="AC113" s="31"/>
      <c r="AD113" s="31"/>
    </row>
    <row r="114" spans="1:50" ht="25.2" customHeight="1" thickBot="1">
      <c r="A114" s="147"/>
      <c r="B114" s="157"/>
      <c r="C114" s="162"/>
      <c r="D114" s="162"/>
      <c r="E114" s="164" t="str">
        <f t="shared" si="34"/>
        <v/>
      </c>
      <c r="F114" s="162"/>
      <c r="G114" s="162"/>
      <c r="H114" s="164" t="str">
        <f t="shared" si="35"/>
        <v/>
      </c>
      <c r="I114" s="162"/>
      <c r="J114" s="162"/>
      <c r="K114" s="164" t="str">
        <f t="shared" si="36"/>
        <v/>
      </c>
      <c r="L114" s="168"/>
      <c r="M114" s="168"/>
      <c r="N114" s="164" t="str">
        <f t="shared" si="37"/>
        <v/>
      </c>
      <c r="O114" s="162"/>
      <c r="P114" s="162"/>
      <c r="Q114" s="164" t="str">
        <f t="shared" si="38"/>
        <v/>
      </c>
      <c r="R114" s="157"/>
      <c r="S114" s="157"/>
      <c r="T114" s="59"/>
      <c r="U114" s="59"/>
      <c r="V114" s="59"/>
      <c r="W114" s="59"/>
      <c r="X114" s="59"/>
      <c r="Y114" s="59"/>
      <c r="Z114" s="61"/>
      <c r="AA114" s="30"/>
      <c r="AB114" s="31"/>
      <c r="AC114" s="31"/>
      <c r="AD114" s="31"/>
    </row>
    <row r="115" spans="1:50" s="141" customFormat="1" ht="25.2" customHeight="1" thickBot="1">
      <c r="A115" s="145">
        <f>A108+1</f>
        <v>45734</v>
      </c>
      <c r="B115" s="157" t="s">
        <v>168</v>
      </c>
      <c r="C115" s="162" t="s">
        <v>101</v>
      </c>
      <c r="D115" s="163"/>
      <c r="E115" s="164" t="str">
        <f t="shared" si="34"/>
        <v/>
      </c>
      <c r="F115" s="162" t="s">
        <v>312</v>
      </c>
      <c r="G115" s="162"/>
      <c r="H115" s="164" t="str">
        <f t="shared" si="35"/>
        <v/>
      </c>
      <c r="I115" s="162" t="s">
        <v>332</v>
      </c>
      <c r="J115" s="162"/>
      <c r="K115" s="164" t="str">
        <f t="shared" si="36"/>
        <v/>
      </c>
      <c r="L115" s="167" t="s">
        <v>14</v>
      </c>
      <c r="M115" s="168"/>
      <c r="N115" s="164" t="str">
        <f t="shared" si="37"/>
        <v/>
      </c>
      <c r="O115" s="162" t="s">
        <v>297</v>
      </c>
      <c r="P115" s="162"/>
      <c r="Q115" s="164" t="str">
        <f t="shared" si="38"/>
        <v/>
      </c>
      <c r="R115" s="169" t="s">
        <v>121</v>
      </c>
      <c r="S115" s="169"/>
      <c r="T115" s="59">
        <v>3.5</v>
      </c>
      <c r="U115" s="59">
        <v>2.9318181818181817</v>
      </c>
      <c r="V115" s="59">
        <v>2.0550000000000002</v>
      </c>
      <c r="W115" s="59">
        <v>2.4934090909090907</v>
      </c>
      <c r="X115" s="59"/>
      <c r="Y115" s="59"/>
      <c r="Z115" s="61">
        <v>645.9647727272727</v>
      </c>
      <c r="AA115" s="133"/>
      <c r="AB115" s="134">
        <f>A115</f>
        <v>45734</v>
      </c>
      <c r="AC115" s="134" t="str">
        <f>A116</f>
        <v>三</v>
      </c>
      <c r="AD115" s="134" t="str">
        <f>B115</f>
        <v>D3</v>
      </c>
      <c r="AE115" s="135" t="str">
        <f>C115</f>
        <v>刈包特餐</v>
      </c>
      <c r="AF115" s="136" t="str">
        <f>C116&amp;" "&amp;C117&amp;" "&amp;C118&amp;" "&amp;C119&amp;" "&amp;C120&amp;" "&amp;C121</f>
        <v xml:space="preserve">刈包     </v>
      </c>
      <c r="AG115" s="135" t="str">
        <f>F115</f>
        <v>香滷豆包</v>
      </c>
      <c r="AH115" s="136" t="str">
        <f>F116&amp;" "&amp;F117&amp;" "&amp;F118&amp;" "&amp;F119&amp;" "&amp;F120&amp;" "&amp;F121</f>
        <v xml:space="preserve">豆包     </v>
      </c>
      <c r="AI115" s="135" t="str">
        <f>I115</f>
        <v>芹香豆干</v>
      </c>
      <c r="AJ115" s="136" t="str">
        <f>I116&amp;" "&amp;I117&amp;" "&amp;I118&amp;" "&amp;I119&amp;" "&amp;I120&amp;" "&amp;I121</f>
        <v xml:space="preserve">豆干 芹菜 薑 黑胡椒粒  </v>
      </c>
      <c r="AK115" s="135" t="str">
        <f>L115</f>
        <v>時蔬</v>
      </c>
      <c r="AL115" s="136" t="str">
        <f>L116&amp;" "&amp;L117&amp;" "&amp;L118&amp;" "&amp;L119&amp;" "&amp;L120&amp;" "&amp;L121</f>
        <v xml:space="preserve">蔬菜 薑    </v>
      </c>
      <c r="AM115" s="135" t="str">
        <f>O115</f>
        <v>鹹粥</v>
      </c>
      <c r="AN115" s="136" t="str">
        <f>O116&amp;" "&amp;O117&amp;" "&amp;O118&amp;" "&amp;O119&amp;" "&amp;O120&amp;" "&amp;O121</f>
        <v xml:space="preserve">雞蛋 白米 胡蘿蔔 乾香菇 時蔬 </v>
      </c>
      <c r="AO115" s="137" t="str">
        <f t="shared" ref="AO115" si="60">R115</f>
        <v>海苔</v>
      </c>
      <c r="AP115" s="138">
        <f t="shared" ref="AP115" si="61">S115</f>
        <v>0</v>
      </c>
      <c r="AQ115" s="139">
        <f t="shared" ref="AQ115:AW115" si="62">T115</f>
        <v>3.5</v>
      </c>
      <c r="AR115" s="139">
        <f t="shared" si="62"/>
        <v>2.9318181818181817</v>
      </c>
      <c r="AS115" s="139">
        <f t="shared" si="62"/>
        <v>2.0550000000000002</v>
      </c>
      <c r="AT115" s="139">
        <f t="shared" si="62"/>
        <v>2.4934090909090907</v>
      </c>
      <c r="AU115" s="139">
        <f t="shared" si="62"/>
        <v>0</v>
      </c>
      <c r="AV115" s="139">
        <f t="shared" si="62"/>
        <v>0</v>
      </c>
      <c r="AW115" s="139">
        <f t="shared" si="62"/>
        <v>645.9647727272727</v>
      </c>
      <c r="AX115" s="140"/>
    </row>
    <row r="116" spans="1:50" ht="25.2" customHeight="1">
      <c r="A116" s="148" t="s">
        <v>139</v>
      </c>
      <c r="B116" s="157"/>
      <c r="C116" s="162" t="s">
        <v>102</v>
      </c>
      <c r="D116" s="162">
        <v>4</v>
      </c>
      <c r="E116" s="164" t="str">
        <f t="shared" si="34"/>
        <v>公斤</v>
      </c>
      <c r="F116" s="162" t="s">
        <v>56</v>
      </c>
      <c r="G116" s="162">
        <v>6</v>
      </c>
      <c r="H116" s="164" t="str">
        <f t="shared" si="35"/>
        <v>公斤</v>
      </c>
      <c r="I116" s="162" t="s">
        <v>53</v>
      </c>
      <c r="J116" s="162">
        <v>3</v>
      </c>
      <c r="K116" s="164" t="str">
        <f t="shared" si="36"/>
        <v>公斤</v>
      </c>
      <c r="L116" s="168" t="s">
        <v>12</v>
      </c>
      <c r="M116" s="168">
        <v>7</v>
      </c>
      <c r="N116" s="164" t="str">
        <f>IF(M116,"公斤","")</f>
        <v>公斤</v>
      </c>
      <c r="O116" s="162" t="s">
        <v>57</v>
      </c>
      <c r="P116" s="162">
        <v>1</v>
      </c>
      <c r="Q116" s="164" t="str">
        <f t="shared" si="38"/>
        <v>公斤</v>
      </c>
      <c r="T116" s="59"/>
      <c r="U116" s="59"/>
      <c r="V116" s="59"/>
      <c r="W116" s="59"/>
      <c r="X116" s="59"/>
      <c r="Y116" s="59"/>
      <c r="Z116" s="61"/>
      <c r="AA116" s="30"/>
      <c r="AB116" s="31"/>
      <c r="AC116" s="31"/>
      <c r="AD116" s="31"/>
    </row>
    <row r="117" spans="1:50" ht="25.2" customHeight="1">
      <c r="A117" s="145"/>
      <c r="B117" s="157"/>
      <c r="C117" s="162"/>
      <c r="D117" s="162"/>
      <c r="E117" s="164" t="str">
        <f t="shared" si="34"/>
        <v/>
      </c>
      <c r="F117" s="162"/>
      <c r="G117" s="162"/>
      <c r="H117" s="164" t="str">
        <f t="shared" si="35"/>
        <v/>
      </c>
      <c r="I117" s="162" t="s">
        <v>95</v>
      </c>
      <c r="J117" s="162">
        <v>3</v>
      </c>
      <c r="K117" s="164" t="str">
        <f t="shared" si="36"/>
        <v>公斤</v>
      </c>
      <c r="L117" s="168" t="s">
        <v>19</v>
      </c>
      <c r="M117" s="168">
        <v>0.05</v>
      </c>
      <c r="N117" s="164" t="str">
        <f t="shared" ref="N117:N118" si="63">IF(M117,"公斤","")</f>
        <v>公斤</v>
      </c>
      <c r="O117" s="162" t="s">
        <v>298</v>
      </c>
      <c r="P117" s="162">
        <v>3</v>
      </c>
      <c r="Q117" s="164" t="str">
        <f t="shared" si="38"/>
        <v>公斤</v>
      </c>
      <c r="R117" s="157"/>
      <c r="S117" s="157"/>
      <c r="T117" s="59"/>
      <c r="U117" s="59"/>
      <c r="V117" s="59"/>
      <c r="W117" s="59"/>
      <c r="X117" s="59"/>
      <c r="Y117" s="59"/>
      <c r="Z117" s="61"/>
      <c r="AA117" s="30"/>
      <c r="AB117" s="31"/>
      <c r="AC117" s="31"/>
      <c r="AD117" s="31"/>
    </row>
    <row r="118" spans="1:50" ht="25.2" customHeight="1">
      <c r="A118" s="145"/>
      <c r="B118" s="157"/>
      <c r="C118" s="162"/>
      <c r="D118" s="162"/>
      <c r="E118" s="164" t="str">
        <f t="shared" si="34"/>
        <v/>
      </c>
      <c r="F118" s="173"/>
      <c r="G118" s="162"/>
      <c r="H118" s="164" t="str">
        <f t="shared" si="35"/>
        <v/>
      </c>
      <c r="I118" s="162" t="s">
        <v>19</v>
      </c>
      <c r="J118" s="162">
        <v>0.05</v>
      </c>
      <c r="K118" s="164" t="str">
        <f t="shared" si="36"/>
        <v>公斤</v>
      </c>
      <c r="L118" s="168"/>
      <c r="M118" s="168"/>
      <c r="N118" s="164" t="str">
        <f t="shared" si="63"/>
        <v/>
      </c>
      <c r="O118" s="162" t="s">
        <v>18</v>
      </c>
      <c r="P118" s="162">
        <v>0.5</v>
      </c>
      <c r="Q118" s="164" t="str">
        <f t="shared" si="38"/>
        <v>公斤</v>
      </c>
      <c r="R118" s="157"/>
      <c r="S118" s="157"/>
      <c r="T118" s="59"/>
      <c r="U118" s="59"/>
      <c r="V118" s="59"/>
      <c r="W118" s="59"/>
      <c r="X118" s="59"/>
      <c r="Y118" s="59"/>
      <c r="Z118" s="61"/>
      <c r="AA118" s="30"/>
      <c r="AB118" s="31"/>
      <c r="AC118" s="31"/>
      <c r="AD118" s="31"/>
    </row>
    <row r="119" spans="1:50" ht="25.2" customHeight="1">
      <c r="A119" s="145"/>
      <c r="B119" s="157"/>
      <c r="C119" s="162"/>
      <c r="D119" s="162"/>
      <c r="E119" s="164" t="str">
        <f t="shared" si="34"/>
        <v/>
      </c>
      <c r="F119" s="166"/>
      <c r="G119" s="166"/>
      <c r="H119" s="164" t="str">
        <f t="shared" si="35"/>
        <v/>
      </c>
      <c r="I119" s="162" t="s">
        <v>241</v>
      </c>
      <c r="J119" s="162"/>
      <c r="K119" s="164" t="str">
        <f t="shared" si="36"/>
        <v/>
      </c>
      <c r="L119" s="168"/>
      <c r="M119" s="168"/>
      <c r="N119" s="164"/>
      <c r="O119" s="162" t="s">
        <v>26</v>
      </c>
      <c r="P119" s="162">
        <v>0.05</v>
      </c>
      <c r="Q119" s="164" t="str">
        <f t="shared" si="38"/>
        <v>公斤</v>
      </c>
      <c r="R119" s="157"/>
      <c r="S119" s="157"/>
      <c r="T119" s="59"/>
      <c r="U119" s="59"/>
      <c r="V119" s="59"/>
      <c r="W119" s="59"/>
      <c r="X119" s="59"/>
      <c r="Y119" s="59"/>
      <c r="Z119" s="61"/>
      <c r="AA119" s="30"/>
      <c r="AB119" s="31"/>
      <c r="AC119" s="31"/>
      <c r="AD119" s="31"/>
    </row>
    <row r="120" spans="1:50" ht="25.2" customHeight="1">
      <c r="A120" s="145"/>
      <c r="B120" s="157"/>
      <c r="C120" s="162"/>
      <c r="D120" s="162"/>
      <c r="E120" s="164" t="str">
        <f t="shared" si="34"/>
        <v/>
      </c>
      <c r="F120" s="162"/>
      <c r="G120" s="162"/>
      <c r="H120" s="164" t="str">
        <f t="shared" si="35"/>
        <v/>
      </c>
      <c r="I120" s="162"/>
      <c r="J120" s="162"/>
      <c r="K120" s="164" t="str">
        <f t="shared" si="36"/>
        <v/>
      </c>
      <c r="L120" s="168"/>
      <c r="M120" s="168"/>
      <c r="N120" s="164" t="str">
        <f t="shared" si="37"/>
        <v/>
      </c>
      <c r="O120" s="162" t="s">
        <v>14</v>
      </c>
      <c r="P120" s="162">
        <v>3</v>
      </c>
      <c r="Q120" s="164"/>
      <c r="R120" s="157"/>
      <c r="S120" s="157"/>
      <c r="T120" s="59"/>
      <c r="U120" s="59"/>
      <c r="V120" s="59"/>
      <c r="W120" s="59"/>
      <c r="X120" s="59"/>
      <c r="Y120" s="59"/>
      <c r="Z120" s="61"/>
      <c r="AA120" s="30"/>
      <c r="AB120" s="31"/>
      <c r="AC120" s="31"/>
      <c r="AD120" s="31"/>
    </row>
    <row r="121" spans="1:50" ht="25.2" customHeight="1" thickBot="1">
      <c r="A121" s="147"/>
      <c r="B121" s="157"/>
      <c r="C121" s="162"/>
      <c r="D121" s="162"/>
      <c r="E121" s="164" t="str">
        <f t="shared" si="34"/>
        <v/>
      </c>
      <c r="F121" s="162"/>
      <c r="G121" s="162"/>
      <c r="H121" s="164" t="str">
        <f t="shared" si="35"/>
        <v/>
      </c>
      <c r="I121" s="166"/>
      <c r="J121" s="166"/>
      <c r="K121" s="164" t="str">
        <f t="shared" si="36"/>
        <v/>
      </c>
      <c r="L121" s="168"/>
      <c r="M121" s="168"/>
      <c r="N121" s="164"/>
      <c r="O121" s="162"/>
      <c r="P121" s="162"/>
      <c r="Q121" s="164" t="str">
        <f t="shared" si="38"/>
        <v/>
      </c>
      <c r="R121" s="157"/>
      <c r="S121" s="157"/>
      <c r="T121" s="59"/>
      <c r="U121" s="59"/>
      <c r="V121" s="59"/>
      <c r="W121" s="59"/>
      <c r="X121" s="59"/>
      <c r="Y121" s="59"/>
      <c r="Z121" s="61"/>
      <c r="AA121" s="30"/>
      <c r="AB121" s="31"/>
      <c r="AC121" s="31"/>
      <c r="AD121" s="31"/>
    </row>
    <row r="122" spans="1:50" s="141" customFormat="1" ht="25.2" customHeight="1" thickBot="1">
      <c r="A122" s="145">
        <f>A115+1</f>
        <v>45735</v>
      </c>
      <c r="B122" s="157" t="s">
        <v>169</v>
      </c>
      <c r="C122" s="162" t="s">
        <v>20</v>
      </c>
      <c r="D122" s="163"/>
      <c r="E122" s="164" t="str">
        <f t="shared" si="34"/>
        <v/>
      </c>
      <c r="F122" s="162" t="s">
        <v>355</v>
      </c>
      <c r="G122" s="165"/>
      <c r="H122" s="164" t="str">
        <f t="shared" si="35"/>
        <v/>
      </c>
      <c r="I122" s="162" t="s">
        <v>126</v>
      </c>
      <c r="J122" s="165"/>
      <c r="K122" s="164" t="str">
        <f t="shared" si="36"/>
        <v/>
      </c>
      <c r="L122" s="167" t="s">
        <v>14</v>
      </c>
      <c r="M122" s="168"/>
      <c r="N122" s="164" t="str">
        <f t="shared" ref="N122" si="64">IF(M122,"公斤","")</f>
        <v/>
      </c>
      <c r="O122" s="162" t="s">
        <v>349</v>
      </c>
      <c r="P122" s="162"/>
      <c r="Q122" s="187" t="str">
        <f t="shared" si="38"/>
        <v/>
      </c>
      <c r="R122" s="153" t="s">
        <v>305</v>
      </c>
      <c r="S122" s="169" t="s">
        <v>30</v>
      </c>
      <c r="T122" s="59">
        <v>5</v>
      </c>
      <c r="U122" s="59">
        <v>2.0909090909090908</v>
      </c>
      <c r="V122" s="59">
        <v>1.405</v>
      </c>
      <c r="W122" s="59">
        <v>1.7479545454545455</v>
      </c>
      <c r="X122" s="59"/>
      <c r="Y122" s="59"/>
      <c r="Z122" s="61">
        <v>645.60113636363644</v>
      </c>
      <c r="AA122" s="30"/>
      <c r="AB122" s="134">
        <f>A122</f>
        <v>45735</v>
      </c>
      <c r="AC122" s="134" t="str">
        <f>A123</f>
        <v>四</v>
      </c>
      <c r="AD122" s="134" t="str">
        <f>B122</f>
        <v>D4</v>
      </c>
      <c r="AE122" s="135" t="str">
        <f>C122</f>
        <v>糙米飯</v>
      </c>
      <c r="AF122" s="136" t="str">
        <f>C123&amp;" "&amp;C124&amp;" "&amp;C125&amp;" "&amp;C126&amp;" "&amp;C127&amp;" "&amp;C128</f>
        <v xml:space="preserve">米 糙米    </v>
      </c>
      <c r="AG122" s="135" t="str">
        <f>F122</f>
        <v>沙茶油腐</v>
      </c>
      <c r="AH122" s="136" t="str">
        <f>F123&amp;" "&amp;F124&amp;" "&amp;F125&amp;" "&amp;F126&amp;" "&amp;F127&amp;" "&amp;F128</f>
        <v xml:space="preserve">四角油豆腐  時蔬 胡蘿蔔 沙茶醬 </v>
      </c>
      <c r="AI122" s="135" t="str">
        <f>I122</f>
        <v>番茄炒蛋</v>
      </c>
      <c r="AJ122" s="136" t="str">
        <f>I123&amp;" "&amp;I124&amp;" "&amp;I125&amp;" "&amp;I126&amp;" "&amp;I127&amp;" "&amp;I128</f>
        <v xml:space="preserve">大番茄 雞蛋 薑   </v>
      </c>
      <c r="AK122" s="135" t="str">
        <f>L122</f>
        <v>時蔬</v>
      </c>
      <c r="AL122" s="136" t="str">
        <f>L123&amp;" "&amp;L124&amp;" "&amp;L125&amp;" "&amp;L126&amp;" "&amp;L127&amp;" "&amp;L128</f>
        <v xml:space="preserve">蔬菜 薑    </v>
      </c>
      <c r="AM122" s="135" t="str">
        <f>O122</f>
        <v>冬瓜銀耳湯</v>
      </c>
      <c r="AN122" s="136" t="str">
        <f>O123&amp;" "&amp;O124&amp;" "&amp;O125&amp;" "&amp;O126&amp;" "&amp;O127&amp;" "&amp;O128</f>
        <v xml:space="preserve">乾銀耳 枸杞 二砂糖 冬瓜糖磚  </v>
      </c>
      <c r="AO122" s="137" t="str">
        <f t="shared" ref="AO122" si="65">R122</f>
        <v>小餐包</v>
      </c>
      <c r="AP122" s="138" t="str">
        <f t="shared" ref="AP122" si="66">S122</f>
        <v>有機豆奶</v>
      </c>
      <c r="AQ122" s="139">
        <f t="shared" ref="AQ122:AW122" si="67">T122</f>
        <v>5</v>
      </c>
      <c r="AR122" s="139">
        <f t="shared" si="67"/>
        <v>2.0909090909090908</v>
      </c>
      <c r="AS122" s="139">
        <f t="shared" si="67"/>
        <v>1.405</v>
      </c>
      <c r="AT122" s="139">
        <f t="shared" si="67"/>
        <v>1.7479545454545455</v>
      </c>
      <c r="AU122" s="139">
        <f t="shared" si="67"/>
        <v>0</v>
      </c>
      <c r="AV122" s="139">
        <f t="shared" si="67"/>
        <v>0</v>
      </c>
      <c r="AW122" s="139">
        <f t="shared" si="67"/>
        <v>645.60113636363644</v>
      </c>
      <c r="AX122" s="140"/>
    </row>
    <row r="123" spans="1:50" ht="25.2" customHeight="1">
      <c r="A123" s="148" t="s">
        <v>141</v>
      </c>
      <c r="B123" s="157"/>
      <c r="C123" s="162" t="s">
        <v>15</v>
      </c>
      <c r="D123" s="162">
        <v>7</v>
      </c>
      <c r="E123" s="164" t="str">
        <f t="shared" si="34"/>
        <v>公斤</v>
      </c>
      <c r="F123" s="162" t="s">
        <v>67</v>
      </c>
      <c r="G123" s="165">
        <v>6.5</v>
      </c>
      <c r="H123" s="164" t="str">
        <f t="shared" si="35"/>
        <v>公斤</v>
      </c>
      <c r="I123" s="162" t="s">
        <v>202</v>
      </c>
      <c r="J123" s="165">
        <v>3</v>
      </c>
      <c r="K123" s="164" t="str">
        <f t="shared" si="36"/>
        <v>公斤</v>
      </c>
      <c r="L123" s="168" t="s">
        <v>12</v>
      </c>
      <c r="M123" s="168">
        <v>7</v>
      </c>
      <c r="N123" s="164" t="str">
        <f>IF(M123,"公斤","")</f>
        <v>公斤</v>
      </c>
      <c r="O123" s="172" t="s">
        <v>351</v>
      </c>
      <c r="P123" s="172">
        <v>0.2</v>
      </c>
      <c r="Q123" s="187" t="str">
        <f t="shared" si="38"/>
        <v>公斤</v>
      </c>
      <c r="T123" s="59"/>
      <c r="U123" s="59"/>
      <c r="V123" s="59"/>
      <c r="W123" s="59"/>
      <c r="X123" s="59"/>
      <c r="Y123" s="59"/>
      <c r="Z123" s="61"/>
      <c r="AA123" s="30"/>
      <c r="AB123" s="31"/>
      <c r="AC123" s="31"/>
      <c r="AD123" s="31"/>
    </row>
    <row r="124" spans="1:50" ht="25.2" customHeight="1">
      <c r="A124" s="145"/>
      <c r="B124" s="157"/>
      <c r="C124" s="162" t="s">
        <v>22</v>
      </c>
      <c r="D124" s="162">
        <v>3</v>
      </c>
      <c r="E124" s="164" t="str">
        <f t="shared" ref="E124:E155" si="68">IF(D124,"公斤","")</f>
        <v>公斤</v>
      </c>
      <c r="F124" s="162"/>
      <c r="G124" s="165"/>
      <c r="H124" s="164" t="str">
        <f t="shared" ref="H124:H129" si="69">IF(G124,"公斤","")</f>
        <v/>
      </c>
      <c r="I124" s="162" t="s">
        <v>57</v>
      </c>
      <c r="J124" s="165">
        <v>5</v>
      </c>
      <c r="K124" s="164" t="str">
        <f t="shared" ref="K124:K129" si="70">IF(J124,"公斤","")</f>
        <v>公斤</v>
      </c>
      <c r="L124" s="168" t="s">
        <v>19</v>
      </c>
      <c r="M124" s="168">
        <v>0.05</v>
      </c>
      <c r="N124" s="164" t="str">
        <f t="shared" ref="N124:N125" si="71">IF(M124,"公斤","")</f>
        <v>公斤</v>
      </c>
      <c r="O124" s="162" t="s">
        <v>350</v>
      </c>
      <c r="P124" s="162">
        <v>0.1</v>
      </c>
      <c r="Q124" s="187" t="str">
        <f t="shared" ref="Q124:Q128" si="72">IF(P124,"公斤","")</f>
        <v>公斤</v>
      </c>
      <c r="R124" s="157"/>
      <c r="S124" s="157"/>
      <c r="T124" s="59"/>
      <c r="U124" s="59"/>
      <c r="V124" s="59"/>
      <c r="W124" s="59"/>
      <c r="X124" s="59"/>
      <c r="Y124" s="59"/>
      <c r="Z124" s="61"/>
      <c r="AA124" s="30"/>
      <c r="AB124" s="31"/>
      <c r="AC124" s="31"/>
      <c r="AD124" s="31"/>
    </row>
    <row r="125" spans="1:50" ht="25.2" customHeight="1">
      <c r="A125" s="145"/>
      <c r="B125" s="157"/>
      <c r="C125" s="162"/>
      <c r="D125" s="162"/>
      <c r="E125" s="164" t="str">
        <f t="shared" si="68"/>
        <v/>
      </c>
      <c r="F125" s="162" t="s">
        <v>29</v>
      </c>
      <c r="G125" s="165">
        <v>2</v>
      </c>
      <c r="H125" s="164" t="str">
        <f t="shared" si="69"/>
        <v>公斤</v>
      </c>
      <c r="I125" s="162" t="s">
        <v>19</v>
      </c>
      <c r="J125" s="162">
        <v>0.05</v>
      </c>
      <c r="K125" s="164" t="str">
        <f t="shared" si="70"/>
        <v>公斤</v>
      </c>
      <c r="L125" s="168"/>
      <c r="M125" s="168"/>
      <c r="N125" s="164" t="str">
        <f t="shared" si="71"/>
        <v/>
      </c>
      <c r="O125" s="162" t="s">
        <v>27</v>
      </c>
      <c r="P125" s="162">
        <v>0.5</v>
      </c>
      <c r="Q125" s="187" t="str">
        <f t="shared" si="72"/>
        <v>公斤</v>
      </c>
      <c r="R125" s="157"/>
      <c r="S125" s="157"/>
      <c r="T125" s="59"/>
      <c r="U125" s="59"/>
      <c r="V125" s="59"/>
      <c r="W125" s="59"/>
      <c r="X125" s="59"/>
      <c r="Y125" s="59"/>
      <c r="Z125" s="61"/>
      <c r="AA125" s="30"/>
      <c r="AB125" s="31"/>
      <c r="AC125" s="31"/>
      <c r="AD125" s="31"/>
    </row>
    <row r="126" spans="1:50" ht="25.2" customHeight="1">
      <c r="A126" s="145"/>
      <c r="B126" s="157"/>
      <c r="C126" s="162"/>
      <c r="D126" s="162"/>
      <c r="E126" s="164" t="str">
        <f t="shared" si="68"/>
        <v/>
      </c>
      <c r="F126" s="162" t="s">
        <v>18</v>
      </c>
      <c r="G126" s="165">
        <v>1</v>
      </c>
      <c r="H126" s="164" t="str">
        <f t="shared" si="69"/>
        <v>公斤</v>
      </c>
      <c r="I126" s="162"/>
      <c r="J126" s="165"/>
      <c r="K126" s="164" t="str">
        <f t="shared" si="70"/>
        <v/>
      </c>
      <c r="L126" s="168"/>
      <c r="M126" s="168"/>
      <c r="N126" s="164"/>
      <c r="O126" s="162" t="s">
        <v>279</v>
      </c>
      <c r="P126" s="162">
        <v>1</v>
      </c>
      <c r="Q126" s="187" t="str">
        <f t="shared" si="72"/>
        <v>公斤</v>
      </c>
      <c r="R126" s="157"/>
      <c r="S126" s="157"/>
      <c r="T126" s="59"/>
      <c r="U126" s="59"/>
      <c r="V126" s="59"/>
      <c r="W126" s="59"/>
      <c r="X126" s="59"/>
      <c r="Y126" s="59"/>
      <c r="Z126" s="61"/>
      <c r="AA126" s="30"/>
      <c r="AB126" s="31"/>
      <c r="AC126" s="31"/>
      <c r="AD126" s="31"/>
    </row>
    <row r="127" spans="1:50" ht="25.2" customHeight="1">
      <c r="A127" s="145"/>
      <c r="B127" s="157"/>
      <c r="C127" s="162"/>
      <c r="D127" s="162"/>
      <c r="E127" s="164" t="str">
        <f t="shared" si="68"/>
        <v/>
      </c>
      <c r="F127" s="162" t="s">
        <v>354</v>
      </c>
      <c r="G127" s="162"/>
      <c r="H127" s="164" t="str">
        <f t="shared" si="69"/>
        <v/>
      </c>
      <c r="I127" s="162"/>
      <c r="J127" s="162"/>
      <c r="K127" s="164" t="str">
        <f t="shared" si="70"/>
        <v/>
      </c>
      <c r="L127" s="168"/>
      <c r="M127" s="168"/>
      <c r="N127" s="164" t="str">
        <f t="shared" ref="N127" si="73">IF(M127,"公斤","")</f>
        <v/>
      </c>
      <c r="O127" s="162"/>
      <c r="P127" s="162"/>
      <c r="Q127" s="187" t="str">
        <f t="shared" si="72"/>
        <v/>
      </c>
      <c r="R127" s="157"/>
      <c r="S127" s="157"/>
      <c r="T127" s="59"/>
      <c r="U127" s="59"/>
      <c r="V127" s="59"/>
      <c r="W127" s="59"/>
      <c r="X127" s="59"/>
      <c r="Y127" s="59"/>
      <c r="Z127" s="61"/>
      <c r="AA127" s="30"/>
      <c r="AB127" s="31"/>
      <c r="AC127" s="31"/>
      <c r="AD127" s="31"/>
    </row>
    <row r="128" spans="1:50" ht="25.2" customHeight="1" thickBot="1">
      <c r="A128" s="147"/>
      <c r="B128" s="157"/>
      <c r="C128" s="162"/>
      <c r="D128" s="162"/>
      <c r="E128" s="164" t="str">
        <f t="shared" si="68"/>
        <v/>
      </c>
      <c r="F128" s="166"/>
      <c r="G128" s="166"/>
      <c r="H128" s="164" t="str">
        <f t="shared" si="69"/>
        <v/>
      </c>
      <c r="I128" s="166"/>
      <c r="J128" s="166"/>
      <c r="K128" s="164" t="str">
        <f t="shared" si="70"/>
        <v/>
      </c>
      <c r="L128" s="168"/>
      <c r="M128" s="168"/>
      <c r="N128" s="164" t="str">
        <f t="shared" ref="N128:N136" si="74">IF(M128,"公斤","")</f>
        <v/>
      </c>
      <c r="O128" s="162"/>
      <c r="P128" s="162"/>
      <c r="Q128" s="187" t="str">
        <f t="shared" si="72"/>
        <v/>
      </c>
      <c r="R128" s="157"/>
      <c r="S128" s="157"/>
      <c r="T128" s="59"/>
      <c r="U128" s="59"/>
      <c r="V128" s="59"/>
      <c r="W128" s="59"/>
      <c r="X128" s="59"/>
      <c r="Y128" s="59"/>
      <c r="Z128" s="61"/>
      <c r="AA128" s="30"/>
      <c r="AB128" s="31"/>
      <c r="AC128" s="31"/>
      <c r="AD128" s="31"/>
    </row>
    <row r="129" spans="1:50" s="141" customFormat="1" ht="25.2" customHeight="1" thickBot="1">
      <c r="A129" s="145">
        <f>A122+1</f>
        <v>45736</v>
      </c>
      <c r="B129" s="157" t="s">
        <v>170</v>
      </c>
      <c r="C129" s="175" t="s">
        <v>171</v>
      </c>
      <c r="D129" s="163"/>
      <c r="E129" s="164" t="str">
        <f t="shared" si="68"/>
        <v/>
      </c>
      <c r="F129" s="189" t="s">
        <v>323</v>
      </c>
      <c r="G129" s="190"/>
      <c r="H129" s="191" t="str">
        <f t="shared" si="69"/>
        <v/>
      </c>
      <c r="I129" s="189" t="s">
        <v>242</v>
      </c>
      <c r="J129" s="190"/>
      <c r="K129" s="191" t="str">
        <f t="shared" si="70"/>
        <v/>
      </c>
      <c r="L129" s="167" t="s">
        <v>14</v>
      </c>
      <c r="M129" s="168"/>
      <c r="N129" s="164" t="str">
        <f t="shared" si="74"/>
        <v/>
      </c>
      <c r="O129" s="166" t="s">
        <v>276</v>
      </c>
      <c r="P129" s="166"/>
      <c r="Q129" s="164" t="str">
        <f t="shared" ref="Q129:Q227" si="75">IF(P129,"公斤","")</f>
        <v/>
      </c>
      <c r="R129" s="169" t="s">
        <v>50</v>
      </c>
      <c r="S129" s="169"/>
      <c r="T129" s="59">
        <v>5.2</v>
      </c>
      <c r="U129" s="59">
        <v>2.5</v>
      </c>
      <c r="V129" s="59">
        <v>1.855</v>
      </c>
      <c r="W129" s="59">
        <v>2.1775000000000002</v>
      </c>
      <c r="X129" s="59"/>
      <c r="Y129" s="59"/>
      <c r="Z129" s="61">
        <v>721.86249999999995</v>
      </c>
      <c r="AA129" s="133"/>
      <c r="AB129" s="134">
        <f t="shared" ref="AB129" si="76">A129</f>
        <v>45736</v>
      </c>
      <c r="AC129" s="134" t="str">
        <f t="shared" ref="AC129" si="77">A130</f>
        <v>五</v>
      </c>
      <c r="AD129" s="134" t="str">
        <f t="shared" ref="AD129" si="78">B129</f>
        <v>D5</v>
      </c>
      <c r="AE129" s="135" t="str">
        <f t="shared" ref="AE129" si="79">C129</f>
        <v>紫米飯</v>
      </c>
      <c r="AF129" s="136" t="str">
        <f t="shared" ref="AF129" si="80">C130&amp;" "&amp;C131&amp;" "&amp;C132&amp;" "&amp;C133&amp;" "&amp;C134&amp;" "&amp;C135</f>
        <v xml:space="preserve">米 黑秈糯米    </v>
      </c>
      <c r="AG129" s="135" t="str">
        <f t="shared" ref="AG129" si="81">F129</f>
        <v>茄汁麵腸</v>
      </c>
      <c r="AH129" s="136" t="str">
        <f t="shared" ref="AH129" si="82">F130&amp;" "&amp;F131&amp;" "&amp;F132&amp;" "&amp;F133&amp;" "&amp;F134&amp;" "&amp;F135</f>
        <v xml:space="preserve">麵腸 大番茄 芹菜 薑 番茄醬 </v>
      </c>
      <c r="AI129" s="135" t="str">
        <f t="shared" ref="AI129" si="83">I129</f>
        <v>沙茶寬粉</v>
      </c>
      <c r="AJ129" s="136" t="str">
        <f t="shared" ref="AJ129" si="84">I130&amp;" "&amp;I131&amp;" "&amp;I132&amp;" "&amp;I133&amp;" "&amp;I134&amp;" "&amp;I135</f>
        <v>寬粉 時蔬 乾木耳 素肉 薑 沙茶醬</v>
      </c>
      <c r="AK129" s="135" t="str">
        <f t="shared" ref="AK129" si="85">L129</f>
        <v>時蔬</v>
      </c>
      <c r="AL129" s="136" t="str">
        <f t="shared" ref="AL129" si="86">L130&amp;" "&amp;L131&amp;" "&amp;L132&amp;" "&amp;L133&amp;" "&amp;L134&amp;" "&amp;L135</f>
        <v xml:space="preserve">蔬菜 薑    </v>
      </c>
      <c r="AM129" s="135" t="str">
        <f t="shared" ref="AM129" si="87">O129</f>
        <v>時瓜湯</v>
      </c>
      <c r="AN129" s="136" t="str">
        <f t="shared" ref="AN129" si="88">O130&amp;" "&amp;O131&amp;" "&amp;O132&amp;" "&amp;O133&amp;" "&amp;O134&amp;" "&amp;O135</f>
        <v xml:space="preserve">時瓜 素丸 薑   </v>
      </c>
      <c r="AO129" s="137" t="str">
        <f t="shared" ref="AO129" si="89">R129</f>
        <v>水果</v>
      </c>
      <c r="AP129" s="138">
        <f t="shared" ref="AP129" si="90">S129</f>
        <v>0</v>
      </c>
      <c r="AQ129" s="139">
        <f t="shared" ref="AQ129" si="91">T129</f>
        <v>5.2</v>
      </c>
      <c r="AR129" s="139">
        <f t="shared" ref="AR129" si="92">U129</f>
        <v>2.5</v>
      </c>
      <c r="AS129" s="139">
        <f t="shared" ref="AS129" si="93">V129</f>
        <v>1.855</v>
      </c>
      <c r="AT129" s="139">
        <f t="shared" ref="AT129" si="94">W129</f>
        <v>2.1775000000000002</v>
      </c>
      <c r="AU129" s="139">
        <f t="shared" ref="AU129" si="95">X129</f>
        <v>0</v>
      </c>
      <c r="AV129" s="139">
        <f t="shared" ref="AV129" si="96">Y129</f>
        <v>0</v>
      </c>
      <c r="AW129" s="139">
        <f t="shared" ref="AW129" si="97">Z129</f>
        <v>721.86249999999995</v>
      </c>
      <c r="AX129" s="140"/>
    </row>
    <row r="130" spans="1:50" ht="25.2" customHeight="1">
      <c r="A130" s="148" t="s">
        <v>143</v>
      </c>
      <c r="B130" s="157"/>
      <c r="C130" s="162" t="s">
        <v>15</v>
      </c>
      <c r="D130" s="162">
        <v>10</v>
      </c>
      <c r="E130" s="164" t="str">
        <f t="shared" si="68"/>
        <v>公斤</v>
      </c>
      <c r="F130" s="162" t="s">
        <v>54</v>
      </c>
      <c r="G130" s="165">
        <v>7</v>
      </c>
      <c r="H130" s="164" t="str">
        <f t="shared" ref="H130:H227" si="98">IF(G130,"公斤","")</f>
        <v>公斤</v>
      </c>
      <c r="I130" s="162" t="s">
        <v>243</v>
      </c>
      <c r="J130" s="165">
        <v>1.5</v>
      </c>
      <c r="K130" s="164" t="str">
        <f t="shared" ref="K130:K227" si="99">IF(J130,"公斤","")</f>
        <v>公斤</v>
      </c>
      <c r="L130" s="168" t="s">
        <v>12</v>
      </c>
      <c r="M130" s="168">
        <v>7</v>
      </c>
      <c r="N130" s="164" t="str">
        <f t="shared" si="74"/>
        <v>公斤</v>
      </c>
      <c r="O130" s="166" t="s">
        <v>48</v>
      </c>
      <c r="P130" s="166">
        <v>5</v>
      </c>
      <c r="Q130" s="164" t="str">
        <f t="shared" si="75"/>
        <v>公斤</v>
      </c>
      <c r="T130" s="59"/>
      <c r="U130" s="59"/>
      <c r="V130" s="59"/>
      <c r="W130" s="59"/>
      <c r="X130" s="59"/>
      <c r="Y130" s="59"/>
      <c r="Z130" s="61"/>
      <c r="AA130" s="30"/>
      <c r="AB130" s="31"/>
      <c r="AC130" s="31"/>
      <c r="AD130" s="31"/>
    </row>
    <row r="131" spans="1:50" ht="25.2" customHeight="1">
      <c r="A131" s="145"/>
      <c r="B131" s="157"/>
      <c r="C131" s="162" t="s">
        <v>100</v>
      </c>
      <c r="D131" s="162">
        <v>0.4</v>
      </c>
      <c r="E131" s="164" t="str">
        <f t="shared" si="68"/>
        <v>公斤</v>
      </c>
      <c r="F131" s="162" t="s">
        <v>202</v>
      </c>
      <c r="G131" s="162">
        <v>2.5</v>
      </c>
      <c r="H131" s="164" t="str">
        <f t="shared" si="98"/>
        <v>公斤</v>
      </c>
      <c r="I131" s="162" t="s">
        <v>14</v>
      </c>
      <c r="J131" s="165">
        <v>2</v>
      </c>
      <c r="K131" s="164" t="str">
        <f t="shared" si="99"/>
        <v>公斤</v>
      </c>
      <c r="L131" s="168" t="s">
        <v>19</v>
      </c>
      <c r="M131" s="168">
        <v>0.05</v>
      </c>
      <c r="N131" s="164" t="str">
        <f t="shared" si="74"/>
        <v>公斤</v>
      </c>
      <c r="O131" s="162" t="s">
        <v>338</v>
      </c>
      <c r="P131" s="162">
        <v>1</v>
      </c>
      <c r="Q131" s="164" t="str">
        <f t="shared" si="75"/>
        <v>公斤</v>
      </c>
      <c r="R131" s="157"/>
      <c r="S131" s="157"/>
      <c r="T131" s="59"/>
      <c r="U131" s="59"/>
      <c r="V131" s="59"/>
      <c r="W131" s="59"/>
      <c r="X131" s="59"/>
      <c r="Y131" s="59"/>
      <c r="Z131" s="61"/>
      <c r="AA131" s="30"/>
      <c r="AB131" s="31"/>
      <c r="AC131" s="31"/>
      <c r="AD131" s="31"/>
    </row>
    <row r="132" spans="1:50" ht="25.2" customHeight="1">
      <c r="A132" s="145"/>
      <c r="B132" s="157"/>
      <c r="C132" s="162"/>
      <c r="D132" s="162"/>
      <c r="E132" s="164" t="str">
        <f t="shared" si="68"/>
        <v/>
      </c>
      <c r="F132" s="162" t="s">
        <v>95</v>
      </c>
      <c r="G132" s="165">
        <v>2</v>
      </c>
      <c r="H132" s="164" t="str">
        <f t="shared" si="98"/>
        <v>公斤</v>
      </c>
      <c r="I132" s="162" t="s">
        <v>25</v>
      </c>
      <c r="J132" s="165">
        <v>0.01</v>
      </c>
      <c r="K132" s="164" t="str">
        <f t="shared" si="99"/>
        <v>公斤</v>
      </c>
      <c r="L132" s="168"/>
      <c r="M132" s="168"/>
      <c r="N132" s="164" t="str">
        <f t="shared" si="74"/>
        <v/>
      </c>
      <c r="O132" s="162" t="s">
        <v>19</v>
      </c>
      <c r="P132" s="162">
        <v>0.05</v>
      </c>
      <c r="Q132" s="164" t="str">
        <f t="shared" si="75"/>
        <v>公斤</v>
      </c>
      <c r="R132" s="157"/>
      <c r="S132" s="157"/>
      <c r="T132" s="59"/>
      <c r="U132" s="59"/>
      <c r="V132" s="59"/>
      <c r="W132" s="59"/>
      <c r="X132" s="59"/>
      <c r="Y132" s="59"/>
      <c r="Z132" s="61"/>
      <c r="AA132" s="30"/>
      <c r="AB132" s="31"/>
      <c r="AC132" s="31"/>
      <c r="AD132" s="31"/>
    </row>
    <row r="133" spans="1:50" ht="25.2" customHeight="1">
      <c r="A133" s="145"/>
      <c r="B133" s="157"/>
      <c r="C133" s="162"/>
      <c r="D133" s="162"/>
      <c r="E133" s="164" t="str">
        <f t="shared" si="68"/>
        <v/>
      </c>
      <c r="F133" s="162" t="s">
        <v>19</v>
      </c>
      <c r="G133" s="165">
        <v>0.05</v>
      </c>
      <c r="H133" s="164" t="str">
        <f t="shared" si="98"/>
        <v>公斤</v>
      </c>
      <c r="I133" s="162" t="s">
        <v>58</v>
      </c>
      <c r="J133" s="165">
        <v>0.6</v>
      </c>
      <c r="K133" s="164" t="str">
        <f t="shared" si="99"/>
        <v>公斤</v>
      </c>
      <c r="L133" s="168"/>
      <c r="M133" s="168"/>
      <c r="N133" s="164" t="str">
        <f t="shared" si="74"/>
        <v/>
      </c>
      <c r="O133" s="166"/>
      <c r="P133" s="166"/>
      <c r="Q133" s="164" t="str">
        <f t="shared" si="75"/>
        <v/>
      </c>
      <c r="R133" s="157"/>
      <c r="S133" s="157"/>
      <c r="T133" s="59"/>
      <c r="U133" s="59"/>
      <c r="V133" s="59"/>
      <c r="W133" s="59"/>
      <c r="X133" s="59"/>
      <c r="Y133" s="59"/>
      <c r="Z133" s="61"/>
      <c r="AA133" s="30"/>
      <c r="AB133" s="31"/>
      <c r="AC133" s="31"/>
      <c r="AD133" s="31"/>
    </row>
    <row r="134" spans="1:50" ht="25.2" customHeight="1">
      <c r="A134" s="145"/>
      <c r="B134" s="157"/>
      <c r="C134" s="162"/>
      <c r="D134" s="162"/>
      <c r="E134" s="164" t="str">
        <f t="shared" si="68"/>
        <v/>
      </c>
      <c r="F134" s="162" t="s">
        <v>214</v>
      </c>
      <c r="G134" s="162"/>
      <c r="H134" s="164" t="str">
        <f t="shared" si="98"/>
        <v/>
      </c>
      <c r="I134" s="162" t="s">
        <v>19</v>
      </c>
      <c r="J134" s="162">
        <v>0.05</v>
      </c>
      <c r="K134" s="164" t="str">
        <f t="shared" si="99"/>
        <v>公斤</v>
      </c>
      <c r="L134" s="168"/>
      <c r="M134" s="168"/>
      <c r="N134" s="164" t="str">
        <f t="shared" si="74"/>
        <v/>
      </c>
      <c r="O134" s="162"/>
      <c r="Q134" s="164" t="str">
        <f t="shared" si="75"/>
        <v/>
      </c>
      <c r="R134" s="157"/>
      <c r="S134" s="157"/>
      <c r="T134" s="59"/>
      <c r="U134" s="59"/>
      <c r="V134" s="59"/>
      <c r="W134" s="59"/>
      <c r="X134" s="59"/>
      <c r="Y134" s="59"/>
      <c r="Z134" s="61"/>
      <c r="AA134" s="30"/>
      <c r="AB134" s="31"/>
      <c r="AC134" s="31"/>
      <c r="AD134" s="31"/>
    </row>
    <row r="135" spans="1:50" ht="25.2" customHeight="1" thickBot="1">
      <c r="A135" s="147"/>
      <c r="B135" s="157"/>
      <c r="C135" s="162"/>
      <c r="D135" s="162"/>
      <c r="E135" s="164" t="str">
        <f t="shared" si="68"/>
        <v/>
      </c>
      <c r="F135" s="166"/>
      <c r="G135" s="166"/>
      <c r="H135" s="164" t="str">
        <f t="shared" si="98"/>
        <v/>
      </c>
      <c r="I135" s="166" t="s">
        <v>118</v>
      </c>
      <c r="J135" s="166"/>
      <c r="K135" s="164" t="str">
        <f t="shared" si="99"/>
        <v/>
      </c>
      <c r="L135" s="168"/>
      <c r="M135" s="168"/>
      <c r="N135" s="164" t="str">
        <f t="shared" si="74"/>
        <v/>
      </c>
      <c r="O135" s="166"/>
      <c r="P135" s="166"/>
      <c r="Q135" s="164" t="str">
        <f t="shared" si="75"/>
        <v/>
      </c>
      <c r="R135" s="157"/>
      <c r="S135" s="157"/>
      <c r="T135" s="59"/>
      <c r="U135" s="59"/>
      <c r="V135" s="59"/>
      <c r="W135" s="59"/>
      <c r="X135" s="59"/>
      <c r="Y135" s="59"/>
      <c r="Z135" s="61"/>
      <c r="AB135" s="31"/>
      <c r="AC135" s="31"/>
      <c r="AD135" s="31"/>
    </row>
    <row r="136" spans="1:50" s="141" customFormat="1" ht="25.2" customHeight="1" thickBot="1">
      <c r="A136" s="145">
        <v>45739</v>
      </c>
      <c r="B136" s="157" t="s">
        <v>172</v>
      </c>
      <c r="C136" s="162" t="s">
        <v>13</v>
      </c>
      <c r="D136" s="163"/>
      <c r="E136" s="164" t="str">
        <f t="shared" si="68"/>
        <v/>
      </c>
      <c r="F136" s="162" t="s">
        <v>324</v>
      </c>
      <c r="G136" s="162"/>
      <c r="H136" s="164" t="str">
        <f t="shared" si="98"/>
        <v/>
      </c>
      <c r="I136" s="162" t="s">
        <v>331</v>
      </c>
      <c r="J136" s="162"/>
      <c r="K136" s="164" t="str">
        <f t="shared" si="99"/>
        <v/>
      </c>
      <c r="L136" s="168" t="s">
        <v>14</v>
      </c>
      <c r="M136" s="164"/>
      <c r="N136" s="172" t="str">
        <f t="shared" si="74"/>
        <v/>
      </c>
      <c r="O136" s="162" t="s">
        <v>299</v>
      </c>
      <c r="P136" s="162"/>
      <c r="Q136" s="164" t="str">
        <f t="shared" si="75"/>
        <v/>
      </c>
      <c r="R136" s="169" t="s">
        <v>51</v>
      </c>
      <c r="S136" s="169"/>
      <c r="T136" s="59">
        <v>5</v>
      </c>
      <c r="U136" s="59">
        <v>2.3333333333333335</v>
      </c>
      <c r="V136" s="59">
        <v>1.95</v>
      </c>
      <c r="W136" s="59">
        <v>2.1416666666666666</v>
      </c>
      <c r="X136" s="59"/>
      <c r="Y136" s="59"/>
      <c r="Z136" s="61">
        <v>695.125</v>
      </c>
      <c r="AA136" s="133"/>
      <c r="AB136" s="134">
        <f t="shared" ref="AB136" si="100">A136</f>
        <v>45739</v>
      </c>
      <c r="AC136" s="134" t="str">
        <f t="shared" ref="AC136" si="101">A137</f>
        <v>一</v>
      </c>
      <c r="AD136" s="134" t="str">
        <f t="shared" ref="AD136" si="102">B136</f>
        <v>E1</v>
      </c>
      <c r="AE136" s="135" t="str">
        <f t="shared" ref="AE136" si="103">C136</f>
        <v>白米飯</v>
      </c>
      <c r="AF136" s="136" t="str">
        <f t="shared" ref="AF136" si="104">C137&amp;" "&amp;C138&amp;" "&amp;C139&amp;" "&amp;C140&amp;" "&amp;C141&amp;" "&amp;C142</f>
        <v xml:space="preserve">米     </v>
      </c>
      <c r="AG136" s="135" t="str">
        <f t="shared" ref="AG136" si="105">F136</f>
        <v>時蔬豆干</v>
      </c>
      <c r="AH136" s="136" t="str">
        <f t="shared" ref="AH136" si="106">F137&amp;" "&amp;F138&amp;" "&amp;F139&amp;" "&amp;F140&amp;" "&amp;F141&amp;" "&amp;F142</f>
        <v xml:space="preserve">豆干 乾香菇 時蔬 薑  </v>
      </c>
      <c r="AI136" s="135" t="str">
        <f t="shared" ref="AI136" si="107">I136</f>
        <v>若絲花椰</v>
      </c>
      <c r="AJ136" s="136" t="str">
        <f t="shared" ref="AJ136" si="108">I137&amp;" "&amp;I138&amp;" "&amp;I139&amp;" "&amp;I140&amp;" "&amp;I141&amp;" "&amp;I142</f>
        <v xml:space="preserve">冷凍青花菜 素肉 胡蘿蔔 薑  </v>
      </c>
      <c r="AK136" s="135" t="str">
        <f t="shared" ref="AK136" si="109">L136</f>
        <v>時蔬</v>
      </c>
      <c r="AL136" s="136" t="str">
        <f t="shared" ref="AL136" si="110">L137&amp;" "&amp;L138&amp;" "&amp;L139&amp;" "&amp;L140&amp;" "&amp;L141&amp;" "&amp;L142</f>
        <v xml:space="preserve">蔬菜 薑    </v>
      </c>
      <c r="AM136" s="135" t="str">
        <f t="shared" ref="AM136" si="111">O136</f>
        <v>味噌豆皮湯</v>
      </c>
      <c r="AN136" s="136" t="str">
        <f t="shared" ref="AN136" si="112">O137&amp;" "&amp;O138&amp;" "&amp;O139&amp;" "&amp;O140&amp;" "&amp;O141&amp;" "&amp;O142</f>
        <v xml:space="preserve">豆皮 味噌  時蔬  </v>
      </c>
      <c r="AO136" s="137" t="str">
        <f t="shared" ref="AO136" si="113">R136</f>
        <v>保久乳</v>
      </c>
      <c r="AP136" s="138">
        <f t="shared" ref="AP136" si="114">S136</f>
        <v>0</v>
      </c>
      <c r="AQ136" s="139">
        <f t="shared" ref="AQ136" si="115">T136</f>
        <v>5</v>
      </c>
      <c r="AR136" s="139">
        <f t="shared" ref="AR136" si="116">U136</f>
        <v>2.3333333333333335</v>
      </c>
      <c r="AS136" s="139">
        <f t="shared" ref="AS136" si="117">V136</f>
        <v>1.95</v>
      </c>
      <c r="AT136" s="139">
        <f t="shared" ref="AT136" si="118">W136</f>
        <v>2.1416666666666666</v>
      </c>
      <c r="AU136" s="139">
        <f t="shared" ref="AU136" si="119">X136</f>
        <v>0</v>
      </c>
      <c r="AV136" s="139">
        <f t="shared" ref="AV136" si="120">Y136</f>
        <v>0</v>
      </c>
      <c r="AW136" s="139">
        <f t="shared" ref="AW136" si="121">Z136</f>
        <v>695.125</v>
      </c>
      <c r="AX136" s="140"/>
    </row>
    <row r="137" spans="1:50" ht="25.2" customHeight="1">
      <c r="A137" s="148" t="s">
        <v>145</v>
      </c>
      <c r="B137" s="157"/>
      <c r="C137" s="162" t="s">
        <v>15</v>
      </c>
      <c r="D137" s="162">
        <v>10</v>
      </c>
      <c r="E137" s="164" t="str">
        <f t="shared" si="68"/>
        <v>公斤</v>
      </c>
      <c r="F137" s="162" t="s">
        <v>53</v>
      </c>
      <c r="G137" s="162">
        <v>6</v>
      </c>
      <c r="H137" s="164" t="str">
        <f t="shared" si="98"/>
        <v>公斤</v>
      </c>
      <c r="I137" s="162" t="s">
        <v>244</v>
      </c>
      <c r="J137" s="162">
        <v>7</v>
      </c>
      <c r="K137" s="164" t="str">
        <f t="shared" si="99"/>
        <v>公斤</v>
      </c>
      <c r="L137" s="168" t="s">
        <v>12</v>
      </c>
      <c r="M137" s="168">
        <v>7</v>
      </c>
      <c r="N137" s="164" t="str">
        <f>IF(M137,"公斤","")</f>
        <v>公斤</v>
      </c>
      <c r="O137" s="162" t="s">
        <v>255</v>
      </c>
      <c r="P137" s="162">
        <v>0.5</v>
      </c>
      <c r="Q137" s="164" t="str">
        <f t="shared" si="75"/>
        <v>公斤</v>
      </c>
      <c r="T137" s="59"/>
      <c r="U137" s="59"/>
      <c r="V137" s="59"/>
      <c r="W137" s="59"/>
      <c r="X137" s="59"/>
      <c r="Y137" s="59"/>
      <c r="Z137" s="61"/>
      <c r="AB137" s="31"/>
      <c r="AC137" s="31"/>
      <c r="AD137" s="31"/>
    </row>
    <row r="138" spans="1:50" ht="25.2" customHeight="1">
      <c r="A138" s="145"/>
      <c r="B138" s="157"/>
      <c r="C138" s="162"/>
      <c r="D138" s="162"/>
      <c r="E138" s="164" t="str">
        <f t="shared" si="68"/>
        <v/>
      </c>
      <c r="F138" s="162" t="s">
        <v>26</v>
      </c>
      <c r="G138" s="162">
        <v>0.01</v>
      </c>
      <c r="H138" s="164" t="str">
        <f t="shared" si="98"/>
        <v>公斤</v>
      </c>
      <c r="I138" s="162" t="s">
        <v>58</v>
      </c>
      <c r="J138" s="162">
        <v>0.6</v>
      </c>
      <c r="K138" s="164" t="str">
        <f t="shared" si="99"/>
        <v>公斤</v>
      </c>
      <c r="L138" s="168" t="s">
        <v>19</v>
      </c>
      <c r="M138" s="168">
        <v>0.05</v>
      </c>
      <c r="N138" s="164" t="str">
        <f t="shared" ref="N138:N139" si="122">IF(M138,"公斤","")</f>
        <v>公斤</v>
      </c>
      <c r="O138" s="162" t="s">
        <v>24</v>
      </c>
      <c r="P138" s="162">
        <v>1</v>
      </c>
      <c r="Q138" s="164" t="str">
        <f t="shared" si="75"/>
        <v>公斤</v>
      </c>
      <c r="R138" s="157"/>
      <c r="S138" s="157"/>
      <c r="T138" s="59"/>
      <c r="U138" s="59"/>
      <c r="V138" s="59"/>
      <c r="W138" s="59"/>
      <c r="X138" s="59"/>
      <c r="Y138" s="59"/>
      <c r="Z138" s="61"/>
      <c r="AB138" s="31"/>
      <c r="AC138" s="31"/>
      <c r="AD138" s="31"/>
    </row>
    <row r="139" spans="1:50" ht="25.2" customHeight="1">
      <c r="A139" s="145"/>
      <c r="B139" s="157"/>
      <c r="C139" s="162"/>
      <c r="D139" s="162"/>
      <c r="E139" s="164" t="str">
        <f t="shared" si="68"/>
        <v/>
      </c>
      <c r="F139" s="162" t="s">
        <v>29</v>
      </c>
      <c r="G139" s="162">
        <v>3</v>
      </c>
      <c r="H139" s="164" t="str">
        <f t="shared" si="98"/>
        <v>公斤</v>
      </c>
      <c r="I139" s="162" t="s">
        <v>18</v>
      </c>
      <c r="J139" s="162">
        <v>0.5</v>
      </c>
      <c r="K139" s="164" t="str">
        <f t="shared" si="99"/>
        <v>公斤</v>
      </c>
      <c r="L139" s="168"/>
      <c r="M139" s="168"/>
      <c r="N139" s="164" t="str">
        <f t="shared" si="122"/>
        <v/>
      </c>
      <c r="O139" s="162"/>
      <c r="P139" s="162">
        <v>0.01</v>
      </c>
      <c r="Q139" s="164" t="str">
        <f t="shared" si="75"/>
        <v>公斤</v>
      </c>
      <c r="R139" s="157"/>
      <c r="S139" s="157"/>
      <c r="T139" s="59"/>
      <c r="U139" s="59"/>
      <c r="V139" s="59"/>
      <c r="W139" s="59"/>
      <c r="X139" s="59"/>
      <c r="Y139" s="59"/>
      <c r="Z139" s="61"/>
      <c r="AB139" s="31"/>
      <c r="AC139" s="31"/>
      <c r="AD139" s="31"/>
    </row>
    <row r="140" spans="1:50" ht="22.95" customHeight="1">
      <c r="A140" s="145"/>
      <c r="B140" s="157"/>
      <c r="C140" s="162"/>
      <c r="D140" s="162"/>
      <c r="E140" s="164" t="str">
        <f t="shared" si="68"/>
        <v/>
      </c>
      <c r="F140" s="162" t="s">
        <v>19</v>
      </c>
      <c r="G140" s="162">
        <v>0.05</v>
      </c>
      <c r="H140" s="164" t="str">
        <f t="shared" si="98"/>
        <v>公斤</v>
      </c>
      <c r="I140" s="162" t="s">
        <v>19</v>
      </c>
      <c r="J140" s="162">
        <v>0.05</v>
      </c>
      <c r="K140" s="164" t="str">
        <f t="shared" si="99"/>
        <v>公斤</v>
      </c>
      <c r="L140" s="168"/>
      <c r="M140" s="168"/>
      <c r="N140" s="164"/>
      <c r="O140" s="162" t="s">
        <v>14</v>
      </c>
      <c r="P140" s="162">
        <v>2</v>
      </c>
      <c r="Q140" s="164" t="str">
        <f t="shared" si="75"/>
        <v>公斤</v>
      </c>
      <c r="R140" s="157"/>
      <c r="S140" s="157"/>
      <c r="T140" s="59"/>
      <c r="U140" s="59"/>
      <c r="V140" s="59"/>
      <c r="W140" s="59"/>
      <c r="X140" s="59"/>
      <c r="Y140" s="59"/>
      <c r="Z140" s="61"/>
      <c r="AB140" s="31"/>
      <c r="AC140" s="31"/>
      <c r="AD140" s="31"/>
    </row>
    <row r="141" spans="1:50" ht="22.95" customHeight="1">
      <c r="A141" s="145"/>
      <c r="B141" s="157"/>
      <c r="C141" s="162"/>
      <c r="D141" s="162"/>
      <c r="E141" s="164" t="str">
        <f t="shared" si="68"/>
        <v/>
      </c>
      <c r="F141" s="162"/>
      <c r="G141" s="162"/>
      <c r="H141" s="164" t="str">
        <f t="shared" si="98"/>
        <v/>
      </c>
      <c r="I141" s="162"/>
      <c r="J141" s="162"/>
      <c r="K141" s="164" t="str">
        <f t="shared" si="99"/>
        <v/>
      </c>
      <c r="L141" s="168"/>
      <c r="M141" s="168"/>
      <c r="N141" s="164" t="str">
        <f t="shared" ref="N141" si="123">IF(M141,"公斤","")</f>
        <v/>
      </c>
      <c r="O141" s="162"/>
      <c r="P141" s="162"/>
      <c r="Q141" s="164" t="str">
        <f t="shared" si="75"/>
        <v/>
      </c>
      <c r="R141" s="157"/>
      <c r="S141" s="157"/>
      <c r="T141" s="59"/>
      <c r="U141" s="59"/>
      <c r="V141" s="59"/>
      <c r="W141" s="59"/>
      <c r="X141" s="59"/>
      <c r="Y141" s="59"/>
      <c r="Z141" s="61"/>
      <c r="AA141" s="31"/>
      <c r="AB141" s="31"/>
      <c r="AC141" s="31"/>
      <c r="AO141" s="33"/>
      <c r="AP141" s="34"/>
      <c r="AW141" s="35"/>
    </row>
    <row r="142" spans="1:50" ht="22.95" customHeight="1" thickBot="1">
      <c r="A142" s="147"/>
      <c r="B142" s="157"/>
      <c r="C142" s="162"/>
      <c r="D142" s="162"/>
      <c r="E142" s="164" t="str">
        <f t="shared" si="68"/>
        <v/>
      </c>
      <c r="F142" s="162"/>
      <c r="G142" s="162"/>
      <c r="H142" s="164" t="str">
        <f t="shared" si="98"/>
        <v/>
      </c>
      <c r="I142" s="166"/>
      <c r="J142" s="166"/>
      <c r="K142" s="164" t="str">
        <f t="shared" si="99"/>
        <v/>
      </c>
      <c r="L142" s="177"/>
      <c r="M142" s="177"/>
      <c r="O142" s="162"/>
      <c r="P142" s="162"/>
      <c r="Q142" s="164" t="str">
        <f t="shared" si="75"/>
        <v/>
      </c>
      <c r="R142" s="157"/>
      <c r="S142" s="157"/>
      <c r="T142" s="59"/>
      <c r="U142" s="59"/>
      <c r="V142" s="59"/>
      <c r="W142" s="59"/>
      <c r="X142" s="59"/>
      <c r="Y142" s="59"/>
      <c r="Z142" s="61"/>
    </row>
    <row r="143" spans="1:50" s="141" customFormat="1" ht="25.2" customHeight="1" thickBot="1">
      <c r="A143" s="145">
        <f>A136+1</f>
        <v>45740</v>
      </c>
      <c r="B143" s="157" t="s">
        <v>173</v>
      </c>
      <c r="C143" s="162" t="s">
        <v>20</v>
      </c>
      <c r="D143" s="163"/>
      <c r="E143" s="164" t="str">
        <f t="shared" si="68"/>
        <v/>
      </c>
      <c r="F143" s="166" t="s">
        <v>325</v>
      </c>
      <c r="G143" s="166"/>
      <c r="H143" s="164" t="str">
        <f t="shared" si="98"/>
        <v/>
      </c>
      <c r="I143" s="162" t="s">
        <v>245</v>
      </c>
      <c r="J143" s="162"/>
      <c r="K143" s="164" t="str">
        <f t="shared" si="99"/>
        <v/>
      </c>
      <c r="L143" s="168" t="s">
        <v>14</v>
      </c>
      <c r="M143" s="164"/>
      <c r="N143" s="172" t="str">
        <f t="shared" ref="N143" si="124">IF(M143,"公斤","")</f>
        <v/>
      </c>
      <c r="O143" s="166" t="s">
        <v>96</v>
      </c>
      <c r="P143" s="166"/>
      <c r="Q143" s="164" t="str">
        <f t="shared" si="75"/>
        <v/>
      </c>
      <c r="R143" s="169" t="s">
        <v>50</v>
      </c>
      <c r="S143" s="169"/>
      <c r="T143" s="59">
        <v>5.375</v>
      </c>
      <c r="U143" s="59">
        <v>2.6071428571428572</v>
      </c>
      <c r="V143" s="59">
        <v>1.45</v>
      </c>
      <c r="W143" s="59">
        <v>2.0285714285714285</v>
      </c>
      <c r="X143" s="59">
        <v>0</v>
      </c>
      <c r="Y143" s="59">
        <v>0</v>
      </c>
      <c r="Z143" s="61">
        <v>726.19642857142844</v>
      </c>
      <c r="AA143" s="133"/>
      <c r="AB143" s="134">
        <f t="shared" ref="AB143" si="125">A143</f>
        <v>45740</v>
      </c>
      <c r="AC143" s="134" t="str">
        <f t="shared" ref="AC143" si="126">A144</f>
        <v>二</v>
      </c>
      <c r="AD143" s="134" t="str">
        <f t="shared" ref="AD143" si="127">B143</f>
        <v>E2</v>
      </c>
      <c r="AE143" s="135" t="str">
        <f t="shared" ref="AE143" si="128">C143</f>
        <v>糙米飯</v>
      </c>
      <c r="AF143" s="136" t="str">
        <f t="shared" ref="AF143" si="129">C144&amp;" "&amp;C145&amp;" "&amp;C146&amp;" "&amp;C147&amp;" "&amp;C148&amp;" "&amp;C149</f>
        <v xml:space="preserve">米 糙米    </v>
      </c>
      <c r="AG143" s="135" t="str">
        <f t="shared" ref="AG143" si="130">F143</f>
        <v>泡菜麵腸</v>
      </c>
      <c r="AH143" s="136" t="str">
        <f t="shared" ref="AH143" si="131">F144&amp;" "&amp;F145&amp;" "&amp;F146&amp;" "&amp;F147&amp;" "&amp;F148&amp;" "&amp;F149</f>
        <v xml:space="preserve">麵腸 韓式泡菜 甘藍 胡蘿蔔 薑 </v>
      </c>
      <c r="AI143" s="135" t="str">
        <f t="shared" ref="AI143" si="132">I143</f>
        <v>麻婆豆腐</v>
      </c>
      <c r="AJ143" s="136" t="str">
        <f t="shared" ref="AJ143" si="133">I144&amp;" "&amp;I145&amp;" "&amp;I146&amp;" "&amp;I147&amp;" "&amp;I148&amp;" "&amp;I149</f>
        <v xml:space="preserve"> 豆腐 薑  豆瓣醬 </v>
      </c>
      <c r="AK143" s="135" t="str">
        <f t="shared" ref="AK143" si="134">L143</f>
        <v>時蔬</v>
      </c>
      <c r="AL143" s="136" t="str">
        <f t="shared" ref="AL143" si="135">L144&amp;" "&amp;L145&amp;" "&amp;L146&amp;" "&amp;L147&amp;" "&amp;L148&amp;" "&amp;L149</f>
        <v xml:space="preserve">蔬菜 薑    </v>
      </c>
      <c r="AM143" s="135" t="str">
        <f t="shared" ref="AM143" si="136">O143</f>
        <v>時蔬湯</v>
      </c>
      <c r="AN143" s="136" t="str">
        <f t="shared" ref="AN143" si="137">O144&amp;" "&amp;O145&amp;" "&amp;O146&amp;" "&amp;O147&amp;" "&amp;O148&amp;" "&amp;O149</f>
        <v xml:space="preserve">時蔬 素羊肉 薑   </v>
      </c>
      <c r="AO143" s="137" t="str">
        <f t="shared" ref="AO143" si="138">R143</f>
        <v>水果</v>
      </c>
      <c r="AP143" s="138">
        <f t="shared" ref="AP143" si="139">S143</f>
        <v>0</v>
      </c>
      <c r="AQ143" s="139">
        <f t="shared" ref="AQ143" si="140">T143</f>
        <v>5.375</v>
      </c>
      <c r="AR143" s="139">
        <f t="shared" ref="AR143" si="141">U143</f>
        <v>2.6071428571428572</v>
      </c>
      <c r="AS143" s="139">
        <f t="shared" ref="AS143" si="142">V143</f>
        <v>1.45</v>
      </c>
      <c r="AT143" s="139">
        <f t="shared" ref="AT143" si="143">W143</f>
        <v>2.0285714285714285</v>
      </c>
      <c r="AU143" s="139">
        <f t="shared" ref="AU143" si="144">X143</f>
        <v>0</v>
      </c>
      <c r="AV143" s="139">
        <f t="shared" ref="AV143" si="145">Y143</f>
        <v>0</v>
      </c>
      <c r="AW143" s="139">
        <f t="shared" ref="AW143" si="146">Z143</f>
        <v>726.19642857142844</v>
      </c>
      <c r="AX143" s="140"/>
    </row>
    <row r="144" spans="1:50" ht="22.95" customHeight="1">
      <c r="A144" s="148" t="s">
        <v>136</v>
      </c>
      <c r="B144" s="157"/>
      <c r="C144" s="162" t="s">
        <v>15</v>
      </c>
      <c r="D144" s="162">
        <v>7</v>
      </c>
      <c r="E144" s="164" t="str">
        <f t="shared" si="68"/>
        <v>公斤</v>
      </c>
      <c r="F144" s="162" t="s">
        <v>54</v>
      </c>
      <c r="G144" s="162">
        <v>6.5</v>
      </c>
      <c r="H144" s="164" t="str">
        <f t="shared" si="98"/>
        <v>公斤</v>
      </c>
      <c r="I144" s="162"/>
      <c r="J144" s="162"/>
      <c r="K144" s="164" t="str">
        <f t="shared" si="99"/>
        <v/>
      </c>
      <c r="L144" s="168" t="s">
        <v>12</v>
      </c>
      <c r="M144" s="168">
        <v>7</v>
      </c>
      <c r="N144" s="164" t="str">
        <f>IF(M144,"公斤","")</f>
        <v>公斤</v>
      </c>
      <c r="O144" s="166" t="s">
        <v>29</v>
      </c>
      <c r="P144" s="166">
        <v>3</v>
      </c>
      <c r="Q144" s="164" t="str">
        <f t="shared" si="75"/>
        <v>公斤</v>
      </c>
      <c r="T144" s="59"/>
      <c r="U144" s="59"/>
      <c r="V144" s="59"/>
      <c r="W144" s="59"/>
      <c r="X144" s="59"/>
      <c r="Y144" s="59"/>
      <c r="Z144" s="61"/>
      <c r="AB144" s="31"/>
      <c r="AC144" s="31"/>
      <c r="AD144" s="31"/>
    </row>
    <row r="145" spans="1:50" ht="22.95" customHeight="1">
      <c r="A145" s="145"/>
      <c r="B145" s="157"/>
      <c r="C145" s="162" t="s">
        <v>22</v>
      </c>
      <c r="D145" s="162">
        <v>3</v>
      </c>
      <c r="E145" s="164" t="str">
        <f t="shared" si="68"/>
        <v>公斤</v>
      </c>
      <c r="F145" s="166" t="s">
        <v>72</v>
      </c>
      <c r="G145" s="166">
        <v>1</v>
      </c>
      <c r="H145" s="164" t="str">
        <f t="shared" si="98"/>
        <v>公斤</v>
      </c>
      <c r="I145" s="162" t="s">
        <v>55</v>
      </c>
      <c r="J145" s="162">
        <v>6</v>
      </c>
      <c r="K145" s="164" t="str">
        <f t="shared" si="99"/>
        <v>公斤</v>
      </c>
      <c r="L145" s="168" t="s">
        <v>19</v>
      </c>
      <c r="M145" s="168">
        <v>0.05</v>
      </c>
      <c r="N145" s="164" t="str">
        <f t="shared" ref="N145:N146" si="147">IF(M145,"公斤","")</f>
        <v>公斤</v>
      </c>
      <c r="O145" s="162" t="s">
        <v>339</v>
      </c>
      <c r="P145" s="162">
        <v>1</v>
      </c>
      <c r="Q145" s="164" t="str">
        <f t="shared" si="75"/>
        <v>公斤</v>
      </c>
      <c r="R145" s="157"/>
      <c r="S145" s="157"/>
      <c r="T145" s="59"/>
      <c r="U145" s="59"/>
      <c r="V145" s="59"/>
      <c r="W145" s="59"/>
      <c r="X145" s="59"/>
      <c r="Y145" s="59"/>
      <c r="Z145" s="61"/>
      <c r="AB145" s="31"/>
      <c r="AC145" s="31"/>
      <c r="AD145" s="31"/>
    </row>
    <row r="146" spans="1:50" ht="22.95" customHeight="1">
      <c r="A146" s="145"/>
      <c r="B146" s="157"/>
      <c r="C146" s="162"/>
      <c r="D146" s="162"/>
      <c r="E146" s="164" t="str">
        <f t="shared" si="68"/>
        <v/>
      </c>
      <c r="F146" s="162" t="s">
        <v>71</v>
      </c>
      <c r="G146" s="162">
        <v>3</v>
      </c>
      <c r="H146" s="164" t="str">
        <f t="shared" si="98"/>
        <v>公斤</v>
      </c>
      <c r="I146" s="162" t="s">
        <v>19</v>
      </c>
      <c r="J146" s="162">
        <v>0.05</v>
      </c>
      <c r="K146" s="164" t="str">
        <f t="shared" si="99"/>
        <v>公斤</v>
      </c>
      <c r="L146" s="168"/>
      <c r="M146" s="168"/>
      <c r="N146" s="164" t="str">
        <f t="shared" si="147"/>
        <v/>
      </c>
      <c r="O146" s="162" t="s">
        <v>19</v>
      </c>
      <c r="P146" s="162">
        <v>0.05</v>
      </c>
      <c r="Q146" s="164" t="str">
        <f t="shared" si="75"/>
        <v>公斤</v>
      </c>
      <c r="R146" s="157"/>
      <c r="S146" s="157"/>
      <c r="T146" s="59"/>
      <c r="U146" s="59"/>
      <c r="V146" s="59"/>
      <c r="W146" s="59"/>
      <c r="X146" s="59"/>
      <c r="Y146" s="59"/>
      <c r="Z146" s="61"/>
      <c r="AB146" s="31"/>
      <c r="AC146" s="31"/>
      <c r="AD146" s="31"/>
    </row>
    <row r="147" spans="1:50" ht="22.95" customHeight="1">
      <c r="A147" s="145"/>
      <c r="B147" s="157"/>
      <c r="C147" s="162"/>
      <c r="D147" s="162"/>
      <c r="E147" s="164" t="str">
        <f t="shared" si="68"/>
        <v/>
      </c>
      <c r="F147" s="162" t="s">
        <v>18</v>
      </c>
      <c r="G147" s="162">
        <v>0.5</v>
      </c>
      <c r="H147" s="164" t="str">
        <f t="shared" si="98"/>
        <v>公斤</v>
      </c>
      <c r="I147" s="166"/>
      <c r="J147" s="166"/>
      <c r="K147" s="164" t="str">
        <f t="shared" si="99"/>
        <v/>
      </c>
      <c r="L147" s="168"/>
      <c r="M147" s="168"/>
      <c r="N147" s="164"/>
      <c r="O147" s="166"/>
      <c r="P147" s="166"/>
      <c r="Q147" s="164" t="str">
        <f t="shared" si="75"/>
        <v/>
      </c>
      <c r="R147" s="157"/>
      <c r="S147" s="157"/>
      <c r="T147" s="59"/>
      <c r="U147" s="59"/>
      <c r="V147" s="59"/>
      <c r="W147" s="59"/>
      <c r="X147" s="59"/>
      <c r="Y147" s="59"/>
      <c r="Z147" s="61"/>
      <c r="AB147" s="31"/>
      <c r="AC147" s="31"/>
      <c r="AD147" s="31"/>
    </row>
    <row r="148" spans="1:50" ht="22.95" customHeight="1" thickBot="1">
      <c r="A148" s="145"/>
      <c r="B148" s="157"/>
      <c r="C148" s="162"/>
      <c r="D148" s="162"/>
      <c r="E148" s="164" t="str">
        <f t="shared" si="68"/>
        <v/>
      </c>
      <c r="F148" s="162" t="s">
        <v>19</v>
      </c>
      <c r="G148" s="162">
        <v>0.05</v>
      </c>
      <c r="H148" s="164" t="str">
        <f t="shared" si="98"/>
        <v>公斤</v>
      </c>
      <c r="I148" s="162" t="s">
        <v>232</v>
      </c>
      <c r="J148" s="162"/>
      <c r="K148" s="164" t="str">
        <f t="shared" si="99"/>
        <v/>
      </c>
      <c r="L148" s="168"/>
      <c r="M148" s="168"/>
      <c r="N148" s="164" t="str">
        <f t="shared" ref="N148" si="148">IF(M148,"公斤","")</f>
        <v/>
      </c>
      <c r="O148" s="172"/>
      <c r="P148" s="172"/>
      <c r="Q148" s="164" t="str">
        <f t="shared" si="75"/>
        <v/>
      </c>
      <c r="R148" s="157"/>
      <c r="S148" s="157"/>
      <c r="T148" s="59"/>
      <c r="U148" s="59"/>
      <c r="V148" s="59"/>
      <c r="W148" s="59"/>
      <c r="X148" s="59"/>
      <c r="Y148" s="59"/>
      <c r="Z148" s="61"/>
      <c r="AA148" s="31"/>
      <c r="AB148" s="31"/>
      <c r="AC148" s="31"/>
      <c r="AO148" s="33"/>
      <c r="AP148" s="34"/>
      <c r="AW148" s="35"/>
    </row>
    <row r="149" spans="1:50" s="25" customFormat="1" ht="22.95" customHeight="1" thickBot="1">
      <c r="A149" s="147"/>
      <c r="B149" s="157"/>
      <c r="C149" s="162"/>
      <c r="D149" s="162"/>
      <c r="E149" s="164" t="str">
        <f t="shared" si="68"/>
        <v/>
      </c>
      <c r="F149" s="162"/>
      <c r="G149" s="162"/>
      <c r="H149" s="164" t="str">
        <f t="shared" si="98"/>
        <v/>
      </c>
      <c r="I149" s="162"/>
      <c r="J149" s="162"/>
      <c r="K149" s="164" t="str">
        <f t="shared" si="99"/>
        <v/>
      </c>
      <c r="L149" s="177"/>
      <c r="M149" s="177"/>
      <c r="N149" s="159"/>
      <c r="O149" s="162"/>
      <c r="P149" s="162"/>
      <c r="Q149" s="164" t="str">
        <f t="shared" si="75"/>
        <v/>
      </c>
      <c r="R149" s="157"/>
      <c r="S149" s="157"/>
      <c r="T149" s="59"/>
      <c r="U149" s="59"/>
      <c r="V149" s="59"/>
      <c r="W149" s="59"/>
      <c r="X149" s="59"/>
      <c r="Y149" s="59"/>
      <c r="Z149" s="61"/>
      <c r="AA149" s="36"/>
      <c r="AB149" s="31"/>
      <c r="AC149" s="31"/>
      <c r="AD149" s="31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3"/>
      <c r="AQ149" s="34"/>
      <c r="AR149" s="34"/>
      <c r="AS149" s="34"/>
      <c r="AT149" s="34"/>
      <c r="AU149" s="34"/>
      <c r="AV149" s="34"/>
      <c r="AW149" s="34"/>
      <c r="AX149" s="29"/>
    </row>
    <row r="150" spans="1:50" s="141" customFormat="1" ht="25.2" customHeight="1" thickBot="1">
      <c r="A150" s="145">
        <f>A143+1</f>
        <v>45741</v>
      </c>
      <c r="B150" s="157" t="s">
        <v>174</v>
      </c>
      <c r="C150" s="196" t="s">
        <v>175</v>
      </c>
      <c r="D150" s="197"/>
      <c r="E150" s="172" t="str">
        <f t="shared" si="68"/>
        <v/>
      </c>
      <c r="F150" s="162" t="s">
        <v>88</v>
      </c>
      <c r="G150" s="162"/>
      <c r="H150" s="172" t="str">
        <f t="shared" si="98"/>
        <v/>
      </c>
      <c r="I150" s="162" t="s">
        <v>246</v>
      </c>
      <c r="J150" s="162"/>
      <c r="K150" s="164" t="str">
        <f t="shared" si="99"/>
        <v/>
      </c>
      <c r="L150" s="164" t="s">
        <v>14</v>
      </c>
      <c r="M150" s="172"/>
      <c r="N150" s="167" t="str">
        <f t="shared" ref="N150" si="149">IF(M150,"公斤","")</f>
        <v/>
      </c>
      <c r="O150" s="170" t="s">
        <v>97</v>
      </c>
      <c r="P150" s="176"/>
      <c r="Q150" s="164" t="str">
        <f t="shared" si="75"/>
        <v/>
      </c>
      <c r="R150" s="169" t="s">
        <v>356</v>
      </c>
      <c r="S150" s="169"/>
      <c r="T150" s="59">
        <v>2.875</v>
      </c>
      <c r="U150" s="59">
        <v>2</v>
      </c>
      <c r="V150" s="59">
        <v>0.95</v>
      </c>
      <c r="W150" s="59">
        <v>1.4750000000000001</v>
      </c>
      <c r="X150" s="59">
        <v>0</v>
      </c>
      <c r="Y150" s="59">
        <v>0</v>
      </c>
      <c r="Z150" s="61">
        <v>455.75</v>
      </c>
      <c r="AA150" s="36"/>
      <c r="AB150" s="134">
        <f t="shared" ref="AB150" si="150">A150</f>
        <v>45741</v>
      </c>
      <c r="AC150" s="134" t="str">
        <f t="shared" ref="AC150" si="151">A151</f>
        <v>三</v>
      </c>
      <c r="AD150" s="134" t="str">
        <f t="shared" ref="AD150" si="152">B150</f>
        <v>E3</v>
      </c>
      <c r="AE150" s="135" t="str">
        <f t="shared" ref="AE150" si="153">C150</f>
        <v>中式米粉</v>
      </c>
      <c r="AF150" s="136" t="str">
        <f t="shared" ref="AF150" si="154">C151&amp;" "&amp;C152&amp;" "&amp;C153&amp;" "&amp;C154&amp;" "&amp;C155&amp;" "&amp;C156</f>
        <v xml:space="preserve">米粉     </v>
      </c>
      <c r="AG150" s="135" t="str">
        <f t="shared" ref="AG150" si="155">F150</f>
        <v>滷煎蒸炒蛋</v>
      </c>
      <c r="AH150" s="136" t="str">
        <f t="shared" ref="AH150" si="156">F151&amp;" "&amp;F152&amp;" "&amp;F153&amp;" "&amp;F154&amp;" "&amp;F155&amp;" "&amp;F156</f>
        <v xml:space="preserve">雞蛋     </v>
      </c>
      <c r="AI150" s="135" t="str">
        <f t="shared" ref="AI150" si="157">I150</f>
        <v>特餐配料</v>
      </c>
      <c r="AJ150" s="136" t="str">
        <f t="shared" ref="AJ150" si="158">I151&amp;" "&amp;I152&amp;" "&amp;I153&amp;" "&amp;I154&amp;" "&amp;I155&amp;" "&amp;I156</f>
        <v xml:space="preserve">豆干 時蔬 胡蘿蔔 乾香菇  </v>
      </c>
      <c r="AK150" s="135" t="str">
        <f t="shared" ref="AK150" si="159">L150</f>
        <v>時蔬</v>
      </c>
      <c r="AL150" s="136" t="str">
        <f t="shared" ref="AL150" si="160">L151&amp;" "&amp;L152&amp;" "&amp;L153&amp;" "&amp;L154&amp;" "&amp;L155&amp;" "&amp;L156</f>
        <v xml:space="preserve">蔬菜 薑    </v>
      </c>
      <c r="AM150" s="135" t="str">
        <f t="shared" ref="AM150" si="161">O150</f>
        <v>南瓜湯</v>
      </c>
      <c r="AN150" s="136" t="str">
        <f t="shared" ref="AN150" si="162">O151&amp;" "&amp;O152&amp;" "&amp;O153&amp;" "&amp;O154&amp;" "&amp;O155&amp;" "&amp;O156</f>
        <v xml:space="preserve">南瓜 薑    </v>
      </c>
      <c r="AO150" s="137" t="str">
        <f t="shared" ref="AO150" si="163">R150</f>
        <v>堅果</v>
      </c>
      <c r="AP150" s="138">
        <f t="shared" ref="AP150" si="164">S150</f>
        <v>0</v>
      </c>
      <c r="AQ150" s="139">
        <f t="shared" ref="AQ150" si="165">T150</f>
        <v>2.875</v>
      </c>
      <c r="AR150" s="139">
        <f t="shared" ref="AR150" si="166">U150</f>
        <v>2</v>
      </c>
      <c r="AS150" s="139">
        <f t="shared" ref="AS150" si="167">V150</f>
        <v>0.95</v>
      </c>
      <c r="AT150" s="139">
        <f t="shared" ref="AT150" si="168">W150</f>
        <v>1.4750000000000001</v>
      </c>
      <c r="AU150" s="139">
        <f t="shared" ref="AU150" si="169">X150</f>
        <v>0</v>
      </c>
      <c r="AV150" s="139">
        <f t="shared" ref="AV150" si="170">Y150</f>
        <v>0</v>
      </c>
      <c r="AW150" s="139">
        <f t="shared" ref="AW150" si="171">Z150</f>
        <v>455.75</v>
      </c>
      <c r="AX150" s="140"/>
    </row>
    <row r="151" spans="1:50" ht="22.95" customHeight="1">
      <c r="A151" s="148" t="s">
        <v>139</v>
      </c>
      <c r="B151" s="157"/>
      <c r="C151" s="162" t="s">
        <v>176</v>
      </c>
      <c r="D151" s="162">
        <v>5</v>
      </c>
      <c r="E151" s="164" t="str">
        <f t="shared" si="68"/>
        <v>公斤</v>
      </c>
      <c r="F151" s="162" t="s">
        <v>57</v>
      </c>
      <c r="G151" s="162">
        <v>5.5</v>
      </c>
      <c r="H151" s="164" t="str">
        <f t="shared" si="98"/>
        <v>公斤</v>
      </c>
      <c r="I151" s="162" t="s">
        <v>53</v>
      </c>
      <c r="J151" s="162">
        <v>4</v>
      </c>
      <c r="K151" s="164" t="str">
        <f t="shared" si="99"/>
        <v>公斤</v>
      </c>
      <c r="L151" s="168" t="s">
        <v>12</v>
      </c>
      <c r="M151" s="168">
        <v>7</v>
      </c>
      <c r="N151" s="164" t="str">
        <f>IF(M151,"公斤","")</f>
        <v>公斤</v>
      </c>
      <c r="O151" s="170" t="s">
        <v>77</v>
      </c>
      <c r="P151" s="176">
        <v>3</v>
      </c>
      <c r="Q151" s="164" t="str">
        <f t="shared" si="75"/>
        <v>公斤</v>
      </c>
      <c r="T151" s="59"/>
      <c r="U151" s="59"/>
      <c r="V151" s="59"/>
      <c r="W151" s="59"/>
      <c r="X151" s="59"/>
      <c r="Y151" s="59"/>
      <c r="Z151" s="61"/>
      <c r="AB151" s="31"/>
      <c r="AC151" s="31"/>
      <c r="AD151" s="31"/>
    </row>
    <row r="152" spans="1:50" ht="22.95" customHeight="1">
      <c r="A152" s="145"/>
      <c r="B152" s="157"/>
      <c r="C152" s="162"/>
      <c r="D152" s="162"/>
      <c r="E152" s="164" t="str">
        <f t="shared" si="68"/>
        <v/>
      </c>
      <c r="F152" s="162"/>
      <c r="G152" s="162"/>
      <c r="H152" s="164" t="str">
        <f t="shared" si="98"/>
        <v/>
      </c>
      <c r="I152" s="162" t="s">
        <v>14</v>
      </c>
      <c r="J152" s="162">
        <v>2</v>
      </c>
      <c r="K152" s="164" t="str">
        <f t="shared" si="99"/>
        <v>公斤</v>
      </c>
      <c r="L152" s="168" t="s">
        <v>19</v>
      </c>
      <c r="M152" s="168">
        <v>0.05</v>
      </c>
      <c r="N152" s="164" t="str">
        <f t="shared" ref="N152:N153" si="172">IF(M152,"公斤","")</f>
        <v>公斤</v>
      </c>
      <c r="O152" s="170" t="s">
        <v>70</v>
      </c>
      <c r="P152" s="176">
        <v>0.05</v>
      </c>
      <c r="Q152" s="164" t="str">
        <f t="shared" si="75"/>
        <v>公斤</v>
      </c>
      <c r="R152" s="157"/>
      <c r="S152" s="157"/>
      <c r="T152" s="59"/>
      <c r="U152" s="59"/>
      <c r="V152" s="59"/>
      <c r="W152" s="59"/>
      <c r="X152" s="59"/>
      <c r="Y152" s="59"/>
      <c r="Z152" s="61"/>
      <c r="AB152" s="31"/>
      <c r="AC152" s="31"/>
      <c r="AD152" s="31"/>
    </row>
    <row r="153" spans="1:50" ht="22.95" customHeight="1">
      <c r="A153" s="145"/>
      <c r="B153" s="157"/>
      <c r="C153" s="162"/>
      <c r="D153" s="162"/>
      <c r="E153" s="164" t="str">
        <f t="shared" si="68"/>
        <v/>
      </c>
      <c r="F153" s="162"/>
      <c r="G153" s="162"/>
      <c r="H153" s="164" t="str">
        <f t="shared" si="98"/>
        <v/>
      </c>
      <c r="I153" s="162" t="s">
        <v>18</v>
      </c>
      <c r="J153" s="162">
        <v>0.5</v>
      </c>
      <c r="K153" s="164" t="str">
        <f t="shared" si="99"/>
        <v>公斤</v>
      </c>
      <c r="L153" s="168"/>
      <c r="M153" s="168"/>
      <c r="N153" s="164" t="str">
        <f t="shared" si="172"/>
        <v/>
      </c>
      <c r="O153" s="170"/>
      <c r="P153" s="176"/>
      <c r="Q153" s="164" t="str">
        <f t="shared" si="75"/>
        <v/>
      </c>
      <c r="R153" s="157"/>
      <c r="S153" s="157"/>
      <c r="T153" s="59"/>
      <c r="U153" s="59"/>
      <c r="V153" s="59"/>
      <c r="W153" s="59"/>
      <c r="X153" s="59"/>
      <c r="Y153" s="59"/>
      <c r="Z153" s="61"/>
      <c r="AB153" s="31"/>
      <c r="AC153" s="31"/>
      <c r="AD153" s="31"/>
    </row>
    <row r="154" spans="1:50" ht="22.95" customHeight="1">
      <c r="A154" s="145"/>
      <c r="B154" s="157"/>
      <c r="C154" s="162"/>
      <c r="D154" s="162"/>
      <c r="E154" s="164" t="str">
        <f t="shared" si="68"/>
        <v/>
      </c>
      <c r="F154" s="166"/>
      <c r="G154" s="166"/>
      <c r="H154" s="164" t="str">
        <f t="shared" si="98"/>
        <v/>
      </c>
      <c r="I154" s="172" t="s">
        <v>247</v>
      </c>
      <c r="J154" s="172">
        <v>0.1</v>
      </c>
      <c r="K154" s="164" t="str">
        <f t="shared" si="99"/>
        <v>公斤</v>
      </c>
      <c r="L154" s="168"/>
      <c r="M154" s="168"/>
      <c r="N154" s="164"/>
      <c r="O154" s="170"/>
      <c r="P154" s="176"/>
      <c r="Q154" s="164" t="str">
        <f t="shared" si="75"/>
        <v/>
      </c>
      <c r="R154" s="157"/>
      <c r="S154" s="157"/>
      <c r="T154" s="59"/>
      <c r="U154" s="59"/>
      <c r="V154" s="59"/>
      <c r="W154" s="59"/>
      <c r="X154" s="59"/>
      <c r="Y154" s="59"/>
      <c r="Z154" s="61"/>
      <c r="AB154" s="31"/>
      <c r="AC154" s="31"/>
      <c r="AD154" s="31"/>
    </row>
    <row r="155" spans="1:50" ht="22.95" customHeight="1">
      <c r="A155" s="145"/>
      <c r="B155" s="157"/>
      <c r="C155" s="162"/>
      <c r="D155" s="162"/>
      <c r="E155" s="164" t="str">
        <f t="shared" si="68"/>
        <v/>
      </c>
      <c r="F155" s="162"/>
      <c r="G155" s="162"/>
      <c r="H155" s="164" t="str">
        <f t="shared" si="98"/>
        <v/>
      </c>
      <c r="I155" s="172"/>
      <c r="J155" s="172"/>
      <c r="K155" s="164" t="str">
        <f t="shared" si="99"/>
        <v/>
      </c>
      <c r="L155" s="168"/>
      <c r="M155" s="168"/>
      <c r="N155" s="164" t="str">
        <f t="shared" ref="N155:N157" si="173">IF(M155,"公斤","")</f>
        <v/>
      </c>
      <c r="O155" s="162"/>
      <c r="Q155" s="164" t="str">
        <f t="shared" si="75"/>
        <v/>
      </c>
      <c r="R155" s="157"/>
      <c r="S155" s="157"/>
      <c r="T155" s="59"/>
      <c r="U155" s="59"/>
      <c r="V155" s="59"/>
      <c r="W155" s="59"/>
      <c r="X155" s="59"/>
      <c r="Y155" s="59"/>
      <c r="Z155" s="61"/>
    </row>
    <row r="156" spans="1:50" ht="22.95" customHeight="1" thickBot="1">
      <c r="A156" s="147"/>
      <c r="B156" s="157"/>
      <c r="C156" s="162"/>
      <c r="D156" s="162"/>
      <c r="E156" s="164"/>
      <c r="F156" s="162"/>
      <c r="G156" s="162"/>
      <c r="H156" s="164"/>
      <c r="I156" s="172"/>
      <c r="J156" s="172"/>
      <c r="K156" s="164"/>
      <c r="L156" s="168"/>
      <c r="M156" s="168"/>
      <c r="N156" s="164" t="str">
        <f t="shared" si="173"/>
        <v/>
      </c>
      <c r="O156" s="176"/>
      <c r="P156" s="176"/>
      <c r="Q156" s="164"/>
      <c r="R156" s="157"/>
      <c r="S156" s="157"/>
      <c r="T156" s="59"/>
      <c r="U156" s="59"/>
      <c r="V156" s="59"/>
      <c r="W156" s="59"/>
      <c r="X156" s="59"/>
      <c r="Y156" s="59"/>
      <c r="Z156" s="61"/>
    </row>
    <row r="157" spans="1:50" s="141" customFormat="1" ht="25.2" customHeight="1" thickBot="1">
      <c r="A157" s="145">
        <f>A150+1</f>
        <v>45742</v>
      </c>
      <c r="B157" s="157" t="s">
        <v>177</v>
      </c>
      <c r="C157" s="196" t="s">
        <v>162</v>
      </c>
      <c r="D157" s="197"/>
      <c r="E157" s="172"/>
      <c r="F157" s="162" t="s">
        <v>326</v>
      </c>
      <c r="G157" s="162"/>
      <c r="H157" s="172"/>
      <c r="I157" s="162" t="s">
        <v>333</v>
      </c>
      <c r="J157" s="162"/>
      <c r="K157" s="164"/>
      <c r="L157" s="164" t="s">
        <v>14</v>
      </c>
      <c r="M157" s="172"/>
      <c r="N157" s="167" t="str">
        <f t="shared" si="173"/>
        <v/>
      </c>
      <c r="O157" s="170" t="s">
        <v>341</v>
      </c>
      <c r="P157" s="176"/>
      <c r="Q157" s="164"/>
      <c r="R157" s="169" t="s">
        <v>120</v>
      </c>
      <c r="S157" s="169" t="s">
        <v>307</v>
      </c>
      <c r="T157" s="59">
        <v>6</v>
      </c>
      <c r="U157" s="59">
        <v>2.8</v>
      </c>
      <c r="V157" s="59">
        <v>1.6</v>
      </c>
      <c r="W157" s="59">
        <v>2</v>
      </c>
      <c r="X157" s="59">
        <v>0.3</v>
      </c>
      <c r="Y157" s="59">
        <v>0</v>
      </c>
      <c r="Z157" s="61">
        <v>835</v>
      </c>
      <c r="AA157" s="133"/>
      <c r="AB157" s="134">
        <f t="shared" ref="AB157" si="174">A157</f>
        <v>45742</v>
      </c>
      <c r="AC157" s="134" t="str">
        <f t="shared" ref="AC157" si="175">A158</f>
        <v>四</v>
      </c>
      <c r="AD157" s="134" t="str">
        <f t="shared" ref="AD157" si="176">B157</f>
        <v>E4</v>
      </c>
      <c r="AE157" s="135" t="str">
        <f t="shared" ref="AE157" si="177">C157</f>
        <v>糙米飯</v>
      </c>
      <c r="AF157" s="136" t="str">
        <f t="shared" ref="AF157" si="178">C158&amp;" "&amp;C159&amp;" "&amp;C160&amp;" "&amp;C161&amp;" "&amp;C162&amp;" "&amp;C163</f>
        <v xml:space="preserve">米 糙米    </v>
      </c>
      <c r="AG157" s="135" t="str">
        <f t="shared" ref="AG157" si="179">F157</f>
        <v>三杯豆包</v>
      </c>
      <c r="AH157" s="136" t="str">
        <f t="shared" ref="AH157" si="180">F158&amp;" "&amp;F159&amp;" "&amp;F160&amp;" "&amp;F161&amp;" "&amp;F162&amp;" "&amp;F163</f>
        <v xml:space="preserve">豆包 杏鮑菇 九層塔 胡蘿蔔 薑 </v>
      </c>
      <c r="AI157" s="135" t="str">
        <f t="shared" ref="AI157" si="181">I157</f>
        <v>若絲海根</v>
      </c>
      <c r="AJ157" s="136" t="str">
        <f t="shared" ref="AJ157" si="182">I158&amp;" "&amp;I159&amp;" "&amp;I160&amp;" "&amp;I161&amp;" "&amp;I162&amp;" "&amp;I163</f>
        <v xml:space="preserve">海帶根 胡蘿蔔 素肉 薑  </v>
      </c>
      <c r="AK157" s="135" t="str">
        <f t="shared" ref="AK157" si="183">L157</f>
        <v>時蔬</v>
      </c>
      <c r="AL157" s="136" t="str">
        <f t="shared" ref="AL157" si="184">L158&amp;" "&amp;L159&amp;" "&amp;L160&amp;" "&amp;L161&amp;" "&amp;L162&amp;" "&amp;L163</f>
        <v xml:space="preserve">蔬菜 薑    </v>
      </c>
      <c r="AM157" s="135" t="str">
        <f t="shared" ref="AM157" si="185">O157</f>
        <v>仙草雙Q甜湯</v>
      </c>
      <c r="AN157" s="136" t="str">
        <f t="shared" ref="AN157" si="186">O158&amp;" "&amp;O159&amp;" "&amp;O160&amp;" "&amp;O161&amp;" "&amp;O162&amp;" "&amp;O163</f>
        <v xml:space="preserve">仙草凍 芋圓 地瓜圓 二砂糖  </v>
      </c>
      <c r="AO157" s="137" t="str">
        <f t="shared" ref="AO157" si="187">R157</f>
        <v>小餐包</v>
      </c>
      <c r="AP157" s="138" t="str">
        <f t="shared" ref="AP157" si="188">S157</f>
        <v>有機豆漿</v>
      </c>
      <c r="AQ157" s="139">
        <f t="shared" ref="AQ157" si="189">T157</f>
        <v>6</v>
      </c>
      <c r="AR157" s="139">
        <f t="shared" ref="AR157" si="190">U157</f>
        <v>2.8</v>
      </c>
      <c r="AS157" s="139">
        <f t="shared" ref="AS157" si="191">V157</f>
        <v>1.6</v>
      </c>
      <c r="AT157" s="139">
        <f t="shared" ref="AT157" si="192">W157</f>
        <v>2</v>
      </c>
      <c r="AU157" s="139">
        <f t="shared" ref="AU157" si="193">X157</f>
        <v>0.3</v>
      </c>
      <c r="AV157" s="139">
        <f t="shared" ref="AV157" si="194">Y157</f>
        <v>0</v>
      </c>
      <c r="AW157" s="139">
        <f t="shared" ref="AW157" si="195">Z157</f>
        <v>835</v>
      </c>
      <c r="AX157" s="140"/>
    </row>
    <row r="158" spans="1:50" ht="22.95" customHeight="1">
      <c r="A158" s="148" t="s">
        <v>141</v>
      </c>
      <c r="B158" s="157"/>
      <c r="C158" s="162" t="s">
        <v>15</v>
      </c>
      <c r="D158" s="162">
        <v>7</v>
      </c>
      <c r="E158" s="164"/>
      <c r="F158" s="162" t="s">
        <v>56</v>
      </c>
      <c r="G158" s="162">
        <v>6</v>
      </c>
      <c r="H158" s="164"/>
      <c r="I158" s="162" t="s">
        <v>347</v>
      </c>
      <c r="J158" s="162">
        <v>6</v>
      </c>
      <c r="K158" s="164"/>
      <c r="L158" s="168" t="s">
        <v>12</v>
      </c>
      <c r="M158" s="168">
        <v>7</v>
      </c>
      <c r="N158" s="164" t="str">
        <f>IF(M158,"公斤","")</f>
        <v>公斤</v>
      </c>
      <c r="O158" s="170" t="s">
        <v>342</v>
      </c>
      <c r="P158" s="176">
        <v>4</v>
      </c>
      <c r="Q158" s="164"/>
      <c r="T158" s="59"/>
      <c r="U158" s="59"/>
      <c r="V158" s="59"/>
      <c r="W158" s="59"/>
      <c r="X158" s="59"/>
      <c r="Y158" s="59"/>
      <c r="Z158" s="61"/>
      <c r="AB158" s="31"/>
      <c r="AC158" s="31"/>
      <c r="AD158" s="31"/>
    </row>
    <row r="159" spans="1:50" ht="22.95" customHeight="1">
      <c r="A159" s="145"/>
      <c r="B159" s="157"/>
      <c r="C159" s="162" t="s">
        <v>22</v>
      </c>
      <c r="D159" s="162">
        <v>3</v>
      </c>
      <c r="E159" s="164"/>
      <c r="F159" s="162" t="s">
        <v>218</v>
      </c>
      <c r="G159" s="162">
        <v>2</v>
      </c>
      <c r="H159" s="164"/>
      <c r="I159" s="162" t="s">
        <v>18</v>
      </c>
      <c r="J159" s="162">
        <v>0.5</v>
      </c>
      <c r="K159" s="164"/>
      <c r="L159" s="168" t="s">
        <v>19</v>
      </c>
      <c r="M159" s="168">
        <v>0.05</v>
      </c>
      <c r="N159" s="164" t="str">
        <f t="shared" ref="N159:N160" si="196">IF(M159,"公斤","")</f>
        <v>公斤</v>
      </c>
      <c r="O159" s="170" t="s">
        <v>343</v>
      </c>
      <c r="P159" s="176">
        <v>1</v>
      </c>
      <c r="Q159" s="164"/>
      <c r="R159" s="157"/>
      <c r="S159" s="157"/>
      <c r="T159" s="59"/>
      <c r="U159" s="59"/>
      <c r="V159" s="59"/>
      <c r="W159" s="59"/>
      <c r="X159" s="59"/>
      <c r="Y159" s="59"/>
      <c r="Z159" s="61"/>
      <c r="AB159" s="31"/>
      <c r="AC159" s="31"/>
      <c r="AD159" s="31"/>
    </row>
    <row r="160" spans="1:50" ht="22.95" customHeight="1">
      <c r="A160" s="145"/>
      <c r="B160" s="157"/>
      <c r="C160" s="162"/>
      <c r="D160" s="162"/>
      <c r="E160" s="164"/>
      <c r="F160" s="162" t="s">
        <v>185</v>
      </c>
      <c r="G160" s="162">
        <v>0.3</v>
      </c>
      <c r="H160" s="164"/>
      <c r="I160" s="162" t="s">
        <v>58</v>
      </c>
      <c r="J160" s="162">
        <v>1</v>
      </c>
      <c r="K160" s="164"/>
      <c r="L160" s="168"/>
      <c r="M160" s="168"/>
      <c r="N160" s="164" t="str">
        <f t="shared" si="196"/>
        <v/>
      </c>
      <c r="O160" s="170" t="s">
        <v>300</v>
      </c>
      <c r="P160" s="176">
        <v>1</v>
      </c>
      <c r="Q160" s="164"/>
      <c r="R160" s="157"/>
      <c r="S160" s="157"/>
      <c r="T160" s="59"/>
      <c r="U160" s="59"/>
      <c r="V160" s="59"/>
      <c r="W160" s="59"/>
      <c r="X160" s="59"/>
      <c r="Y160" s="59"/>
      <c r="Z160" s="61"/>
      <c r="AB160" s="31"/>
      <c r="AC160" s="31"/>
      <c r="AD160" s="31"/>
    </row>
    <row r="161" spans="1:50" ht="22.95" customHeight="1">
      <c r="A161" s="145"/>
      <c r="B161" s="157"/>
      <c r="C161" s="162"/>
      <c r="D161" s="162"/>
      <c r="E161" s="164"/>
      <c r="F161" s="166" t="s">
        <v>18</v>
      </c>
      <c r="G161" s="166">
        <v>0.5</v>
      </c>
      <c r="H161" s="164"/>
      <c r="I161" s="172" t="s">
        <v>70</v>
      </c>
      <c r="J161" s="172">
        <v>0.05</v>
      </c>
      <c r="K161" s="164"/>
      <c r="L161" s="168"/>
      <c r="M161" s="168"/>
      <c r="N161" s="164"/>
      <c r="O161" s="170" t="s">
        <v>27</v>
      </c>
      <c r="P161" s="176">
        <v>1</v>
      </c>
      <c r="Q161" s="164"/>
      <c r="R161" s="157"/>
      <c r="S161" s="157"/>
      <c r="T161" s="59"/>
      <c r="U161" s="59"/>
      <c r="V161" s="59"/>
      <c r="W161" s="59"/>
      <c r="X161" s="59"/>
      <c r="Y161" s="59"/>
      <c r="Z161" s="61"/>
      <c r="AB161" s="31"/>
      <c r="AC161" s="31"/>
      <c r="AD161" s="31"/>
    </row>
    <row r="162" spans="1:50" ht="22.95" customHeight="1">
      <c r="A162" s="145"/>
      <c r="B162" s="157"/>
      <c r="C162" s="162"/>
      <c r="D162" s="162"/>
      <c r="E162" s="164"/>
      <c r="F162" s="162" t="s">
        <v>19</v>
      </c>
      <c r="G162" s="162">
        <v>0.05</v>
      </c>
      <c r="H162" s="164"/>
      <c r="I162" s="172"/>
      <c r="J162" s="172"/>
      <c r="K162" s="164"/>
      <c r="L162" s="168"/>
      <c r="M162" s="168"/>
      <c r="N162" s="164" t="str">
        <f t="shared" ref="N162" si="197">IF(M162,"公斤","")</f>
        <v/>
      </c>
      <c r="O162" s="162"/>
      <c r="Q162" s="164"/>
      <c r="R162" s="157"/>
      <c r="S162" s="157"/>
      <c r="T162" s="59"/>
      <c r="U162" s="59"/>
      <c r="V162" s="59"/>
      <c r="W162" s="59"/>
      <c r="X162" s="59"/>
      <c r="Y162" s="59"/>
      <c r="Z162" s="61"/>
    </row>
    <row r="163" spans="1:50" ht="22.95" customHeight="1" thickBot="1">
      <c r="A163" s="147"/>
      <c r="B163" s="157"/>
      <c r="C163" s="162"/>
      <c r="D163" s="162"/>
      <c r="E163" s="164"/>
      <c r="F163" s="162"/>
      <c r="G163" s="162"/>
      <c r="H163" s="164"/>
      <c r="I163" s="172"/>
      <c r="J163" s="172"/>
      <c r="K163" s="164"/>
      <c r="L163" s="168"/>
      <c r="M163" s="168"/>
      <c r="N163" s="164"/>
      <c r="O163" s="176"/>
      <c r="P163" s="176"/>
      <c r="Q163" s="164"/>
      <c r="R163" s="157"/>
      <c r="S163" s="157"/>
      <c r="T163" s="59"/>
      <c r="U163" s="59"/>
      <c r="V163" s="59"/>
      <c r="W163" s="59"/>
      <c r="X163" s="59"/>
      <c r="Y163" s="59"/>
      <c r="Z163" s="61"/>
    </row>
    <row r="164" spans="1:50" s="141" customFormat="1" ht="25.2" customHeight="1" thickBot="1">
      <c r="A164" s="145">
        <f>A157+1</f>
        <v>45743</v>
      </c>
      <c r="B164" s="157" t="s">
        <v>178</v>
      </c>
      <c r="C164" s="196" t="s">
        <v>344</v>
      </c>
      <c r="D164" s="197"/>
      <c r="E164" s="172"/>
      <c r="F164" s="162" t="s">
        <v>327</v>
      </c>
      <c r="G164" s="162"/>
      <c r="H164" s="172"/>
      <c r="I164" s="162" t="s">
        <v>334</v>
      </c>
      <c r="J164" s="162"/>
      <c r="K164" s="164"/>
      <c r="L164" s="164" t="s">
        <v>14</v>
      </c>
      <c r="M164" s="172"/>
      <c r="N164" s="167" t="str">
        <f t="shared" ref="N164" si="198">IF(M164,"公斤","")</f>
        <v/>
      </c>
      <c r="O164" s="170" t="s">
        <v>65</v>
      </c>
      <c r="P164" s="176"/>
      <c r="Q164" s="164"/>
      <c r="R164" s="169" t="s">
        <v>303</v>
      </c>
      <c r="S164" s="169"/>
      <c r="T164" s="59">
        <v>5.1875</v>
      </c>
      <c r="U164" s="59">
        <v>2</v>
      </c>
      <c r="V164" s="59">
        <v>1.35</v>
      </c>
      <c r="W164" s="59">
        <v>1.675</v>
      </c>
      <c r="X164" s="59">
        <v>0</v>
      </c>
      <c r="Y164" s="59">
        <v>0</v>
      </c>
      <c r="Z164" s="61">
        <v>648.1875</v>
      </c>
      <c r="AA164" s="36"/>
      <c r="AB164" s="134">
        <f t="shared" ref="AB164" si="199">A164</f>
        <v>45743</v>
      </c>
      <c r="AC164" s="134" t="str">
        <f t="shared" ref="AC164" si="200">A165</f>
        <v>五</v>
      </c>
      <c r="AD164" s="134" t="str">
        <f t="shared" ref="AD164" si="201">B164</f>
        <v>E5</v>
      </c>
      <c r="AE164" s="135" t="str">
        <f t="shared" ref="AE164" si="202">C164</f>
        <v>麥仁飯</v>
      </c>
      <c r="AF164" s="136" t="str">
        <f t="shared" ref="AF164" si="203">C165&amp;" "&amp;C166&amp;" "&amp;C167&amp;" "&amp;C168&amp;" "&amp;C169&amp;" "&amp;C170</f>
        <v xml:space="preserve">米 大麥仁    </v>
      </c>
      <c r="AG164" s="135" t="str">
        <f t="shared" ref="AG164" si="204">F164</f>
        <v>香滷豆腐</v>
      </c>
      <c r="AH164" s="136" t="str">
        <f t="shared" ref="AH164" si="205">F165&amp;" "&amp;F166&amp;" "&amp;F167&amp;" "&amp;F168&amp;" "&amp;F169&amp;" "&amp;F170</f>
        <v xml:space="preserve">豆腐     </v>
      </c>
      <c r="AI164" s="135" t="str">
        <f t="shared" ref="AI164" si="206">I164</f>
        <v>芹香玉米蛋</v>
      </c>
      <c r="AJ164" s="136" t="str">
        <f t="shared" ref="AJ164" si="207">I165&amp;" "&amp;I166&amp;" "&amp;I167&amp;" "&amp;I168&amp;" "&amp;I169&amp;" "&amp;I170</f>
        <v xml:space="preserve"> 冷凍玉米粒 雞蛋 芹菜  </v>
      </c>
      <c r="AK164" s="135" t="str">
        <f t="shared" ref="AK164" si="208">L164</f>
        <v>時蔬</v>
      </c>
      <c r="AL164" s="136" t="str">
        <f t="shared" ref="AL164" si="209">L165&amp;" "&amp;L166&amp;" "&amp;L167&amp;" "&amp;L168&amp;" "&amp;L169&amp;" "&amp;L170</f>
        <v xml:space="preserve">蔬菜 薑    </v>
      </c>
      <c r="AM164" s="135" t="str">
        <f t="shared" ref="AM164" si="210">O164</f>
        <v>時瓜湯</v>
      </c>
      <c r="AN164" s="136" t="str">
        <f t="shared" ref="AN164" si="211">O165&amp;" "&amp;O166&amp;" "&amp;O167&amp;" "&amp;O168&amp;" "&amp;O169&amp;" "&amp;O170</f>
        <v xml:space="preserve">時瓜 素羊肉 薑   </v>
      </c>
      <c r="AO164" s="137" t="str">
        <f t="shared" ref="AO164" si="212">R164</f>
        <v>水果</v>
      </c>
      <c r="AP164" s="138">
        <f t="shared" ref="AP164" si="213">S164</f>
        <v>0</v>
      </c>
      <c r="AQ164" s="139">
        <f t="shared" ref="AQ164" si="214">T164</f>
        <v>5.1875</v>
      </c>
      <c r="AR164" s="139">
        <f t="shared" ref="AR164" si="215">U164</f>
        <v>2</v>
      </c>
      <c r="AS164" s="139">
        <f t="shared" ref="AS164" si="216">V164</f>
        <v>1.35</v>
      </c>
      <c r="AT164" s="139">
        <f t="shared" ref="AT164" si="217">W164</f>
        <v>1.675</v>
      </c>
      <c r="AU164" s="139">
        <f t="shared" ref="AU164" si="218">X164</f>
        <v>0</v>
      </c>
      <c r="AV164" s="139">
        <f t="shared" ref="AV164" si="219">Y164</f>
        <v>0</v>
      </c>
      <c r="AW164" s="139">
        <f t="shared" ref="AW164" si="220">Z164</f>
        <v>648.1875</v>
      </c>
      <c r="AX164" s="140"/>
    </row>
    <row r="165" spans="1:50" ht="22.95" customHeight="1">
      <c r="A165" s="148" t="s">
        <v>143</v>
      </c>
      <c r="B165" s="157"/>
      <c r="C165" s="162" t="s">
        <v>15</v>
      </c>
      <c r="D165" s="162">
        <v>10</v>
      </c>
      <c r="E165" s="164"/>
      <c r="F165" s="162" t="s">
        <v>55</v>
      </c>
      <c r="G165" s="162">
        <v>8</v>
      </c>
      <c r="H165" s="164"/>
      <c r="I165" s="162"/>
      <c r="J165" s="162"/>
      <c r="K165" s="164"/>
      <c r="L165" s="168" t="s">
        <v>12</v>
      </c>
      <c r="M165" s="168">
        <v>7</v>
      </c>
      <c r="N165" s="164" t="str">
        <f>IF(M165,"公斤","")</f>
        <v>公斤</v>
      </c>
      <c r="O165" s="170" t="s">
        <v>127</v>
      </c>
      <c r="P165" s="176">
        <v>5</v>
      </c>
      <c r="Q165" s="164"/>
      <c r="T165" s="59"/>
      <c r="U165" s="59"/>
      <c r="V165" s="59"/>
      <c r="W165" s="59"/>
      <c r="X165" s="59"/>
      <c r="Y165" s="59"/>
      <c r="Z165" s="61"/>
      <c r="AB165" s="31"/>
      <c r="AC165" s="31"/>
      <c r="AD165" s="31"/>
    </row>
    <row r="166" spans="1:50" ht="22.95" customHeight="1">
      <c r="A166" s="145"/>
      <c r="B166" s="157"/>
      <c r="C166" s="162" t="s">
        <v>179</v>
      </c>
      <c r="D166" s="162">
        <v>0.4</v>
      </c>
      <c r="E166" s="164"/>
      <c r="F166" s="162"/>
      <c r="G166" s="162"/>
      <c r="H166" s="164"/>
      <c r="I166" s="162" t="s">
        <v>110</v>
      </c>
      <c r="J166" s="162">
        <v>1.5</v>
      </c>
      <c r="K166" s="164"/>
      <c r="L166" s="168" t="s">
        <v>19</v>
      </c>
      <c r="M166" s="168">
        <v>0.05</v>
      </c>
      <c r="N166" s="164" t="str">
        <f t="shared" ref="N166:N167" si="221">IF(M166,"公斤","")</f>
        <v>公斤</v>
      </c>
      <c r="O166" s="170" t="s">
        <v>339</v>
      </c>
      <c r="P166" s="176">
        <v>1</v>
      </c>
      <c r="Q166" s="164"/>
      <c r="R166" s="157"/>
      <c r="S166" s="157"/>
      <c r="T166" s="59"/>
      <c r="U166" s="59"/>
      <c r="V166" s="59"/>
      <c r="W166" s="59"/>
      <c r="X166" s="59"/>
      <c r="Y166" s="59"/>
      <c r="Z166" s="61"/>
      <c r="AB166" s="31"/>
      <c r="AC166" s="31"/>
      <c r="AD166" s="31"/>
    </row>
    <row r="167" spans="1:50" ht="22.95" customHeight="1">
      <c r="A167" s="145"/>
      <c r="B167" s="157"/>
      <c r="C167" s="162"/>
      <c r="D167" s="162"/>
      <c r="E167" s="164"/>
      <c r="F167" s="162"/>
      <c r="G167" s="162"/>
      <c r="H167" s="164"/>
      <c r="I167" s="162" t="s">
        <v>57</v>
      </c>
      <c r="J167" s="162">
        <v>5.5</v>
      </c>
      <c r="K167" s="164"/>
      <c r="L167" s="168"/>
      <c r="M167" s="168"/>
      <c r="N167" s="164" t="str">
        <f t="shared" si="221"/>
        <v/>
      </c>
      <c r="O167" s="170" t="s">
        <v>19</v>
      </c>
      <c r="P167" s="176">
        <v>0.05</v>
      </c>
      <c r="Q167" s="164"/>
      <c r="R167" s="157"/>
      <c r="S167" s="157"/>
      <c r="T167" s="59"/>
      <c r="U167" s="59"/>
      <c r="V167" s="59"/>
      <c r="W167" s="59"/>
      <c r="X167" s="59"/>
      <c r="Y167" s="59"/>
      <c r="Z167" s="61"/>
      <c r="AB167" s="31"/>
      <c r="AC167" s="31"/>
      <c r="AD167" s="31"/>
    </row>
    <row r="168" spans="1:50" ht="22.95" customHeight="1">
      <c r="A168" s="145"/>
      <c r="B168" s="157"/>
      <c r="C168" s="162"/>
      <c r="D168" s="162"/>
      <c r="E168" s="164"/>
      <c r="F168" s="166"/>
      <c r="G168" s="166"/>
      <c r="H168" s="164"/>
      <c r="I168" s="172" t="s">
        <v>95</v>
      </c>
      <c r="J168" s="172">
        <v>1.5</v>
      </c>
      <c r="K168" s="164"/>
      <c r="L168" s="168"/>
      <c r="M168" s="168"/>
      <c r="N168" s="164"/>
      <c r="O168" s="170"/>
      <c r="P168" s="176"/>
      <c r="Q168" s="164"/>
      <c r="R168" s="157"/>
      <c r="S168" s="157"/>
      <c r="T168" s="59"/>
      <c r="U168" s="59"/>
      <c r="V168" s="59"/>
      <c r="W168" s="59"/>
      <c r="X168" s="59"/>
      <c r="Y168" s="59"/>
      <c r="Z168" s="61"/>
      <c r="AB168" s="31"/>
      <c r="AC168" s="31"/>
      <c r="AD168" s="31"/>
    </row>
    <row r="169" spans="1:50" ht="22.95" customHeight="1">
      <c r="A169" s="145"/>
      <c r="B169" s="157"/>
      <c r="C169" s="162"/>
      <c r="D169" s="162"/>
      <c r="E169" s="164"/>
      <c r="F169" s="162"/>
      <c r="G169" s="162"/>
      <c r="H169" s="164"/>
      <c r="I169" s="172"/>
      <c r="J169" s="172"/>
      <c r="K169" s="164"/>
      <c r="L169" s="168"/>
      <c r="M169" s="168"/>
      <c r="N169" s="164" t="str">
        <f t="shared" ref="N169" si="222">IF(M169,"公斤","")</f>
        <v/>
      </c>
      <c r="O169" s="162"/>
      <c r="Q169" s="164"/>
      <c r="R169" s="157"/>
      <c r="S169" s="157"/>
      <c r="T169" s="59"/>
      <c r="U169" s="59"/>
      <c r="V169" s="59"/>
      <c r="W169" s="59"/>
      <c r="X169" s="59"/>
      <c r="Y169" s="59"/>
      <c r="Z169" s="61"/>
    </row>
    <row r="170" spans="1:50" ht="22.95" customHeight="1" thickBot="1">
      <c r="A170" s="147"/>
      <c r="B170" s="157"/>
      <c r="C170" s="162"/>
      <c r="D170" s="162"/>
      <c r="E170" s="164"/>
      <c r="F170" s="162"/>
      <c r="G170" s="162"/>
      <c r="H170" s="164"/>
      <c r="I170" s="172"/>
      <c r="J170" s="172"/>
      <c r="K170" s="164"/>
      <c r="L170" s="168"/>
      <c r="M170" s="168"/>
      <c r="N170" s="164"/>
      <c r="O170" s="176"/>
      <c r="P170" s="176"/>
      <c r="Q170" s="164"/>
      <c r="R170" s="157"/>
      <c r="S170" s="157"/>
      <c r="T170" s="59"/>
      <c r="U170" s="59"/>
      <c r="V170" s="59"/>
      <c r="W170" s="59"/>
      <c r="X170" s="59"/>
      <c r="Y170" s="59"/>
      <c r="Z170" s="61"/>
    </row>
    <row r="171" spans="1:50" s="141" customFormat="1" ht="25.2" customHeight="1" thickBot="1">
      <c r="A171" s="145">
        <v>45746</v>
      </c>
      <c r="B171" s="157" t="s">
        <v>180</v>
      </c>
      <c r="C171" s="196" t="s">
        <v>134</v>
      </c>
      <c r="D171" s="197"/>
      <c r="E171" s="172"/>
      <c r="F171" s="162" t="s">
        <v>328</v>
      </c>
      <c r="G171" s="162"/>
      <c r="H171" s="172"/>
      <c r="I171" s="162" t="s">
        <v>252</v>
      </c>
      <c r="J171" s="162"/>
      <c r="K171" s="164"/>
      <c r="L171" s="164" t="s">
        <v>14</v>
      </c>
      <c r="M171" s="172"/>
      <c r="N171" s="167" t="str">
        <f t="shared" ref="N171" si="223">IF(M171,"公斤","")</f>
        <v/>
      </c>
      <c r="O171" s="170" t="s">
        <v>96</v>
      </c>
      <c r="P171" s="176"/>
      <c r="Q171" s="164"/>
      <c r="R171" s="169" t="s">
        <v>308</v>
      </c>
      <c r="S171" s="169"/>
      <c r="T171" s="59">
        <v>5</v>
      </c>
      <c r="U171" s="59">
        <v>2</v>
      </c>
      <c r="V171" s="59">
        <v>1.2550000000000001</v>
      </c>
      <c r="W171" s="59">
        <v>1.6274999999999999</v>
      </c>
      <c r="X171" s="59">
        <v>0</v>
      </c>
      <c r="Y171" s="59">
        <v>0</v>
      </c>
      <c r="Z171" s="61">
        <v>629.61249999999995</v>
      </c>
      <c r="AA171" s="133"/>
      <c r="AB171" s="134">
        <f t="shared" ref="AB171" si="224">A171</f>
        <v>45746</v>
      </c>
      <c r="AC171" s="134" t="str">
        <f t="shared" ref="AC171" si="225">A172</f>
        <v>一</v>
      </c>
      <c r="AD171" s="134" t="str">
        <f t="shared" ref="AD171" si="226">B171</f>
        <v>F1</v>
      </c>
      <c r="AE171" s="135" t="str">
        <f t="shared" ref="AE171" si="227">C171</f>
        <v>白米飯</v>
      </c>
      <c r="AF171" s="136" t="str">
        <f t="shared" ref="AF171" si="228">C172&amp;" "&amp;C173&amp;" "&amp;C174&amp;" "&amp;C175&amp;" "&amp;C176&amp;" "&amp;C177</f>
        <v xml:space="preserve">米     </v>
      </c>
      <c r="AG171" s="135" t="str">
        <f t="shared" ref="AG171" si="229">F171</f>
        <v>蘿蔔滷麵輪</v>
      </c>
      <c r="AH171" s="136" t="str">
        <f t="shared" ref="AH171" si="230">F172&amp;" "&amp;F173&amp;" "&amp;F174&amp;" "&amp;F175&amp;" "&amp;F176&amp;" "&amp;F177</f>
        <v xml:space="preserve">白蘿蔔 麵輪 胡蘿蔔 薑  </v>
      </c>
      <c r="AI171" s="135" t="str">
        <f t="shared" ref="AI171" si="231">I171</f>
        <v>芹香干片</v>
      </c>
      <c r="AJ171" s="136" t="str">
        <f t="shared" ref="AJ171" si="232">I172&amp;" "&amp;I173&amp;" "&amp;I174&amp;" "&amp;I175&amp;" "&amp;I176&amp;" "&amp;I177</f>
        <v xml:space="preserve">  豆干 芹菜 薑 </v>
      </c>
      <c r="AK171" s="135" t="str">
        <f t="shared" ref="AK171" si="233">L171</f>
        <v>時蔬</v>
      </c>
      <c r="AL171" s="136" t="str">
        <f t="shared" ref="AL171" si="234">L172&amp;" "&amp;L173&amp;" "&amp;L174&amp;" "&amp;L175&amp;" "&amp;L176&amp;" "&amp;L177</f>
        <v xml:space="preserve">蔬菜 薑    </v>
      </c>
      <c r="AM171" s="135" t="str">
        <f t="shared" ref="AM171" si="235">O171</f>
        <v>時蔬湯</v>
      </c>
      <c r="AN171" s="136" t="str">
        <f t="shared" ref="AN171" si="236">O172&amp;" "&amp;O173&amp;" "&amp;O174&amp;" "&amp;O175&amp;" "&amp;O176&amp;" "&amp;O177</f>
        <v xml:space="preserve">時蔬 素羊肉 薑   </v>
      </c>
      <c r="AO171" s="137" t="str">
        <f t="shared" ref="AO171" si="237">R171</f>
        <v>保久乳</v>
      </c>
      <c r="AP171" s="138">
        <f t="shared" ref="AP171" si="238">S171</f>
        <v>0</v>
      </c>
      <c r="AQ171" s="139">
        <f t="shared" ref="AQ171" si="239">T171</f>
        <v>5</v>
      </c>
      <c r="AR171" s="139">
        <f t="shared" ref="AR171" si="240">U171</f>
        <v>2</v>
      </c>
      <c r="AS171" s="139">
        <f t="shared" ref="AS171" si="241">V171</f>
        <v>1.2550000000000001</v>
      </c>
      <c r="AT171" s="139">
        <f t="shared" ref="AT171" si="242">W171</f>
        <v>1.6274999999999999</v>
      </c>
      <c r="AU171" s="139">
        <f t="shared" ref="AU171" si="243">X171</f>
        <v>0</v>
      </c>
      <c r="AV171" s="139">
        <f t="shared" ref="AV171" si="244">Y171</f>
        <v>0</v>
      </c>
      <c r="AW171" s="139">
        <f t="shared" ref="AW171" si="245">Z171</f>
        <v>629.61249999999995</v>
      </c>
      <c r="AX171" s="140"/>
    </row>
    <row r="172" spans="1:50" ht="22.95" customHeight="1">
      <c r="A172" s="148" t="s">
        <v>145</v>
      </c>
      <c r="B172" s="157"/>
      <c r="C172" s="162" t="s">
        <v>15</v>
      </c>
      <c r="D172" s="162">
        <v>10</v>
      </c>
      <c r="E172" s="164"/>
      <c r="F172" s="162" t="s">
        <v>282</v>
      </c>
      <c r="G172" s="162">
        <v>3</v>
      </c>
      <c r="H172" s="164"/>
      <c r="I172" s="162"/>
      <c r="J172" s="162"/>
      <c r="K172" s="164"/>
      <c r="L172" s="168" t="s">
        <v>12</v>
      </c>
      <c r="M172" s="168">
        <v>7</v>
      </c>
      <c r="N172" s="164" t="str">
        <f>IF(M172,"公斤","")</f>
        <v>公斤</v>
      </c>
      <c r="O172" s="170" t="s">
        <v>29</v>
      </c>
      <c r="P172" s="176">
        <v>3</v>
      </c>
      <c r="Q172" s="164"/>
      <c r="T172" s="59"/>
      <c r="U172" s="59"/>
      <c r="V172" s="59"/>
      <c r="W172" s="59"/>
      <c r="X172" s="59"/>
      <c r="Y172" s="59"/>
      <c r="Z172" s="61"/>
      <c r="AB172" s="31"/>
      <c r="AC172" s="31"/>
      <c r="AD172" s="31"/>
    </row>
    <row r="173" spans="1:50" ht="22.95" customHeight="1">
      <c r="A173" s="145"/>
      <c r="B173" s="157"/>
      <c r="C173" s="162"/>
      <c r="D173" s="162"/>
      <c r="E173" s="164"/>
      <c r="F173" s="162" t="s">
        <v>220</v>
      </c>
      <c r="G173" s="162">
        <v>1.5</v>
      </c>
      <c r="H173" s="164"/>
      <c r="I173" s="162"/>
      <c r="J173" s="162"/>
      <c r="K173" s="164"/>
      <c r="L173" s="168" t="s">
        <v>19</v>
      </c>
      <c r="M173" s="168">
        <v>0.05</v>
      </c>
      <c r="N173" s="164" t="str">
        <f t="shared" ref="N173:N174" si="246">IF(M173,"公斤","")</f>
        <v>公斤</v>
      </c>
      <c r="O173" s="170" t="s">
        <v>339</v>
      </c>
      <c r="P173" s="176">
        <v>1</v>
      </c>
      <c r="Q173" s="164"/>
      <c r="R173" s="157"/>
      <c r="S173" s="157"/>
      <c r="T173" s="59"/>
      <c r="U173" s="59"/>
      <c r="V173" s="59"/>
      <c r="W173" s="59"/>
      <c r="X173" s="59"/>
      <c r="Y173" s="59"/>
      <c r="Z173" s="61"/>
      <c r="AB173" s="31"/>
      <c r="AC173" s="31"/>
      <c r="AD173" s="31"/>
    </row>
    <row r="174" spans="1:50" ht="22.95" customHeight="1">
      <c r="A174" s="145"/>
      <c r="B174" s="157"/>
      <c r="C174" s="162"/>
      <c r="D174" s="162"/>
      <c r="E174" s="164"/>
      <c r="F174" s="162" t="s">
        <v>18</v>
      </c>
      <c r="G174" s="162">
        <v>0.5</v>
      </c>
      <c r="H174" s="164"/>
      <c r="I174" s="162" t="s">
        <v>21</v>
      </c>
      <c r="J174" s="162">
        <v>4</v>
      </c>
      <c r="K174" s="164"/>
      <c r="L174" s="168"/>
      <c r="M174" s="168"/>
      <c r="N174" s="164" t="str">
        <f t="shared" si="246"/>
        <v/>
      </c>
      <c r="O174" s="170" t="s">
        <v>19</v>
      </c>
      <c r="P174" s="176">
        <v>0.05</v>
      </c>
      <c r="Q174" s="164"/>
      <c r="R174" s="157"/>
      <c r="S174" s="157"/>
      <c r="T174" s="59"/>
      <c r="U174" s="59"/>
      <c r="V174" s="59"/>
      <c r="W174" s="59"/>
      <c r="X174" s="59"/>
      <c r="Y174" s="59"/>
      <c r="Z174" s="61"/>
      <c r="AB174" s="31"/>
      <c r="AC174" s="31"/>
      <c r="AD174" s="31"/>
    </row>
    <row r="175" spans="1:50" ht="22.95" customHeight="1">
      <c r="A175" s="145"/>
      <c r="B175" s="157"/>
      <c r="C175" s="162"/>
      <c r="D175" s="162"/>
      <c r="E175" s="164"/>
      <c r="F175" s="166" t="s">
        <v>19</v>
      </c>
      <c r="G175" s="166">
        <v>0.05</v>
      </c>
      <c r="H175" s="164"/>
      <c r="I175" s="172" t="s">
        <v>95</v>
      </c>
      <c r="J175" s="172">
        <v>2</v>
      </c>
      <c r="K175" s="164"/>
      <c r="L175" s="168"/>
      <c r="M175" s="168"/>
      <c r="N175" s="164"/>
      <c r="O175" s="170"/>
      <c r="P175" s="176"/>
      <c r="Q175" s="164"/>
      <c r="R175" s="157"/>
      <c r="S175" s="157"/>
      <c r="T175" s="59"/>
      <c r="U175" s="59"/>
      <c r="V175" s="59"/>
      <c r="W175" s="59"/>
      <c r="X175" s="59"/>
      <c r="Y175" s="59"/>
      <c r="Z175" s="61"/>
      <c r="AB175" s="31"/>
      <c r="AC175" s="31"/>
      <c r="AD175" s="31"/>
    </row>
    <row r="176" spans="1:50" ht="22.95" customHeight="1">
      <c r="A176" s="145"/>
      <c r="B176" s="157"/>
      <c r="C176" s="162"/>
      <c r="D176" s="162"/>
      <c r="E176" s="164"/>
      <c r="F176" s="162"/>
      <c r="G176" s="162"/>
      <c r="H176" s="164"/>
      <c r="I176" s="172" t="s">
        <v>19</v>
      </c>
      <c r="J176" s="172">
        <v>0.05</v>
      </c>
      <c r="K176" s="164"/>
      <c r="L176" s="168"/>
      <c r="M176" s="168"/>
      <c r="N176" s="164" t="str">
        <f t="shared" ref="N176" si="247">IF(M176,"公斤","")</f>
        <v/>
      </c>
      <c r="O176" s="162"/>
      <c r="Q176" s="164"/>
      <c r="R176" s="157"/>
      <c r="S176" s="157"/>
      <c r="T176" s="59"/>
      <c r="U176" s="59"/>
      <c r="V176" s="59"/>
      <c r="W176" s="59"/>
      <c r="X176" s="59"/>
      <c r="Y176" s="59"/>
      <c r="Z176" s="61"/>
    </row>
    <row r="177" spans="1:50" ht="22.95" customHeight="1" thickBot="1">
      <c r="A177" s="147"/>
      <c r="B177" s="157"/>
      <c r="C177" s="162"/>
      <c r="D177" s="162"/>
      <c r="E177" s="164"/>
      <c r="F177" s="162"/>
      <c r="G177" s="162"/>
      <c r="H177" s="164"/>
      <c r="I177" s="172"/>
      <c r="J177" s="172"/>
      <c r="K177" s="164"/>
      <c r="L177" s="168"/>
      <c r="M177" s="168"/>
      <c r="N177" s="164"/>
      <c r="O177" s="176"/>
      <c r="P177" s="176"/>
      <c r="Q177" s="164"/>
      <c r="R177" s="157"/>
      <c r="S177" s="157"/>
      <c r="T177" s="59"/>
      <c r="U177" s="59"/>
      <c r="V177" s="59"/>
      <c r="W177" s="59"/>
      <c r="X177" s="59"/>
      <c r="Y177" s="59"/>
      <c r="Z177" s="61"/>
    </row>
    <row r="178" spans="1:50" s="141" customFormat="1" ht="25.2" customHeight="1" thickBot="1">
      <c r="A178" s="145">
        <f>A171+1</f>
        <v>45747</v>
      </c>
      <c r="B178" s="157" t="s">
        <v>181</v>
      </c>
      <c r="C178" s="196" t="s">
        <v>162</v>
      </c>
      <c r="D178" s="197"/>
      <c r="E178" s="172"/>
      <c r="F178" s="162" t="s">
        <v>329</v>
      </c>
      <c r="G178" s="162"/>
      <c r="H178" s="172"/>
      <c r="I178" s="162" t="s">
        <v>335</v>
      </c>
      <c r="J178" s="162"/>
      <c r="K178" s="164"/>
      <c r="L178" s="164" t="s">
        <v>14</v>
      </c>
      <c r="M178" s="172"/>
      <c r="N178" s="167" t="str">
        <f t="shared" ref="N178" si="248">IF(M178,"公斤","")</f>
        <v/>
      </c>
      <c r="O178" s="170" t="s">
        <v>348</v>
      </c>
      <c r="P178" s="176"/>
      <c r="Q178" s="164"/>
      <c r="R178" s="169" t="s">
        <v>303</v>
      </c>
      <c r="S178" s="169"/>
      <c r="T178" s="59">
        <v>6.25</v>
      </c>
      <c r="U178" s="59">
        <v>2</v>
      </c>
      <c r="V178" s="59">
        <v>1.55</v>
      </c>
      <c r="W178" s="59">
        <v>1.7749999999999999</v>
      </c>
      <c r="X178" s="59">
        <v>0</v>
      </c>
      <c r="Y178" s="59">
        <v>0</v>
      </c>
      <c r="Z178" s="61">
        <v>737.375</v>
      </c>
      <c r="AA178" s="133"/>
      <c r="AB178" s="134">
        <f t="shared" ref="AB178" si="249">A178</f>
        <v>45747</v>
      </c>
      <c r="AC178" s="134" t="str">
        <f t="shared" ref="AC178" si="250">A179</f>
        <v>二</v>
      </c>
      <c r="AD178" s="134" t="str">
        <f t="shared" ref="AD178" si="251">B178</f>
        <v>F2</v>
      </c>
      <c r="AE178" s="135" t="str">
        <f t="shared" ref="AE178" si="252">C178</f>
        <v>糙米飯</v>
      </c>
      <c r="AF178" s="136" t="str">
        <f t="shared" ref="AF178" si="253">C179&amp;" "&amp;C180&amp;" "&amp;C181&amp;" "&amp;C182&amp;" "&amp;C183&amp;" "&amp;C184</f>
        <v xml:space="preserve">米 糙米    </v>
      </c>
      <c r="AG178" s="135" t="str">
        <f t="shared" ref="AG178" si="254">F178</f>
        <v>咖哩豆干</v>
      </c>
      <c r="AH178" s="136" t="str">
        <f t="shared" ref="AH178" si="255">F179&amp;" "&amp;F180&amp;" "&amp;F181&amp;" "&amp;F182&amp;" "&amp;F183&amp;" "&amp;F184</f>
        <v>豆干 時蔬 馬鈴薯 胡蘿蔔 薑 咖哩粉</v>
      </c>
      <c r="AI178" s="135" t="str">
        <f t="shared" ref="AI178" si="256">I178</f>
        <v>蔬香冬粉</v>
      </c>
      <c r="AJ178" s="136" t="str">
        <f t="shared" ref="AJ178" si="257">I179&amp;" "&amp;I180&amp;" "&amp;I181&amp;" "&amp;I182&amp;" "&amp;I183&amp;" "&amp;I184</f>
        <v xml:space="preserve">素肉 冬粉 時蔬 乾木耳 薑 </v>
      </c>
      <c r="AK178" s="135" t="str">
        <f t="shared" ref="AK178" si="258">L178</f>
        <v>時蔬</v>
      </c>
      <c r="AL178" s="136" t="str">
        <f t="shared" ref="AL178" si="259">L179&amp;" "&amp;L180&amp;" "&amp;L181&amp;" "&amp;L182&amp;" "&amp;L183&amp;" "&amp;L184</f>
        <v xml:space="preserve">蔬菜 薑    </v>
      </c>
      <c r="AM178" s="135" t="str">
        <f t="shared" ref="AM178" si="260">O178</f>
        <v>時蔬素丸湯</v>
      </c>
      <c r="AN178" s="136" t="str">
        <f t="shared" ref="AN178" si="261">O179&amp;" "&amp;O180&amp;" "&amp;O181&amp;" "&amp;O182&amp;" "&amp;O183&amp;" "&amp;O184</f>
        <v xml:space="preserve">素丸 時蔬 薑   </v>
      </c>
      <c r="AO178" s="137" t="str">
        <f t="shared" ref="AO178" si="262">R178</f>
        <v>水果</v>
      </c>
      <c r="AP178" s="138">
        <f t="shared" ref="AP178" si="263">S178</f>
        <v>0</v>
      </c>
      <c r="AQ178" s="139">
        <f t="shared" ref="AQ178" si="264">T178</f>
        <v>6.25</v>
      </c>
      <c r="AR178" s="139">
        <f t="shared" ref="AR178" si="265">U178</f>
        <v>2</v>
      </c>
      <c r="AS178" s="139">
        <f t="shared" ref="AS178" si="266">V178</f>
        <v>1.55</v>
      </c>
      <c r="AT178" s="139">
        <f t="shared" ref="AT178" si="267">W178</f>
        <v>1.7749999999999999</v>
      </c>
      <c r="AU178" s="139">
        <f t="shared" ref="AU178" si="268">X178</f>
        <v>0</v>
      </c>
      <c r="AV178" s="139">
        <f t="shared" ref="AV178" si="269">Y178</f>
        <v>0</v>
      </c>
      <c r="AW178" s="139">
        <f t="shared" ref="AW178" si="270">Z178</f>
        <v>737.375</v>
      </c>
      <c r="AX178" s="140"/>
    </row>
    <row r="179" spans="1:50" ht="22.95" customHeight="1">
      <c r="A179" s="148" t="s">
        <v>136</v>
      </c>
      <c r="B179" s="157"/>
      <c r="C179" s="162" t="s">
        <v>15</v>
      </c>
      <c r="D179" s="162">
        <v>7</v>
      </c>
      <c r="E179" s="164"/>
      <c r="F179" s="162" t="s">
        <v>53</v>
      </c>
      <c r="G179" s="162">
        <v>6</v>
      </c>
      <c r="H179" s="164"/>
      <c r="I179" s="162" t="s">
        <v>58</v>
      </c>
      <c r="J179" s="162">
        <v>0.6</v>
      </c>
      <c r="K179" s="164"/>
      <c r="L179" s="168" t="s">
        <v>12</v>
      </c>
      <c r="M179" s="168">
        <v>7</v>
      </c>
      <c r="N179" s="164" t="str">
        <f>IF(M179,"公斤","")</f>
        <v>公斤</v>
      </c>
      <c r="O179" s="170" t="s">
        <v>59</v>
      </c>
      <c r="P179" s="176">
        <v>1</v>
      </c>
      <c r="Q179" s="164"/>
      <c r="T179" s="59"/>
      <c r="U179" s="59"/>
      <c r="V179" s="59"/>
      <c r="W179" s="59"/>
      <c r="X179" s="59"/>
      <c r="Y179" s="59"/>
      <c r="Z179" s="61"/>
      <c r="AB179" s="31"/>
      <c r="AC179" s="31"/>
      <c r="AD179" s="31"/>
    </row>
    <row r="180" spans="1:50" ht="22.95" customHeight="1">
      <c r="A180" s="145"/>
      <c r="B180" s="157"/>
      <c r="C180" s="162" t="s">
        <v>22</v>
      </c>
      <c r="D180" s="162">
        <v>3</v>
      </c>
      <c r="E180" s="164"/>
      <c r="F180" s="162" t="s">
        <v>29</v>
      </c>
      <c r="G180" s="162">
        <v>2</v>
      </c>
      <c r="H180" s="164"/>
      <c r="I180" s="162" t="s">
        <v>28</v>
      </c>
      <c r="J180" s="162">
        <v>1.5</v>
      </c>
      <c r="K180" s="164"/>
      <c r="L180" s="168" t="s">
        <v>19</v>
      </c>
      <c r="M180" s="168">
        <v>0.05</v>
      </c>
      <c r="N180" s="164" t="str">
        <f t="shared" ref="N180:N181" si="271">IF(M180,"公斤","")</f>
        <v>公斤</v>
      </c>
      <c r="O180" s="170" t="s">
        <v>29</v>
      </c>
      <c r="P180" s="176">
        <v>3</v>
      </c>
      <c r="Q180" s="164"/>
      <c r="R180" s="157"/>
      <c r="S180" s="157"/>
      <c r="T180" s="59"/>
      <c r="U180" s="59"/>
      <c r="V180" s="59"/>
      <c r="W180" s="59"/>
      <c r="X180" s="59"/>
      <c r="Y180" s="59"/>
      <c r="Z180" s="61"/>
      <c r="AB180" s="31"/>
      <c r="AC180" s="31"/>
      <c r="AD180" s="31"/>
    </row>
    <row r="181" spans="1:50" ht="22.95" customHeight="1">
      <c r="A181" s="145"/>
      <c r="B181" s="157"/>
      <c r="C181" s="162"/>
      <c r="D181" s="162"/>
      <c r="E181" s="164"/>
      <c r="F181" s="162" t="s">
        <v>194</v>
      </c>
      <c r="G181" s="162">
        <v>2</v>
      </c>
      <c r="H181" s="164"/>
      <c r="I181" s="162" t="s">
        <v>14</v>
      </c>
      <c r="J181" s="162">
        <v>3</v>
      </c>
      <c r="K181" s="164"/>
      <c r="L181" s="168"/>
      <c r="M181" s="168"/>
      <c r="N181" s="164" t="str">
        <f t="shared" si="271"/>
        <v/>
      </c>
      <c r="O181" s="170" t="s">
        <v>19</v>
      </c>
      <c r="P181" s="176">
        <v>0.05</v>
      </c>
      <c r="Q181" s="164"/>
      <c r="R181" s="157"/>
      <c r="S181" s="157"/>
      <c r="T181" s="59"/>
      <c r="U181" s="59"/>
      <c r="V181" s="59"/>
      <c r="W181" s="59"/>
      <c r="X181" s="59"/>
      <c r="Y181" s="59"/>
      <c r="Z181" s="61"/>
      <c r="AB181" s="31"/>
      <c r="AC181" s="31"/>
      <c r="AD181" s="31"/>
    </row>
    <row r="182" spans="1:50" ht="22.95" customHeight="1">
      <c r="A182" s="145"/>
      <c r="B182" s="157"/>
      <c r="C182" s="162"/>
      <c r="D182" s="162"/>
      <c r="E182" s="164"/>
      <c r="F182" s="166" t="s">
        <v>18</v>
      </c>
      <c r="G182" s="166">
        <v>0.5</v>
      </c>
      <c r="H182" s="164"/>
      <c r="I182" s="172" t="s">
        <v>125</v>
      </c>
      <c r="J182" s="172">
        <v>0.01</v>
      </c>
      <c r="K182" s="164"/>
      <c r="L182" s="168"/>
      <c r="M182" s="168"/>
      <c r="N182" s="164"/>
      <c r="O182" s="170"/>
      <c r="P182" s="176"/>
      <c r="Q182" s="164"/>
      <c r="R182" s="157"/>
      <c r="S182" s="157"/>
      <c r="T182" s="59"/>
      <c r="U182" s="59"/>
      <c r="V182" s="59"/>
      <c r="W182" s="59"/>
      <c r="X182" s="59"/>
      <c r="Y182" s="59"/>
      <c r="Z182" s="61"/>
      <c r="AB182" s="31"/>
      <c r="AC182" s="31"/>
      <c r="AD182" s="31"/>
    </row>
    <row r="183" spans="1:50" ht="22.95" customHeight="1">
      <c r="A183" s="145"/>
      <c r="B183" s="157"/>
      <c r="C183" s="162"/>
      <c r="D183" s="162"/>
      <c r="E183" s="164"/>
      <c r="F183" s="162" t="s">
        <v>19</v>
      </c>
      <c r="G183" s="162">
        <v>0.05</v>
      </c>
      <c r="H183" s="164"/>
      <c r="I183" s="172" t="s">
        <v>19</v>
      </c>
      <c r="J183" s="172">
        <v>0.05</v>
      </c>
      <c r="K183" s="164"/>
      <c r="L183" s="168"/>
      <c r="M183" s="168"/>
      <c r="N183" s="164" t="str">
        <f t="shared" ref="N183" si="272">IF(M183,"公斤","")</f>
        <v/>
      </c>
      <c r="O183" s="162"/>
      <c r="Q183" s="164"/>
      <c r="R183" s="157"/>
      <c r="S183" s="157"/>
      <c r="T183" s="59"/>
      <c r="U183" s="59"/>
      <c r="V183" s="59"/>
      <c r="W183" s="59"/>
      <c r="X183" s="59"/>
      <c r="Y183" s="59"/>
      <c r="Z183" s="61"/>
    </row>
    <row r="184" spans="1:50" ht="22.95" customHeight="1" thickBot="1">
      <c r="A184" s="147"/>
      <c r="B184" s="157"/>
      <c r="C184" s="162"/>
      <c r="D184" s="162"/>
      <c r="E184" s="164"/>
      <c r="F184" s="162" t="s">
        <v>195</v>
      </c>
      <c r="G184" s="162"/>
      <c r="H184" s="164"/>
      <c r="I184" s="172"/>
      <c r="J184" s="172"/>
      <c r="K184" s="164"/>
      <c r="L184" s="168"/>
      <c r="M184" s="168"/>
      <c r="N184" s="164"/>
      <c r="O184" s="176"/>
      <c r="P184" s="176"/>
      <c r="Q184" s="164"/>
      <c r="R184" s="157"/>
      <c r="S184" s="157"/>
      <c r="T184" s="59"/>
      <c r="U184" s="59"/>
      <c r="V184" s="59"/>
      <c r="W184" s="59"/>
      <c r="X184" s="59"/>
      <c r="Y184" s="59"/>
      <c r="Z184" s="61"/>
    </row>
    <row r="185" spans="1:50" ht="15" customHeight="1">
      <c r="A185" s="152"/>
      <c r="L185" s="177"/>
      <c r="M185" s="177"/>
      <c r="T185" s="64"/>
      <c r="U185" s="65"/>
      <c r="V185" s="65"/>
      <c r="W185" s="65"/>
      <c r="X185" s="65"/>
      <c r="Y185" s="65"/>
      <c r="Z185" s="66"/>
    </row>
    <row r="186" spans="1:50" ht="15" customHeight="1">
      <c r="A186" s="152"/>
      <c r="L186" s="177"/>
      <c r="M186" s="177"/>
      <c r="T186" s="64"/>
      <c r="U186" s="65"/>
      <c r="V186" s="65"/>
      <c r="W186" s="65"/>
      <c r="X186" s="65"/>
      <c r="Y186" s="65"/>
      <c r="Z186" s="66"/>
    </row>
    <row r="187" spans="1:50" ht="15" customHeight="1">
      <c r="A187" s="152"/>
      <c r="L187" s="177"/>
      <c r="M187" s="177"/>
      <c r="T187" s="64"/>
      <c r="U187" s="65"/>
      <c r="V187" s="65"/>
      <c r="W187" s="65"/>
      <c r="X187" s="65"/>
      <c r="Y187" s="65"/>
      <c r="Z187" s="66"/>
    </row>
    <row r="188" spans="1:50" ht="15" customHeight="1">
      <c r="A188" s="152"/>
      <c r="L188" s="177"/>
      <c r="M188" s="177"/>
      <c r="T188" s="64"/>
      <c r="U188" s="65"/>
      <c r="V188" s="65"/>
      <c r="W188" s="65"/>
      <c r="X188" s="65"/>
      <c r="Y188" s="65"/>
      <c r="Z188" s="66"/>
    </row>
    <row r="189" spans="1:50" ht="15" customHeight="1">
      <c r="A189" s="152"/>
      <c r="L189" s="177"/>
      <c r="M189" s="177"/>
      <c r="T189" s="64"/>
      <c r="U189" s="65"/>
      <c r="V189" s="65"/>
      <c r="W189" s="65"/>
      <c r="X189" s="65"/>
      <c r="Y189" s="65"/>
      <c r="Z189" s="66"/>
    </row>
    <row r="190" spans="1:50" ht="15" customHeight="1">
      <c r="A190" s="152"/>
      <c r="L190" s="177"/>
      <c r="M190" s="177"/>
      <c r="T190" s="64"/>
      <c r="U190" s="65"/>
      <c r="V190" s="65"/>
      <c r="W190" s="65"/>
      <c r="X190" s="65"/>
      <c r="Y190" s="65"/>
      <c r="Z190" s="66"/>
    </row>
    <row r="191" spans="1:50" ht="15" customHeight="1">
      <c r="A191" s="152"/>
      <c r="L191" s="177"/>
      <c r="M191" s="177"/>
      <c r="T191" s="64"/>
      <c r="U191" s="65"/>
      <c r="V191" s="65"/>
      <c r="W191" s="65"/>
      <c r="X191" s="65"/>
      <c r="Y191" s="65"/>
      <c r="Z191" s="66"/>
    </row>
    <row r="192" spans="1:50" ht="15" customHeight="1">
      <c r="A192" s="152"/>
      <c r="L192" s="177"/>
      <c r="M192" s="177"/>
      <c r="T192" s="64"/>
      <c r="U192" s="65"/>
      <c r="V192" s="65"/>
      <c r="W192" s="65"/>
      <c r="X192" s="65"/>
      <c r="Y192" s="65"/>
      <c r="Z192" s="66"/>
    </row>
    <row r="193" spans="1:26" ht="15" customHeight="1">
      <c r="A193" s="152"/>
      <c r="L193" s="177"/>
      <c r="M193" s="177"/>
      <c r="T193" s="64"/>
      <c r="U193" s="65"/>
      <c r="V193" s="65"/>
      <c r="W193" s="65"/>
      <c r="X193" s="65"/>
      <c r="Y193" s="65"/>
      <c r="Z193" s="66"/>
    </row>
    <row r="194" spans="1:26" ht="15" customHeight="1">
      <c r="A194" s="152"/>
      <c r="L194" s="177"/>
      <c r="M194" s="177"/>
      <c r="T194" s="64"/>
      <c r="U194" s="65"/>
      <c r="V194" s="65"/>
      <c r="W194" s="65"/>
      <c r="X194" s="65"/>
      <c r="Y194" s="65"/>
      <c r="Z194" s="66"/>
    </row>
    <row r="195" spans="1:26" ht="15" customHeight="1">
      <c r="A195" s="152"/>
      <c r="L195" s="177"/>
      <c r="M195" s="177"/>
      <c r="T195" s="64"/>
      <c r="U195" s="65"/>
      <c r="V195" s="65"/>
      <c r="W195" s="65"/>
      <c r="X195" s="65"/>
      <c r="Y195" s="65"/>
      <c r="Z195" s="66"/>
    </row>
    <row r="196" spans="1:26" ht="15" customHeight="1">
      <c r="A196" s="152"/>
      <c r="L196" s="177"/>
      <c r="M196" s="177"/>
      <c r="T196" s="64"/>
      <c r="U196" s="65"/>
      <c r="V196" s="65"/>
      <c r="W196" s="65"/>
      <c r="X196" s="65"/>
      <c r="Y196" s="65"/>
      <c r="Z196" s="66"/>
    </row>
    <row r="197" spans="1:26" ht="15" customHeight="1">
      <c r="A197" s="152"/>
      <c r="L197" s="177"/>
      <c r="M197" s="177"/>
      <c r="T197" s="64"/>
      <c r="U197" s="65"/>
      <c r="V197" s="65"/>
      <c r="W197" s="65"/>
      <c r="X197" s="65"/>
      <c r="Y197" s="65"/>
      <c r="Z197" s="66"/>
    </row>
    <row r="198" spans="1:26" ht="15" customHeight="1">
      <c r="A198" s="152"/>
      <c r="L198" s="177"/>
      <c r="M198" s="177"/>
      <c r="T198" s="64"/>
      <c r="U198" s="65"/>
      <c r="V198" s="65"/>
      <c r="W198" s="65"/>
      <c r="X198" s="65"/>
      <c r="Y198" s="65"/>
      <c r="Z198" s="66"/>
    </row>
    <row r="199" spans="1:26" ht="15" customHeight="1">
      <c r="A199" s="152"/>
      <c r="L199" s="177"/>
      <c r="M199" s="177"/>
      <c r="T199" s="64"/>
      <c r="U199" s="65"/>
      <c r="V199" s="65"/>
      <c r="W199" s="65"/>
      <c r="X199" s="65"/>
      <c r="Y199" s="65"/>
      <c r="Z199" s="66"/>
    </row>
    <row r="200" spans="1:26" ht="15" customHeight="1">
      <c r="A200" s="152"/>
      <c r="L200" s="177"/>
      <c r="M200" s="177"/>
      <c r="T200" s="64"/>
      <c r="U200" s="65"/>
      <c r="V200" s="65"/>
      <c r="W200" s="65"/>
      <c r="X200" s="65"/>
      <c r="Y200" s="65"/>
      <c r="Z200" s="66"/>
    </row>
    <row r="201" spans="1:26" ht="15" customHeight="1">
      <c r="A201" s="152"/>
      <c r="L201" s="177"/>
      <c r="M201" s="177"/>
      <c r="T201" s="64"/>
      <c r="U201" s="65"/>
      <c r="V201" s="65"/>
      <c r="W201" s="65"/>
      <c r="X201" s="65"/>
      <c r="Y201" s="65"/>
      <c r="Z201" s="66"/>
    </row>
    <row r="202" spans="1:26" ht="15" customHeight="1">
      <c r="A202" s="152"/>
      <c r="L202" s="177"/>
      <c r="M202" s="177"/>
      <c r="T202" s="64"/>
      <c r="U202" s="65"/>
      <c r="V202" s="65"/>
      <c r="W202" s="65"/>
      <c r="X202" s="65"/>
      <c r="Y202" s="65"/>
      <c r="Z202" s="66"/>
    </row>
    <row r="203" spans="1:26" ht="15" customHeight="1">
      <c r="A203" s="152"/>
      <c r="L203" s="177"/>
      <c r="M203" s="177"/>
      <c r="T203" s="64"/>
      <c r="U203" s="65"/>
      <c r="V203" s="65"/>
      <c r="W203" s="65"/>
      <c r="X203" s="65"/>
      <c r="Y203" s="65"/>
      <c r="Z203" s="66"/>
    </row>
    <row r="204" spans="1:26" ht="15" customHeight="1">
      <c r="A204" s="152"/>
      <c r="L204" s="177"/>
      <c r="M204" s="177"/>
      <c r="T204" s="64"/>
      <c r="U204" s="65"/>
      <c r="V204" s="65"/>
      <c r="W204" s="65"/>
      <c r="X204" s="65"/>
      <c r="Y204" s="65"/>
      <c r="Z204" s="66"/>
    </row>
    <row r="205" spans="1:26" ht="15" customHeight="1">
      <c r="A205" s="152"/>
      <c r="L205" s="177"/>
      <c r="M205" s="177"/>
      <c r="T205" s="64"/>
      <c r="U205" s="65"/>
      <c r="V205" s="65"/>
      <c r="W205" s="65"/>
      <c r="X205" s="65"/>
      <c r="Y205" s="65"/>
      <c r="Z205" s="66"/>
    </row>
    <row r="206" spans="1:26" ht="15" customHeight="1">
      <c r="A206" s="152"/>
      <c r="H206" s="159" t="str">
        <f t="shared" si="98"/>
        <v/>
      </c>
      <c r="K206" s="159" t="str">
        <f t="shared" si="99"/>
        <v/>
      </c>
      <c r="L206" s="177"/>
      <c r="M206" s="177"/>
      <c r="N206" s="159" t="str">
        <f t="shared" ref="N206:N227" si="273">IF(M206,"公斤","")</f>
        <v/>
      </c>
      <c r="Q206" s="159" t="str">
        <f t="shared" si="75"/>
        <v/>
      </c>
      <c r="T206" s="64"/>
      <c r="U206" s="65"/>
      <c r="V206" s="65"/>
      <c r="W206" s="65"/>
      <c r="X206" s="65"/>
      <c r="Y206" s="65"/>
      <c r="Z206" s="66"/>
    </row>
    <row r="207" spans="1:26" ht="15" customHeight="1">
      <c r="A207" s="152"/>
      <c r="H207" s="159" t="str">
        <f t="shared" si="98"/>
        <v/>
      </c>
      <c r="K207" s="159" t="str">
        <f t="shared" si="99"/>
        <v/>
      </c>
      <c r="L207" s="177"/>
      <c r="M207" s="177"/>
      <c r="N207" s="159" t="str">
        <f t="shared" si="273"/>
        <v/>
      </c>
      <c r="Q207" s="159" t="str">
        <f t="shared" si="75"/>
        <v/>
      </c>
      <c r="T207" s="64"/>
      <c r="U207" s="65"/>
      <c r="V207" s="65"/>
      <c r="W207" s="65"/>
      <c r="X207" s="65"/>
      <c r="Y207" s="65"/>
      <c r="Z207" s="66"/>
    </row>
    <row r="208" spans="1:26" ht="15" customHeight="1">
      <c r="A208" s="152"/>
      <c r="H208" s="159" t="str">
        <f t="shared" si="98"/>
        <v/>
      </c>
      <c r="K208" s="159" t="str">
        <f t="shared" si="99"/>
        <v/>
      </c>
      <c r="L208" s="177"/>
      <c r="M208" s="177"/>
      <c r="N208" s="159" t="str">
        <f t="shared" si="273"/>
        <v/>
      </c>
      <c r="Q208" s="159" t="str">
        <f t="shared" si="75"/>
        <v/>
      </c>
      <c r="T208" s="64"/>
      <c r="U208" s="65"/>
      <c r="V208" s="65"/>
      <c r="W208" s="65"/>
      <c r="X208" s="65"/>
      <c r="Y208" s="65"/>
      <c r="Z208" s="66"/>
    </row>
    <row r="209" spans="1:26" ht="15" customHeight="1">
      <c r="A209" s="152"/>
      <c r="H209" s="159" t="str">
        <f t="shared" si="98"/>
        <v/>
      </c>
      <c r="K209" s="159" t="str">
        <f t="shared" si="99"/>
        <v/>
      </c>
      <c r="L209" s="177"/>
      <c r="M209" s="177"/>
      <c r="N209" s="159" t="str">
        <f t="shared" si="273"/>
        <v/>
      </c>
      <c r="Q209" s="159" t="str">
        <f t="shared" si="75"/>
        <v/>
      </c>
      <c r="T209" s="64"/>
      <c r="U209" s="65"/>
      <c r="V209" s="65"/>
      <c r="W209" s="65"/>
      <c r="X209" s="65"/>
      <c r="Y209" s="65"/>
      <c r="Z209" s="66"/>
    </row>
    <row r="210" spans="1:26" ht="15" customHeight="1">
      <c r="A210" s="152"/>
      <c r="H210" s="159" t="str">
        <f t="shared" si="98"/>
        <v/>
      </c>
      <c r="K210" s="159" t="str">
        <f t="shared" si="99"/>
        <v/>
      </c>
      <c r="L210" s="177"/>
      <c r="M210" s="177"/>
      <c r="N210" s="159" t="str">
        <f t="shared" si="273"/>
        <v/>
      </c>
      <c r="Q210" s="159" t="str">
        <f t="shared" si="75"/>
        <v/>
      </c>
      <c r="T210" s="64"/>
      <c r="U210" s="65"/>
      <c r="V210" s="65"/>
      <c r="W210" s="65"/>
      <c r="X210" s="65"/>
      <c r="Y210" s="65"/>
      <c r="Z210" s="66"/>
    </row>
    <row r="211" spans="1:26" ht="15" customHeight="1">
      <c r="A211" s="152"/>
      <c r="H211" s="159" t="str">
        <f t="shared" si="98"/>
        <v/>
      </c>
      <c r="K211" s="159" t="str">
        <f t="shared" si="99"/>
        <v/>
      </c>
      <c r="L211" s="177"/>
      <c r="M211" s="177"/>
      <c r="N211" s="159" t="str">
        <f t="shared" si="273"/>
        <v/>
      </c>
      <c r="Q211" s="159" t="str">
        <f t="shared" si="75"/>
        <v/>
      </c>
      <c r="T211" s="64"/>
      <c r="U211" s="65"/>
      <c r="V211" s="65"/>
      <c r="W211" s="65"/>
      <c r="X211" s="65"/>
      <c r="Y211" s="65"/>
      <c r="Z211" s="66"/>
    </row>
    <row r="212" spans="1:26" ht="15" customHeight="1">
      <c r="A212" s="152"/>
      <c r="H212" s="159" t="str">
        <f t="shared" si="98"/>
        <v/>
      </c>
      <c r="K212" s="159" t="str">
        <f t="shared" si="99"/>
        <v/>
      </c>
      <c r="L212" s="177"/>
      <c r="M212" s="177"/>
      <c r="N212" s="159" t="str">
        <f t="shared" si="273"/>
        <v/>
      </c>
      <c r="Q212" s="159" t="str">
        <f t="shared" si="75"/>
        <v/>
      </c>
      <c r="T212" s="64"/>
      <c r="U212" s="65"/>
      <c r="V212" s="65"/>
      <c r="W212" s="65"/>
      <c r="X212" s="65"/>
      <c r="Y212" s="65"/>
      <c r="Z212" s="66"/>
    </row>
    <row r="213" spans="1:26" ht="15" customHeight="1">
      <c r="A213" s="152"/>
      <c r="H213" s="159" t="str">
        <f t="shared" si="98"/>
        <v/>
      </c>
      <c r="K213" s="159" t="str">
        <f t="shared" si="99"/>
        <v/>
      </c>
      <c r="L213" s="177"/>
      <c r="M213" s="177"/>
      <c r="N213" s="159" t="str">
        <f t="shared" si="273"/>
        <v/>
      </c>
      <c r="Q213" s="159" t="str">
        <f t="shared" si="75"/>
        <v/>
      </c>
      <c r="T213" s="64"/>
      <c r="U213" s="65"/>
      <c r="V213" s="65"/>
      <c r="W213" s="65"/>
      <c r="X213" s="65"/>
      <c r="Y213" s="65"/>
      <c r="Z213" s="66"/>
    </row>
    <row r="214" spans="1:26" ht="15" customHeight="1">
      <c r="A214" s="152"/>
      <c r="H214" s="159" t="str">
        <f t="shared" si="98"/>
        <v/>
      </c>
      <c r="K214" s="159" t="str">
        <f t="shared" si="99"/>
        <v/>
      </c>
      <c r="L214" s="177"/>
      <c r="M214" s="177"/>
      <c r="N214" s="159" t="str">
        <f t="shared" si="273"/>
        <v/>
      </c>
      <c r="Q214" s="159" t="str">
        <f t="shared" si="75"/>
        <v/>
      </c>
      <c r="T214" s="64"/>
      <c r="U214" s="65"/>
      <c r="V214" s="65"/>
      <c r="W214" s="65"/>
      <c r="X214" s="65"/>
      <c r="Y214" s="65"/>
      <c r="Z214" s="66"/>
    </row>
    <row r="215" spans="1:26" ht="15" customHeight="1">
      <c r="A215" s="152"/>
      <c r="H215" s="159" t="str">
        <f t="shared" si="98"/>
        <v/>
      </c>
      <c r="K215" s="159" t="str">
        <f t="shared" si="99"/>
        <v/>
      </c>
      <c r="L215" s="177"/>
      <c r="M215" s="177"/>
      <c r="N215" s="159" t="str">
        <f t="shared" si="273"/>
        <v/>
      </c>
      <c r="Q215" s="159" t="str">
        <f t="shared" si="75"/>
        <v/>
      </c>
      <c r="T215" s="64"/>
      <c r="U215" s="65"/>
      <c r="V215" s="65"/>
      <c r="W215" s="65"/>
      <c r="X215" s="65"/>
      <c r="Y215" s="65"/>
      <c r="Z215" s="66"/>
    </row>
    <row r="216" spans="1:26" ht="15" customHeight="1">
      <c r="A216" s="152"/>
      <c r="H216" s="159" t="str">
        <f t="shared" si="98"/>
        <v/>
      </c>
      <c r="K216" s="159" t="str">
        <f t="shared" si="99"/>
        <v/>
      </c>
      <c r="L216" s="177"/>
      <c r="M216" s="177"/>
      <c r="N216" s="159" t="str">
        <f t="shared" si="273"/>
        <v/>
      </c>
      <c r="Q216" s="159" t="str">
        <f t="shared" si="75"/>
        <v/>
      </c>
      <c r="T216" s="64"/>
      <c r="U216" s="65"/>
      <c r="V216" s="65"/>
      <c r="W216" s="65"/>
      <c r="X216" s="65"/>
      <c r="Y216" s="65"/>
      <c r="Z216" s="66"/>
    </row>
    <row r="217" spans="1:26" ht="15" customHeight="1">
      <c r="A217" s="152"/>
      <c r="H217" s="159" t="str">
        <f t="shared" si="98"/>
        <v/>
      </c>
      <c r="K217" s="159" t="str">
        <f t="shared" si="99"/>
        <v/>
      </c>
      <c r="L217" s="177"/>
      <c r="M217" s="177"/>
      <c r="N217" s="159" t="str">
        <f t="shared" si="273"/>
        <v/>
      </c>
      <c r="Q217" s="159" t="str">
        <f t="shared" si="75"/>
        <v/>
      </c>
      <c r="T217" s="64"/>
      <c r="U217" s="65"/>
      <c r="V217" s="65"/>
      <c r="W217" s="65"/>
      <c r="X217" s="65"/>
      <c r="Y217" s="65"/>
      <c r="Z217" s="66"/>
    </row>
    <row r="218" spans="1:26" ht="15" customHeight="1">
      <c r="A218" s="152"/>
      <c r="H218" s="159" t="str">
        <f t="shared" si="98"/>
        <v/>
      </c>
      <c r="K218" s="159" t="str">
        <f t="shared" si="99"/>
        <v/>
      </c>
      <c r="L218" s="177"/>
      <c r="M218" s="177"/>
      <c r="N218" s="159" t="str">
        <f t="shared" si="273"/>
        <v/>
      </c>
      <c r="Q218" s="159" t="str">
        <f t="shared" si="75"/>
        <v/>
      </c>
      <c r="T218" s="64"/>
      <c r="U218" s="65"/>
      <c r="V218" s="65"/>
      <c r="W218" s="65"/>
      <c r="X218" s="65"/>
      <c r="Y218" s="65"/>
      <c r="Z218" s="66"/>
    </row>
    <row r="219" spans="1:26" ht="15" customHeight="1">
      <c r="A219" s="152"/>
      <c r="H219" s="159" t="str">
        <f t="shared" si="98"/>
        <v/>
      </c>
      <c r="K219" s="159" t="str">
        <f t="shared" si="99"/>
        <v/>
      </c>
      <c r="L219" s="177"/>
      <c r="M219" s="177"/>
      <c r="N219" s="159" t="str">
        <f t="shared" si="273"/>
        <v/>
      </c>
      <c r="Q219" s="159" t="str">
        <f t="shared" si="75"/>
        <v/>
      </c>
      <c r="T219" s="64"/>
      <c r="U219" s="65"/>
      <c r="V219" s="65"/>
      <c r="W219" s="65"/>
      <c r="X219" s="65"/>
      <c r="Y219" s="65"/>
      <c r="Z219" s="66"/>
    </row>
    <row r="220" spans="1:26" ht="15" customHeight="1">
      <c r="A220" s="152"/>
      <c r="H220" s="159" t="str">
        <f t="shared" si="98"/>
        <v/>
      </c>
      <c r="K220" s="159" t="str">
        <f t="shared" si="99"/>
        <v/>
      </c>
      <c r="L220" s="177"/>
      <c r="M220" s="177"/>
      <c r="N220" s="159" t="str">
        <f t="shared" si="273"/>
        <v/>
      </c>
      <c r="Q220" s="159" t="str">
        <f t="shared" si="75"/>
        <v/>
      </c>
      <c r="T220" s="64"/>
      <c r="U220" s="65"/>
      <c r="V220" s="65"/>
      <c r="W220" s="65"/>
      <c r="X220" s="65"/>
      <c r="Y220" s="65"/>
      <c r="Z220" s="66"/>
    </row>
    <row r="221" spans="1:26" ht="15" customHeight="1">
      <c r="A221" s="152"/>
      <c r="H221" s="159" t="str">
        <f t="shared" si="98"/>
        <v/>
      </c>
      <c r="K221" s="159" t="str">
        <f t="shared" si="99"/>
        <v/>
      </c>
      <c r="L221" s="177"/>
      <c r="M221" s="177"/>
      <c r="N221" s="159" t="str">
        <f t="shared" si="273"/>
        <v/>
      </c>
      <c r="Q221" s="159" t="str">
        <f t="shared" si="75"/>
        <v/>
      </c>
      <c r="T221" s="64"/>
      <c r="U221" s="65"/>
      <c r="V221" s="65"/>
      <c r="W221" s="65"/>
      <c r="X221" s="65"/>
      <c r="Y221" s="65"/>
      <c r="Z221" s="66"/>
    </row>
    <row r="222" spans="1:26" ht="15" customHeight="1">
      <c r="A222" s="152"/>
      <c r="H222" s="159" t="str">
        <f t="shared" si="98"/>
        <v/>
      </c>
      <c r="K222" s="159" t="str">
        <f t="shared" si="99"/>
        <v/>
      </c>
      <c r="L222" s="177"/>
      <c r="M222" s="177"/>
      <c r="N222" s="159" t="str">
        <f t="shared" si="273"/>
        <v/>
      </c>
      <c r="Q222" s="159" t="str">
        <f t="shared" si="75"/>
        <v/>
      </c>
      <c r="T222" s="64"/>
      <c r="U222" s="65"/>
      <c r="V222" s="65"/>
      <c r="W222" s="65"/>
      <c r="X222" s="65"/>
      <c r="Y222" s="65"/>
      <c r="Z222" s="66"/>
    </row>
    <row r="223" spans="1:26" ht="15" customHeight="1">
      <c r="A223" s="152"/>
      <c r="H223" s="159" t="str">
        <f t="shared" si="98"/>
        <v/>
      </c>
      <c r="K223" s="159" t="str">
        <f t="shared" si="99"/>
        <v/>
      </c>
      <c r="L223" s="177"/>
      <c r="M223" s="177"/>
      <c r="N223" s="159" t="str">
        <f t="shared" si="273"/>
        <v/>
      </c>
      <c r="Q223" s="159" t="str">
        <f t="shared" si="75"/>
        <v/>
      </c>
      <c r="T223" s="64"/>
      <c r="U223" s="65"/>
      <c r="V223" s="65"/>
      <c r="W223" s="65"/>
      <c r="X223" s="65"/>
      <c r="Y223" s="65"/>
      <c r="Z223" s="66"/>
    </row>
    <row r="224" spans="1:26" ht="15" customHeight="1">
      <c r="A224" s="152"/>
      <c r="H224" s="159" t="str">
        <f t="shared" si="98"/>
        <v/>
      </c>
      <c r="K224" s="159" t="str">
        <f t="shared" si="99"/>
        <v/>
      </c>
      <c r="L224" s="177"/>
      <c r="M224" s="177"/>
      <c r="N224" s="159" t="str">
        <f t="shared" si="273"/>
        <v/>
      </c>
      <c r="Q224" s="159" t="str">
        <f t="shared" si="75"/>
        <v/>
      </c>
      <c r="T224" s="64"/>
      <c r="U224" s="65"/>
      <c r="V224" s="65"/>
      <c r="W224" s="65"/>
      <c r="X224" s="65"/>
      <c r="Y224" s="65"/>
      <c r="Z224" s="66"/>
    </row>
    <row r="225" spans="1:26" ht="15" customHeight="1">
      <c r="A225" s="152"/>
      <c r="H225" s="159" t="str">
        <f t="shared" si="98"/>
        <v/>
      </c>
      <c r="K225" s="159" t="str">
        <f t="shared" si="99"/>
        <v/>
      </c>
      <c r="L225" s="177"/>
      <c r="M225" s="177"/>
      <c r="N225" s="159" t="str">
        <f t="shared" si="273"/>
        <v/>
      </c>
      <c r="Q225" s="159" t="str">
        <f t="shared" si="75"/>
        <v/>
      </c>
      <c r="T225" s="64"/>
      <c r="U225" s="65"/>
      <c r="V225" s="65"/>
      <c r="W225" s="65"/>
      <c r="X225" s="65"/>
      <c r="Y225" s="65"/>
      <c r="Z225" s="66"/>
    </row>
    <row r="226" spans="1:26" ht="15" customHeight="1">
      <c r="A226" s="152"/>
      <c r="H226" s="159" t="str">
        <f t="shared" si="98"/>
        <v/>
      </c>
      <c r="K226" s="159" t="str">
        <f t="shared" si="99"/>
        <v/>
      </c>
      <c r="L226" s="177"/>
      <c r="M226" s="177"/>
      <c r="N226" s="159" t="str">
        <f t="shared" si="273"/>
        <v/>
      </c>
      <c r="Q226" s="159" t="str">
        <f t="shared" si="75"/>
        <v/>
      </c>
      <c r="T226" s="64"/>
      <c r="U226" s="65"/>
      <c r="V226" s="65"/>
      <c r="W226" s="65"/>
      <c r="X226" s="65"/>
      <c r="Y226" s="65"/>
      <c r="Z226" s="66"/>
    </row>
    <row r="227" spans="1:26" ht="15" customHeight="1">
      <c r="A227" s="152"/>
      <c r="H227" s="159" t="str">
        <f t="shared" si="98"/>
        <v/>
      </c>
      <c r="K227" s="159" t="str">
        <f t="shared" si="99"/>
        <v/>
      </c>
      <c r="L227" s="177"/>
      <c r="M227" s="177"/>
      <c r="N227" s="159" t="str">
        <f t="shared" si="273"/>
        <v/>
      </c>
      <c r="Q227" s="159" t="str">
        <f t="shared" si="75"/>
        <v/>
      </c>
      <c r="T227" s="64"/>
      <c r="U227" s="65"/>
      <c r="V227" s="65"/>
      <c r="W227" s="65"/>
      <c r="X227" s="65"/>
      <c r="Y227" s="65"/>
      <c r="Z227" s="66"/>
    </row>
    <row r="228" spans="1:26" ht="15" customHeight="1">
      <c r="A228" s="152"/>
      <c r="L228" s="177"/>
      <c r="M228" s="177"/>
      <c r="T228" s="64"/>
      <c r="U228" s="65"/>
      <c r="V228" s="65"/>
      <c r="W228" s="65"/>
      <c r="X228" s="65"/>
      <c r="Y228" s="65"/>
      <c r="Z228" s="66"/>
    </row>
    <row r="229" spans="1:26" ht="15" customHeight="1">
      <c r="A229" s="152"/>
      <c r="L229" s="177"/>
      <c r="M229" s="177"/>
      <c r="T229" s="64"/>
      <c r="U229" s="65"/>
      <c r="V229" s="65"/>
      <c r="W229" s="65"/>
      <c r="X229" s="65"/>
      <c r="Y229" s="65"/>
      <c r="Z229" s="66"/>
    </row>
    <row r="230" spans="1:26" ht="15" customHeight="1">
      <c r="A230" s="152"/>
      <c r="L230" s="177"/>
      <c r="M230" s="177"/>
      <c r="T230" s="64"/>
      <c r="U230" s="65"/>
      <c r="V230" s="65"/>
      <c r="W230" s="65"/>
      <c r="X230" s="65"/>
      <c r="Y230" s="65"/>
      <c r="Z230" s="66"/>
    </row>
    <row r="231" spans="1:26" ht="15" customHeight="1">
      <c r="A231" s="152"/>
      <c r="L231" s="177"/>
      <c r="M231" s="177"/>
      <c r="T231" s="64"/>
      <c r="U231" s="65"/>
      <c r="V231" s="65"/>
      <c r="W231" s="65"/>
      <c r="X231" s="65"/>
      <c r="Y231" s="65"/>
      <c r="Z231" s="66"/>
    </row>
    <row r="232" spans="1:26" ht="15" customHeight="1">
      <c r="A232" s="152"/>
      <c r="L232" s="177"/>
      <c r="M232" s="177"/>
      <c r="T232" s="64"/>
      <c r="U232" s="65"/>
      <c r="V232" s="65"/>
      <c r="W232" s="65"/>
      <c r="X232" s="65"/>
      <c r="Y232" s="65"/>
      <c r="Z232" s="66"/>
    </row>
    <row r="233" spans="1:26" ht="15" customHeight="1">
      <c r="A233" s="152"/>
      <c r="L233" s="177"/>
      <c r="M233" s="177"/>
      <c r="T233" s="64"/>
      <c r="U233" s="65"/>
      <c r="V233" s="65"/>
      <c r="W233" s="65"/>
      <c r="X233" s="65"/>
      <c r="Y233" s="65"/>
      <c r="Z233" s="66"/>
    </row>
    <row r="234" spans="1:26" ht="15" customHeight="1">
      <c r="A234" s="152"/>
      <c r="L234" s="177"/>
      <c r="M234" s="177"/>
      <c r="T234" s="64"/>
      <c r="U234" s="65"/>
      <c r="V234" s="65"/>
      <c r="W234" s="65"/>
      <c r="X234" s="65"/>
      <c r="Y234" s="65"/>
      <c r="Z234" s="66"/>
    </row>
    <row r="235" spans="1:26" ht="15" customHeight="1">
      <c r="A235" s="152"/>
      <c r="L235" s="177"/>
      <c r="M235" s="177"/>
      <c r="T235" s="64"/>
      <c r="U235" s="65"/>
      <c r="V235" s="65"/>
      <c r="W235" s="65"/>
      <c r="X235" s="65"/>
      <c r="Y235" s="65"/>
      <c r="Z235" s="66"/>
    </row>
    <row r="236" spans="1:26" ht="15" customHeight="1">
      <c r="A236" s="152"/>
      <c r="L236" s="177"/>
      <c r="M236" s="177"/>
      <c r="T236" s="64"/>
      <c r="U236" s="65"/>
      <c r="V236" s="65"/>
      <c r="W236" s="65"/>
      <c r="X236" s="65"/>
      <c r="Y236" s="65"/>
      <c r="Z236" s="66"/>
    </row>
    <row r="237" spans="1:26" ht="15" customHeight="1">
      <c r="A237" s="152"/>
      <c r="L237" s="177"/>
      <c r="M237" s="177"/>
      <c r="T237" s="64"/>
      <c r="U237" s="65"/>
      <c r="V237" s="65"/>
      <c r="W237" s="65"/>
      <c r="X237" s="65"/>
      <c r="Y237" s="65"/>
      <c r="Z237" s="66"/>
    </row>
    <row r="238" spans="1:26" ht="15" customHeight="1">
      <c r="A238" s="152"/>
      <c r="L238" s="177"/>
      <c r="M238" s="177"/>
      <c r="T238" s="64"/>
      <c r="U238" s="65"/>
      <c r="V238" s="65"/>
      <c r="W238" s="65"/>
      <c r="X238" s="65"/>
      <c r="Y238" s="65"/>
      <c r="Z238" s="66"/>
    </row>
    <row r="239" spans="1:26" ht="15" customHeight="1">
      <c r="A239" s="152"/>
      <c r="L239" s="177"/>
      <c r="M239" s="177"/>
      <c r="T239" s="64"/>
      <c r="U239" s="65"/>
      <c r="V239" s="65"/>
      <c r="W239" s="65"/>
      <c r="X239" s="65"/>
      <c r="Y239" s="65"/>
      <c r="Z239" s="66"/>
    </row>
    <row r="240" spans="1:26" ht="15" customHeight="1">
      <c r="A240" s="152"/>
      <c r="L240" s="177"/>
      <c r="M240" s="177"/>
      <c r="T240" s="64"/>
      <c r="U240" s="65"/>
      <c r="V240" s="65"/>
      <c r="W240" s="65"/>
      <c r="X240" s="65"/>
      <c r="Y240" s="65"/>
      <c r="Z240" s="66"/>
    </row>
    <row r="241" spans="1:26" ht="15" customHeight="1">
      <c r="A241" s="152"/>
      <c r="L241" s="177"/>
      <c r="M241" s="177"/>
      <c r="T241" s="64"/>
      <c r="U241" s="65"/>
      <c r="V241" s="65"/>
      <c r="W241" s="65"/>
      <c r="X241" s="65"/>
      <c r="Y241" s="65"/>
      <c r="Z241" s="66"/>
    </row>
    <row r="242" spans="1:26" ht="15" customHeight="1">
      <c r="A242" s="152"/>
      <c r="L242" s="177"/>
      <c r="M242" s="177"/>
      <c r="T242" s="64"/>
      <c r="U242" s="65"/>
      <c r="V242" s="65"/>
      <c r="W242" s="65"/>
      <c r="X242" s="65"/>
      <c r="Y242" s="65"/>
      <c r="Z242" s="66"/>
    </row>
    <row r="243" spans="1:26" ht="15" customHeight="1">
      <c r="A243" s="152"/>
      <c r="L243" s="177"/>
      <c r="M243" s="177"/>
      <c r="T243" s="64"/>
      <c r="U243" s="65"/>
      <c r="V243" s="65"/>
      <c r="W243" s="65"/>
      <c r="X243" s="65"/>
      <c r="Y243" s="65"/>
      <c r="Z243" s="66"/>
    </row>
    <row r="244" spans="1:26" ht="15" customHeight="1">
      <c r="A244" s="152"/>
      <c r="L244" s="177"/>
      <c r="M244" s="177"/>
      <c r="T244" s="64"/>
      <c r="U244" s="65"/>
      <c r="V244" s="65"/>
      <c r="W244" s="65"/>
      <c r="X244" s="65"/>
      <c r="Y244" s="65"/>
      <c r="Z244" s="66"/>
    </row>
    <row r="245" spans="1:26" ht="15" customHeight="1">
      <c r="A245" s="152"/>
      <c r="L245" s="177"/>
      <c r="M245" s="177"/>
      <c r="T245" s="64"/>
      <c r="U245" s="65"/>
      <c r="V245" s="65"/>
      <c r="W245" s="65"/>
      <c r="X245" s="65"/>
      <c r="Y245" s="65"/>
      <c r="Z245" s="66"/>
    </row>
    <row r="246" spans="1:26" ht="15" customHeight="1">
      <c r="A246" s="152"/>
      <c r="L246" s="177"/>
      <c r="M246" s="177"/>
      <c r="T246" s="64"/>
      <c r="U246" s="65"/>
      <c r="V246" s="65"/>
      <c r="W246" s="65"/>
      <c r="X246" s="65"/>
      <c r="Y246" s="65"/>
      <c r="Z246" s="66"/>
    </row>
    <row r="247" spans="1:26" ht="15" customHeight="1">
      <c r="A247" s="152"/>
      <c r="L247" s="177"/>
      <c r="M247" s="177"/>
      <c r="T247" s="64"/>
      <c r="U247" s="65"/>
      <c r="V247" s="65"/>
      <c r="W247" s="65"/>
      <c r="X247" s="65"/>
      <c r="Y247" s="65"/>
      <c r="Z247" s="66"/>
    </row>
    <row r="248" spans="1:26" ht="15" customHeight="1">
      <c r="A248" s="152"/>
      <c r="L248" s="177"/>
      <c r="M248" s="177"/>
      <c r="T248" s="64"/>
      <c r="U248" s="65"/>
      <c r="V248" s="65"/>
      <c r="W248" s="65"/>
      <c r="X248" s="65"/>
      <c r="Y248" s="65"/>
      <c r="Z248" s="66"/>
    </row>
    <row r="249" spans="1:26" ht="15" customHeight="1">
      <c r="A249" s="152"/>
      <c r="L249" s="177"/>
      <c r="M249" s="177"/>
      <c r="T249" s="64"/>
      <c r="U249" s="65"/>
      <c r="V249" s="65"/>
      <c r="W249" s="65"/>
      <c r="X249" s="65"/>
      <c r="Y249" s="65"/>
      <c r="Z249" s="66"/>
    </row>
    <row r="250" spans="1:26" ht="15" customHeight="1">
      <c r="A250" s="152"/>
      <c r="L250" s="177"/>
      <c r="M250" s="177"/>
      <c r="T250" s="64"/>
      <c r="U250" s="65"/>
      <c r="V250" s="65"/>
      <c r="W250" s="65"/>
      <c r="X250" s="65"/>
      <c r="Y250" s="65"/>
      <c r="Z250" s="66"/>
    </row>
    <row r="251" spans="1:26" ht="15" customHeight="1">
      <c r="A251" s="152"/>
      <c r="L251" s="177"/>
      <c r="M251" s="177"/>
      <c r="T251" s="64"/>
      <c r="U251" s="65"/>
      <c r="V251" s="65"/>
      <c r="W251" s="65"/>
      <c r="X251" s="65"/>
      <c r="Y251" s="65"/>
      <c r="Z251" s="66"/>
    </row>
    <row r="252" spans="1:26" ht="15" customHeight="1">
      <c r="A252" s="152"/>
      <c r="L252" s="177"/>
      <c r="M252" s="177"/>
      <c r="T252" s="64"/>
      <c r="U252" s="65"/>
      <c r="V252" s="65"/>
      <c r="W252" s="65"/>
      <c r="X252" s="65"/>
      <c r="Y252" s="65"/>
      <c r="Z252" s="66"/>
    </row>
    <row r="253" spans="1:26" ht="15" customHeight="1">
      <c r="A253" s="152"/>
      <c r="L253" s="177"/>
      <c r="M253" s="177"/>
      <c r="T253" s="64"/>
      <c r="U253" s="65"/>
      <c r="V253" s="65"/>
      <c r="W253" s="65"/>
      <c r="X253" s="65"/>
      <c r="Y253" s="65"/>
      <c r="Z253" s="66"/>
    </row>
    <row r="254" spans="1:26" ht="15" customHeight="1">
      <c r="A254" s="152"/>
      <c r="L254" s="177"/>
      <c r="M254" s="177"/>
      <c r="T254" s="64"/>
      <c r="U254" s="65"/>
      <c r="V254" s="65"/>
      <c r="W254" s="65"/>
      <c r="X254" s="65"/>
      <c r="Y254" s="65"/>
      <c r="Z254" s="66"/>
    </row>
    <row r="255" spans="1:26" ht="15" customHeight="1">
      <c r="A255" s="152"/>
      <c r="L255" s="177"/>
      <c r="M255" s="177"/>
      <c r="T255" s="64"/>
      <c r="U255" s="65"/>
      <c r="V255" s="65"/>
      <c r="W255" s="65"/>
      <c r="X255" s="65"/>
      <c r="Y255" s="65"/>
      <c r="Z255" s="66"/>
    </row>
    <row r="256" spans="1:26" ht="15" customHeight="1">
      <c r="A256" s="152"/>
      <c r="L256" s="177"/>
      <c r="M256" s="177"/>
      <c r="T256" s="64"/>
      <c r="U256" s="65"/>
      <c r="V256" s="65"/>
      <c r="W256" s="65"/>
      <c r="X256" s="65"/>
      <c r="Y256" s="65"/>
      <c r="Z256" s="66"/>
    </row>
    <row r="257" spans="1:26" ht="15" customHeight="1">
      <c r="A257" s="152"/>
      <c r="L257" s="177"/>
      <c r="M257" s="177"/>
      <c r="T257" s="64"/>
      <c r="U257" s="65"/>
      <c r="V257" s="65"/>
      <c r="W257" s="65"/>
      <c r="X257" s="65"/>
      <c r="Y257" s="65"/>
      <c r="Z257" s="66"/>
    </row>
    <row r="258" spans="1:26" ht="15" customHeight="1">
      <c r="A258" s="152"/>
      <c r="L258" s="177"/>
      <c r="M258" s="177"/>
      <c r="T258" s="64"/>
      <c r="U258" s="65"/>
      <c r="V258" s="65"/>
      <c r="W258" s="65"/>
      <c r="X258" s="65"/>
      <c r="Y258" s="65"/>
      <c r="Z258" s="66"/>
    </row>
    <row r="259" spans="1:26" ht="15" customHeight="1">
      <c r="A259" s="152"/>
      <c r="L259" s="177"/>
      <c r="M259" s="177"/>
      <c r="T259" s="64"/>
      <c r="U259" s="65"/>
      <c r="V259" s="65"/>
      <c r="W259" s="65"/>
      <c r="X259" s="65"/>
      <c r="Y259" s="65"/>
      <c r="Z259" s="66"/>
    </row>
    <row r="260" spans="1:26" ht="15" customHeight="1">
      <c r="A260" s="152"/>
      <c r="L260" s="177"/>
      <c r="M260" s="177"/>
      <c r="T260" s="64"/>
      <c r="U260" s="65"/>
      <c r="V260" s="65"/>
      <c r="W260" s="65"/>
      <c r="X260" s="65"/>
      <c r="Y260" s="65"/>
      <c r="Z260" s="66"/>
    </row>
    <row r="261" spans="1:26" ht="15" customHeight="1">
      <c r="A261" s="152"/>
      <c r="L261" s="177"/>
      <c r="M261" s="177"/>
      <c r="T261" s="64"/>
      <c r="U261" s="65"/>
      <c r="V261" s="65"/>
      <c r="W261" s="65"/>
      <c r="X261" s="65"/>
      <c r="Y261" s="65"/>
      <c r="Z261" s="66"/>
    </row>
    <row r="262" spans="1:26" ht="15" customHeight="1">
      <c r="A262" s="152"/>
      <c r="L262" s="177"/>
      <c r="M262" s="177"/>
      <c r="T262" s="64"/>
      <c r="U262" s="65"/>
      <c r="V262" s="65"/>
      <c r="W262" s="65"/>
      <c r="X262" s="65"/>
      <c r="Y262" s="65"/>
      <c r="Z262" s="66"/>
    </row>
    <row r="263" spans="1:26" ht="15" customHeight="1">
      <c r="A263" s="152"/>
      <c r="L263" s="177"/>
      <c r="M263" s="177"/>
      <c r="T263" s="64"/>
      <c r="U263" s="65"/>
      <c r="V263" s="65"/>
      <c r="W263" s="65"/>
      <c r="X263" s="65"/>
      <c r="Y263" s="65"/>
      <c r="Z263" s="66"/>
    </row>
    <row r="264" spans="1:26" ht="15" customHeight="1">
      <c r="A264" s="152"/>
      <c r="L264" s="177"/>
      <c r="M264" s="177"/>
      <c r="T264" s="64"/>
      <c r="U264" s="65"/>
      <c r="V264" s="65"/>
      <c r="W264" s="65"/>
      <c r="X264" s="65"/>
      <c r="Y264" s="65"/>
      <c r="Z264" s="66"/>
    </row>
    <row r="265" spans="1:26" ht="15" customHeight="1">
      <c r="A265" s="152"/>
      <c r="L265" s="177"/>
      <c r="M265" s="177"/>
      <c r="T265" s="64"/>
      <c r="U265" s="65"/>
      <c r="V265" s="65"/>
      <c r="W265" s="65"/>
      <c r="X265" s="65"/>
      <c r="Y265" s="65"/>
      <c r="Z265" s="66"/>
    </row>
    <row r="266" spans="1:26" ht="15" customHeight="1">
      <c r="A266" s="152"/>
      <c r="L266" s="177"/>
      <c r="M266" s="177"/>
      <c r="T266" s="64"/>
      <c r="U266" s="65"/>
      <c r="V266" s="65"/>
      <c r="W266" s="65"/>
      <c r="X266" s="65"/>
      <c r="Y266" s="65"/>
      <c r="Z266" s="66"/>
    </row>
    <row r="267" spans="1:26" ht="15" customHeight="1">
      <c r="A267" s="152"/>
      <c r="L267" s="177"/>
      <c r="M267" s="177"/>
      <c r="T267" s="64"/>
      <c r="U267" s="65"/>
      <c r="V267" s="65"/>
      <c r="W267" s="65"/>
      <c r="X267" s="65"/>
      <c r="Y267" s="65"/>
      <c r="Z267" s="66"/>
    </row>
    <row r="268" spans="1:26" ht="15" customHeight="1">
      <c r="A268" s="152"/>
      <c r="L268" s="177"/>
      <c r="M268" s="177"/>
      <c r="T268" s="64"/>
      <c r="U268" s="65"/>
      <c r="V268" s="65"/>
      <c r="W268" s="65"/>
      <c r="X268" s="65"/>
      <c r="Y268" s="65"/>
      <c r="Z268" s="66"/>
    </row>
    <row r="269" spans="1:26" ht="15" customHeight="1">
      <c r="A269" s="152"/>
      <c r="L269" s="177"/>
      <c r="M269" s="177"/>
      <c r="T269" s="64"/>
      <c r="U269" s="65"/>
      <c r="V269" s="65"/>
      <c r="W269" s="65"/>
      <c r="X269" s="65"/>
      <c r="Y269" s="65"/>
      <c r="Z269" s="66"/>
    </row>
    <row r="270" spans="1:26" ht="15" customHeight="1">
      <c r="A270" s="152"/>
      <c r="L270" s="177"/>
      <c r="M270" s="177"/>
      <c r="T270" s="64"/>
      <c r="U270" s="65"/>
      <c r="V270" s="65"/>
      <c r="W270" s="65"/>
      <c r="X270" s="65"/>
      <c r="Y270" s="65"/>
      <c r="Z270" s="66"/>
    </row>
    <row r="271" spans="1:26" ht="15" customHeight="1">
      <c r="A271" s="152"/>
      <c r="L271" s="177"/>
      <c r="M271" s="177"/>
      <c r="T271" s="64"/>
      <c r="U271" s="65"/>
      <c r="V271" s="65"/>
      <c r="W271" s="65"/>
      <c r="X271" s="65"/>
      <c r="Y271" s="65"/>
      <c r="Z271" s="66"/>
    </row>
    <row r="272" spans="1:26" ht="15" customHeight="1">
      <c r="A272" s="152"/>
      <c r="L272" s="177"/>
      <c r="M272" s="177"/>
      <c r="T272" s="64"/>
      <c r="U272" s="65"/>
      <c r="V272" s="65"/>
      <c r="W272" s="65"/>
      <c r="X272" s="65"/>
      <c r="Y272" s="65"/>
      <c r="Z272" s="66"/>
    </row>
    <row r="273" spans="1:26" ht="15" customHeight="1">
      <c r="A273" s="152"/>
      <c r="L273" s="177"/>
      <c r="M273" s="177"/>
      <c r="T273" s="64"/>
      <c r="U273" s="65"/>
      <c r="V273" s="65"/>
      <c r="W273" s="65"/>
      <c r="X273" s="65"/>
      <c r="Y273" s="65"/>
      <c r="Z273" s="66"/>
    </row>
    <row r="274" spans="1:26" ht="15" customHeight="1">
      <c r="A274" s="152"/>
      <c r="L274" s="177"/>
      <c r="M274" s="177"/>
      <c r="T274" s="64"/>
      <c r="U274" s="65"/>
      <c r="V274" s="65"/>
      <c r="W274" s="65"/>
      <c r="X274" s="65"/>
      <c r="Y274" s="65"/>
      <c r="Z274" s="66"/>
    </row>
    <row r="275" spans="1:26" ht="15" customHeight="1">
      <c r="A275" s="152"/>
      <c r="L275" s="177"/>
      <c r="M275" s="177"/>
      <c r="T275" s="64"/>
      <c r="U275" s="65"/>
      <c r="V275" s="65"/>
      <c r="W275" s="65"/>
      <c r="X275" s="65"/>
      <c r="Y275" s="65"/>
      <c r="Z275" s="66"/>
    </row>
    <row r="276" spans="1:26" ht="15" customHeight="1">
      <c r="A276" s="152"/>
      <c r="L276" s="177"/>
      <c r="M276" s="177"/>
      <c r="T276" s="64"/>
      <c r="U276" s="65"/>
      <c r="V276" s="65"/>
      <c r="W276" s="65"/>
      <c r="X276" s="65"/>
      <c r="Y276" s="65"/>
      <c r="Z276" s="66"/>
    </row>
    <row r="277" spans="1:26" ht="15" customHeight="1">
      <c r="A277" s="152"/>
      <c r="L277" s="177"/>
      <c r="M277" s="177"/>
      <c r="T277" s="64"/>
      <c r="U277" s="65"/>
      <c r="V277" s="65"/>
      <c r="W277" s="65"/>
      <c r="X277" s="65"/>
      <c r="Y277" s="65"/>
      <c r="Z277" s="66"/>
    </row>
    <row r="278" spans="1:26" ht="15" customHeight="1">
      <c r="A278" s="152"/>
      <c r="L278" s="177"/>
      <c r="M278" s="177"/>
      <c r="T278" s="64"/>
      <c r="U278" s="65"/>
      <c r="V278" s="65"/>
      <c r="W278" s="65"/>
      <c r="X278" s="65"/>
      <c r="Y278" s="65"/>
      <c r="Z278" s="66"/>
    </row>
    <row r="279" spans="1:26" ht="15" customHeight="1">
      <c r="A279" s="152"/>
      <c r="L279" s="177"/>
      <c r="M279" s="177"/>
      <c r="T279" s="64"/>
      <c r="U279" s="65"/>
      <c r="V279" s="65"/>
      <c r="W279" s="65"/>
      <c r="X279" s="65"/>
      <c r="Y279" s="65"/>
      <c r="Z279" s="66"/>
    </row>
    <row r="280" spans="1:26" ht="15" customHeight="1">
      <c r="A280" s="152"/>
      <c r="L280" s="177"/>
      <c r="M280" s="177"/>
      <c r="T280" s="64"/>
      <c r="U280" s="65"/>
      <c r="V280" s="65"/>
      <c r="W280" s="65"/>
      <c r="X280" s="65"/>
      <c r="Y280" s="65"/>
      <c r="Z280" s="66"/>
    </row>
    <row r="281" spans="1:26" ht="15" customHeight="1">
      <c r="A281" s="152"/>
      <c r="L281" s="177"/>
      <c r="M281" s="177"/>
      <c r="T281" s="64"/>
      <c r="U281" s="65"/>
      <c r="V281" s="65"/>
      <c r="W281" s="65"/>
      <c r="X281" s="65"/>
      <c r="Y281" s="65"/>
      <c r="Z281" s="66"/>
    </row>
    <row r="282" spans="1:26" ht="15" customHeight="1">
      <c r="A282" s="152"/>
      <c r="L282" s="177"/>
      <c r="M282" s="177"/>
      <c r="T282" s="64"/>
      <c r="U282" s="65"/>
      <c r="V282" s="65"/>
      <c r="W282" s="65"/>
      <c r="X282" s="65"/>
      <c r="Y282" s="65"/>
      <c r="Z282" s="66"/>
    </row>
    <row r="283" spans="1:26" ht="15" customHeight="1">
      <c r="A283" s="152"/>
      <c r="L283" s="177"/>
      <c r="M283" s="177"/>
      <c r="T283" s="64"/>
      <c r="U283" s="65"/>
      <c r="V283" s="65"/>
      <c r="W283" s="65"/>
      <c r="X283" s="65"/>
      <c r="Y283" s="65"/>
      <c r="Z283" s="66"/>
    </row>
    <row r="284" spans="1:26" ht="15" customHeight="1">
      <c r="A284" s="152"/>
      <c r="L284" s="177"/>
      <c r="M284" s="177"/>
      <c r="T284" s="64"/>
      <c r="U284" s="65"/>
      <c r="V284" s="65"/>
      <c r="W284" s="65"/>
      <c r="X284" s="65"/>
      <c r="Y284" s="65"/>
      <c r="Z284" s="66"/>
    </row>
    <row r="285" spans="1:26" ht="15" customHeight="1">
      <c r="A285" s="152"/>
      <c r="L285" s="177"/>
      <c r="M285" s="177"/>
      <c r="T285" s="64"/>
      <c r="U285" s="65"/>
      <c r="V285" s="65"/>
      <c r="W285" s="65"/>
      <c r="X285" s="65"/>
      <c r="Y285" s="65"/>
      <c r="Z285" s="66"/>
    </row>
    <row r="286" spans="1:26" ht="15" customHeight="1">
      <c r="A286" s="152"/>
      <c r="L286" s="177"/>
      <c r="M286" s="177"/>
      <c r="T286" s="64"/>
      <c r="U286" s="65"/>
      <c r="V286" s="65"/>
      <c r="W286" s="65"/>
      <c r="X286" s="65"/>
      <c r="Y286" s="65"/>
      <c r="Z286" s="66"/>
    </row>
    <row r="287" spans="1:26" ht="15" customHeight="1">
      <c r="A287" s="152"/>
      <c r="L287" s="177"/>
      <c r="M287" s="177"/>
      <c r="T287" s="64"/>
      <c r="U287" s="65"/>
      <c r="V287" s="65"/>
      <c r="W287" s="65"/>
      <c r="X287" s="65"/>
      <c r="Y287" s="65"/>
      <c r="Z287" s="66"/>
    </row>
    <row r="288" spans="1:26" ht="15" customHeight="1">
      <c r="A288" s="152"/>
      <c r="L288" s="177"/>
      <c r="M288" s="177"/>
      <c r="T288" s="64"/>
      <c r="U288" s="65"/>
      <c r="V288" s="65"/>
      <c r="W288" s="65"/>
      <c r="X288" s="65"/>
      <c r="Y288" s="65"/>
      <c r="Z288" s="66"/>
    </row>
    <row r="289" spans="1:26" ht="15" customHeight="1">
      <c r="A289" s="152"/>
      <c r="L289" s="177"/>
      <c r="M289" s="177"/>
      <c r="T289" s="64"/>
      <c r="U289" s="65"/>
      <c r="V289" s="65"/>
      <c r="W289" s="65"/>
      <c r="X289" s="65"/>
      <c r="Y289" s="65"/>
      <c r="Z289" s="66"/>
    </row>
    <row r="290" spans="1:26" ht="15" customHeight="1">
      <c r="A290" s="152"/>
      <c r="L290" s="177"/>
      <c r="M290" s="177"/>
      <c r="T290" s="64"/>
      <c r="U290" s="65"/>
      <c r="V290" s="65"/>
      <c r="W290" s="65"/>
      <c r="X290" s="65"/>
      <c r="Y290" s="65"/>
      <c r="Z290" s="66"/>
    </row>
    <row r="291" spans="1:26" ht="15" customHeight="1">
      <c r="A291" s="152"/>
      <c r="L291" s="177"/>
      <c r="M291" s="177"/>
      <c r="T291" s="64"/>
      <c r="U291" s="65"/>
      <c r="V291" s="65"/>
      <c r="W291" s="65"/>
      <c r="X291" s="65"/>
      <c r="Y291" s="65"/>
      <c r="Z291" s="66"/>
    </row>
    <row r="292" spans="1:26" ht="15" customHeight="1">
      <c r="A292" s="152"/>
      <c r="L292" s="177"/>
      <c r="M292" s="177"/>
      <c r="T292" s="64"/>
      <c r="U292" s="65"/>
      <c r="V292" s="65"/>
      <c r="W292" s="65"/>
      <c r="X292" s="65"/>
      <c r="Y292" s="65"/>
      <c r="Z292" s="66"/>
    </row>
    <row r="293" spans="1:26" ht="15" customHeight="1">
      <c r="A293" s="152"/>
      <c r="L293" s="177"/>
      <c r="M293" s="177"/>
      <c r="T293" s="64"/>
      <c r="U293" s="65"/>
      <c r="V293" s="65"/>
      <c r="W293" s="65"/>
      <c r="X293" s="65"/>
      <c r="Y293" s="65"/>
      <c r="Z293" s="66"/>
    </row>
    <row r="294" spans="1:26" ht="15" customHeight="1">
      <c r="A294" s="152"/>
      <c r="L294" s="177"/>
      <c r="M294" s="177"/>
      <c r="T294" s="64"/>
      <c r="U294" s="65"/>
      <c r="V294" s="65"/>
      <c r="W294" s="65"/>
      <c r="X294" s="65"/>
      <c r="Y294" s="65"/>
      <c r="Z294" s="66"/>
    </row>
    <row r="295" spans="1:26" ht="15" customHeight="1">
      <c r="A295" s="152"/>
      <c r="L295" s="177"/>
      <c r="M295" s="177"/>
      <c r="T295" s="64"/>
      <c r="U295" s="65"/>
      <c r="V295" s="65"/>
      <c r="W295" s="65"/>
      <c r="X295" s="65"/>
      <c r="Y295" s="65"/>
      <c r="Z295" s="66"/>
    </row>
    <row r="296" spans="1:26" ht="15" customHeight="1">
      <c r="A296" s="152"/>
      <c r="L296" s="177"/>
      <c r="M296" s="177"/>
      <c r="T296" s="64"/>
      <c r="U296" s="65"/>
      <c r="V296" s="65"/>
      <c r="W296" s="65"/>
      <c r="X296" s="65"/>
      <c r="Y296" s="65"/>
      <c r="Z296" s="66"/>
    </row>
    <row r="297" spans="1:26" ht="15" customHeight="1">
      <c r="A297" s="152"/>
      <c r="L297" s="177"/>
      <c r="M297" s="177"/>
      <c r="T297" s="64"/>
      <c r="U297" s="65"/>
      <c r="V297" s="65"/>
      <c r="W297" s="65"/>
      <c r="X297" s="65"/>
      <c r="Y297" s="65"/>
      <c r="Z297" s="66"/>
    </row>
    <row r="298" spans="1:26" ht="15" customHeight="1">
      <c r="A298" s="152"/>
      <c r="L298" s="177"/>
      <c r="M298" s="177"/>
      <c r="T298" s="64"/>
      <c r="U298" s="65"/>
      <c r="V298" s="65"/>
      <c r="W298" s="65"/>
      <c r="X298" s="65"/>
      <c r="Y298" s="65"/>
      <c r="Z298" s="66"/>
    </row>
    <row r="299" spans="1:26" ht="15" customHeight="1">
      <c r="A299" s="152"/>
      <c r="L299" s="177"/>
      <c r="M299" s="177"/>
      <c r="T299" s="64"/>
      <c r="U299" s="65"/>
      <c r="V299" s="65"/>
      <c r="W299" s="65"/>
      <c r="X299" s="65"/>
      <c r="Y299" s="65"/>
      <c r="Z299" s="66"/>
    </row>
    <row r="300" spans="1:26" ht="15" customHeight="1">
      <c r="A300" s="152"/>
      <c r="L300" s="177"/>
      <c r="M300" s="177"/>
      <c r="T300" s="64"/>
      <c r="U300" s="65"/>
      <c r="V300" s="65"/>
      <c r="W300" s="65"/>
      <c r="X300" s="65"/>
      <c r="Y300" s="65"/>
      <c r="Z300" s="66"/>
    </row>
    <row r="301" spans="1:26" ht="15" customHeight="1">
      <c r="A301" s="152"/>
      <c r="L301" s="177"/>
      <c r="M301" s="177"/>
      <c r="T301" s="64"/>
      <c r="U301" s="65"/>
      <c r="V301" s="65"/>
      <c r="W301" s="65"/>
      <c r="X301" s="65"/>
      <c r="Y301" s="65"/>
      <c r="Z301" s="66"/>
    </row>
    <row r="302" spans="1:26" ht="15" customHeight="1">
      <c r="A302" s="152"/>
      <c r="L302" s="177"/>
      <c r="M302" s="177"/>
      <c r="T302" s="64"/>
      <c r="U302" s="65"/>
      <c r="V302" s="65"/>
      <c r="W302" s="65"/>
      <c r="X302" s="65"/>
      <c r="Y302" s="65"/>
      <c r="Z302" s="66"/>
    </row>
    <row r="303" spans="1:26" ht="15" customHeight="1">
      <c r="A303" s="152"/>
      <c r="L303" s="177"/>
      <c r="M303" s="177"/>
      <c r="T303" s="64"/>
      <c r="U303" s="65"/>
      <c r="V303" s="65"/>
      <c r="W303" s="65"/>
      <c r="X303" s="65"/>
      <c r="Y303" s="65"/>
      <c r="Z303" s="66"/>
    </row>
    <row r="304" spans="1:26" ht="15" customHeight="1">
      <c r="A304" s="152"/>
      <c r="L304" s="177"/>
      <c r="M304" s="177"/>
      <c r="T304" s="64"/>
      <c r="U304" s="65"/>
      <c r="V304" s="65"/>
      <c r="W304" s="65"/>
      <c r="X304" s="65"/>
      <c r="Y304" s="65"/>
      <c r="Z304" s="66"/>
    </row>
    <row r="305" spans="1:26" ht="15" customHeight="1">
      <c r="A305" s="152"/>
      <c r="L305" s="177"/>
      <c r="M305" s="177"/>
      <c r="T305" s="64"/>
      <c r="U305" s="65"/>
      <c r="V305" s="65"/>
      <c r="W305" s="65"/>
      <c r="X305" s="65"/>
      <c r="Y305" s="65"/>
      <c r="Z305" s="66"/>
    </row>
    <row r="306" spans="1:26" ht="15" customHeight="1">
      <c r="A306" s="152"/>
      <c r="L306" s="177"/>
      <c r="M306" s="177"/>
      <c r="T306" s="64"/>
      <c r="U306" s="65"/>
      <c r="V306" s="65"/>
      <c r="W306" s="65"/>
      <c r="X306" s="65"/>
      <c r="Y306" s="65"/>
      <c r="Z306" s="66"/>
    </row>
    <row r="307" spans="1:26" ht="15" customHeight="1">
      <c r="A307" s="152"/>
      <c r="L307" s="177"/>
      <c r="M307" s="177"/>
      <c r="T307" s="64"/>
      <c r="U307" s="65"/>
      <c r="V307" s="65"/>
      <c r="W307" s="65"/>
      <c r="X307" s="65"/>
      <c r="Y307" s="65"/>
      <c r="Z307" s="66"/>
    </row>
    <row r="308" spans="1:26" ht="15" customHeight="1">
      <c r="A308" s="152"/>
      <c r="L308" s="177"/>
      <c r="M308" s="177"/>
      <c r="T308" s="64"/>
      <c r="U308" s="65"/>
      <c r="V308" s="65"/>
      <c r="W308" s="65"/>
      <c r="X308" s="65"/>
      <c r="Y308" s="65"/>
      <c r="Z308" s="66"/>
    </row>
    <row r="309" spans="1:26" ht="15" customHeight="1">
      <c r="A309" s="152"/>
      <c r="L309" s="177"/>
      <c r="M309" s="177"/>
      <c r="T309" s="64"/>
      <c r="U309" s="65"/>
      <c r="V309" s="65"/>
      <c r="W309" s="65"/>
      <c r="X309" s="65"/>
      <c r="Y309" s="65"/>
      <c r="Z309" s="66"/>
    </row>
    <row r="310" spans="1:26" ht="15" customHeight="1">
      <c r="A310" s="152"/>
      <c r="L310" s="177"/>
      <c r="M310" s="177"/>
      <c r="T310" s="64"/>
      <c r="U310" s="65"/>
      <c r="V310" s="65"/>
      <c r="W310" s="65"/>
      <c r="X310" s="65"/>
      <c r="Y310" s="65"/>
      <c r="Z310" s="66"/>
    </row>
    <row r="311" spans="1:26" ht="15" customHeight="1">
      <c r="A311" s="152"/>
      <c r="L311" s="177"/>
      <c r="M311" s="177"/>
      <c r="T311" s="64"/>
      <c r="U311" s="65"/>
      <c r="V311" s="65"/>
      <c r="W311" s="65"/>
      <c r="X311" s="65"/>
      <c r="Y311" s="65"/>
      <c r="Z311" s="66"/>
    </row>
    <row r="312" spans="1:26" ht="15" customHeight="1">
      <c r="A312" s="152"/>
      <c r="L312" s="177"/>
      <c r="M312" s="177"/>
      <c r="T312" s="64"/>
      <c r="U312" s="65"/>
      <c r="V312" s="65"/>
      <c r="W312" s="65"/>
      <c r="X312" s="65"/>
      <c r="Y312" s="65"/>
      <c r="Z312" s="66"/>
    </row>
    <row r="313" spans="1:26" ht="15" customHeight="1">
      <c r="A313" s="152"/>
      <c r="L313" s="177"/>
      <c r="M313" s="177"/>
      <c r="T313" s="64"/>
      <c r="U313" s="65"/>
      <c r="V313" s="65"/>
      <c r="W313" s="65"/>
      <c r="X313" s="65"/>
      <c r="Y313" s="65"/>
      <c r="Z313" s="66"/>
    </row>
    <row r="314" spans="1:26" ht="15" customHeight="1">
      <c r="A314" s="152"/>
      <c r="L314" s="177"/>
      <c r="M314" s="177"/>
      <c r="T314" s="64"/>
      <c r="U314" s="65"/>
      <c r="V314" s="65"/>
      <c r="W314" s="65"/>
      <c r="X314" s="65"/>
      <c r="Y314" s="65"/>
      <c r="Z314" s="66"/>
    </row>
    <row r="315" spans="1:26" ht="15" customHeight="1">
      <c r="A315" s="152"/>
      <c r="L315" s="177"/>
      <c r="M315" s="177"/>
      <c r="T315" s="64"/>
      <c r="U315" s="65"/>
      <c r="V315" s="65"/>
      <c r="W315" s="65"/>
      <c r="X315" s="65"/>
      <c r="Y315" s="65"/>
      <c r="Z315" s="66"/>
    </row>
    <row r="316" spans="1:26" ht="15" customHeight="1">
      <c r="A316" s="152"/>
      <c r="L316" s="177"/>
      <c r="M316" s="177"/>
      <c r="T316" s="64"/>
      <c r="U316" s="65"/>
      <c r="V316" s="65"/>
      <c r="W316" s="65"/>
      <c r="X316" s="65"/>
      <c r="Y316" s="65"/>
      <c r="Z316" s="66"/>
    </row>
    <row r="317" spans="1:26" ht="15" customHeight="1">
      <c r="A317" s="152"/>
      <c r="L317" s="177"/>
      <c r="M317" s="177"/>
      <c r="T317" s="64"/>
      <c r="U317" s="65"/>
      <c r="V317" s="65"/>
      <c r="W317" s="65"/>
      <c r="X317" s="65"/>
      <c r="Y317" s="65"/>
      <c r="Z317" s="66"/>
    </row>
    <row r="318" spans="1:26" ht="15" customHeight="1">
      <c r="A318" s="152"/>
      <c r="L318" s="177"/>
      <c r="M318" s="177"/>
      <c r="T318" s="64"/>
      <c r="U318" s="65"/>
      <c r="V318" s="65"/>
      <c r="W318" s="65"/>
      <c r="X318" s="65"/>
      <c r="Y318" s="65"/>
      <c r="Z318" s="66"/>
    </row>
    <row r="319" spans="1:26" ht="15" customHeight="1">
      <c r="A319" s="152"/>
      <c r="L319" s="177"/>
      <c r="M319" s="177"/>
      <c r="T319" s="64"/>
      <c r="U319" s="65"/>
      <c r="V319" s="65"/>
      <c r="W319" s="65"/>
      <c r="X319" s="65"/>
      <c r="Y319" s="65"/>
      <c r="Z319" s="66"/>
    </row>
    <row r="320" spans="1:26" ht="15" customHeight="1">
      <c r="A320" s="152"/>
      <c r="L320" s="177"/>
      <c r="M320" s="177"/>
      <c r="T320" s="64"/>
      <c r="U320" s="65"/>
      <c r="V320" s="65"/>
      <c r="W320" s="65"/>
      <c r="X320" s="65"/>
      <c r="Y320" s="65"/>
      <c r="Z320" s="66"/>
    </row>
    <row r="321" spans="1:26" ht="15" customHeight="1">
      <c r="A321" s="152"/>
      <c r="L321" s="177"/>
      <c r="M321" s="177"/>
      <c r="T321" s="64"/>
      <c r="U321" s="65"/>
      <c r="V321" s="65"/>
      <c r="W321" s="65"/>
      <c r="X321" s="65"/>
      <c r="Y321" s="65"/>
      <c r="Z321" s="66"/>
    </row>
    <row r="322" spans="1:26" ht="15" customHeight="1">
      <c r="A322" s="152"/>
      <c r="L322" s="177"/>
      <c r="M322" s="177"/>
      <c r="T322" s="64"/>
      <c r="U322" s="65"/>
      <c r="V322" s="65"/>
      <c r="W322" s="65"/>
      <c r="X322" s="65"/>
      <c r="Y322" s="65"/>
      <c r="Z322" s="66"/>
    </row>
    <row r="323" spans="1:26" ht="15" customHeight="1">
      <c r="A323" s="152"/>
      <c r="L323" s="177"/>
      <c r="M323" s="177"/>
      <c r="T323" s="64"/>
      <c r="U323" s="65"/>
      <c r="V323" s="65"/>
      <c r="W323" s="65"/>
      <c r="X323" s="65"/>
      <c r="Y323" s="65"/>
      <c r="Z323" s="66"/>
    </row>
    <row r="324" spans="1:26" ht="15" customHeight="1">
      <c r="A324" s="152"/>
      <c r="L324" s="177"/>
      <c r="M324" s="177"/>
      <c r="T324" s="64"/>
      <c r="U324" s="65"/>
      <c r="V324" s="65"/>
      <c r="W324" s="65"/>
      <c r="X324" s="65"/>
      <c r="Y324" s="65"/>
      <c r="Z324" s="66"/>
    </row>
    <row r="325" spans="1:26" ht="15" customHeight="1">
      <c r="A325" s="152"/>
      <c r="L325" s="177"/>
      <c r="M325" s="177"/>
      <c r="T325" s="64"/>
      <c r="U325" s="65"/>
      <c r="V325" s="65"/>
      <c r="W325" s="65"/>
      <c r="X325" s="65"/>
      <c r="Y325" s="65"/>
      <c r="Z325" s="66"/>
    </row>
    <row r="326" spans="1:26" ht="15" customHeight="1">
      <c r="A326" s="152"/>
      <c r="L326" s="177"/>
      <c r="M326" s="177"/>
      <c r="T326" s="64"/>
      <c r="U326" s="65"/>
      <c r="V326" s="65"/>
      <c r="W326" s="65"/>
      <c r="X326" s="65"/>
      <c r="Y326" s="65"/>
      <c r="Z326" s="66"/>
    </row>
    <row r="327" spans="1:26" ht="15" customHeight="1">
      <c r="A327" s="152"/>
      <c r="L327" s="177"/>
      <c r="M327" s="177"/>
      <c r="T327" s="64"/>
      <c r="U327" s="65"/>
      <c r="V327" s="65"/>
      <c r="W327" s="65"/>
      <c r="X327" s="65"/>
      <c r="Y327" s="65"/>
      <c r="Z327" s="66"/>
    </row>
    <row r="328" spans="1:26" ht="15" customHeight="1">
      <c r="A328" s="152"/>
      <c r="L328" s="177"/>
      <c r="M328" s="177"/>
      <c r="T328" s="64"/>
      <c r="U328" s="65"/>
      <c r="V328" s="65"/>
      <c r="W328" s="65"/>
      <c r="X328" s="65"/>
      <c r="Y328" s="65"/>
      <c r="Z328" s="66"/>
    </row>
    <row r="329" spans="1:26" ht="15" customHeight="1">
      <c r="A329" s="152"/>
      <c r="L329" s="177"/>
      <c r="M329" s="177"/>
      <c r="T329" s="64"/>
      <c r="U329" s="65"/>
      <c r="V329" s="65"/>
      <c r="W329" s="65"/>
      <c r="X329" s="65"/>
      <c r="Y329" s="65"/>
      <c r="Z329" s="66"/>
    </row>
    <row r="330" spans="1:26" ht="15" customHeight="1">
      <c r="A330" s="152"/>
      <c r="L330" s="177"/>
      <c r="M330" s="177"/>
      <c r="T330" s="64"/>
      <c r="U330" s="65"/>
      <c r="V330" s="65"/>
      <c r="W330" s="65"/>
      <c r="X330" s="65"/>
      <c r="Y330" s="65"/>
      <c r="Z330" s="66"/>
    </row>
    <row r="331" spans="1:26" ht="15" customHeight="1">
      <c r="A331" s="152"/>
      <c r="L331" s="177"/>
      <c r="M331" s="177"/>
      <c r="T331" s="64"/>
      <c r="U331" s="65"/>
      <c r="V331" s="65"/>
      <c r="W331" s="65"/>
      <c r="X331" s="65"/>
      <c r="Y331" s="65"/>
      <c r="Z331" s="66"/>
    </row>
    <row r="332" spans="1:26" ht="15" customHeight="1">
      <c r="A332" s="152"/>
      <c r="L332" s="177"/>
      <c r="M332" s="177"/>
      <c r="T332" s="64"/>
      <c r="U332" s="65"/>
      <c r="V332" s="65"/>
      <c r="W332" s="65"/>
      <c r="X332" s="65"/>
      <c r="Y332" s="65"/>
      <c r="Z332" s="66"/>
    </row>
    <row r="333" spans="1:26" ht="15" customHeight="1">
      <c r="A333" s="152"/>
      <c r="L333" s="177"/>
      <c r="M333" s="177"/>
      <c r="T333" s="64"/>
      <c r="U333" s="65"/>
      <c r="V333" s="65"/>
      <c r="W333" s="65"/>
      <c r="X333" s="65"/>
      <c r="Y333" s="65"/>
      <c r="Z333" s="66"/>
    </row>
    <row r="334" spans="1:26" ht="15" customHeight="1">
      <c r="A334" s="152"/>
      <c r="L334" s="177"/>
      <c r="M334" s="177"/>
      <c r="T334" s="64"/>
      <c r="U334" s="65"/>
      <c r="V334" s="65"/>
      <c r="W334" s="65"/>
      <c r="X334" s="65"/>
      <c r="Y334" s="65"/>
      <c r="Z334" s="66"/>
    </row>
    <row r="335" spans="1:26" ht="15" customHeight="1">
      <c r="A335" s="152"/>
      <c r="L335" s="177"/>
      <c r="M335" s="177"/>
      <c r="T335" s="64"/>
      <c r="U335" s="65"/>
      <c r="V335" s="65"/>
      <c r="W335" s="65"/>
      <c r="X335" s="65"/>
      <c r="Y335" s="65"/>
      <c r="Z335" s="66"/>
    </row>
    <row r="336" spans="1:26" ht="15" customHeight="1">
      <c r="A336" s="152"/>
      <c r="L336" s="177"/>
      <c r="M336" s="177"/>
      <c r="T336" s="64"/>
      <c r="U336" s="65"/>
      <c r="V336" s="65"/>
      <c r="W336" s="65"/>
      <c r="X336" s="65"/>
      <c r="Y336" s="65"/>
      <c r="Z336" s="66"/>
    </row>
    <row r="337" spans="1:26" ht="15" customHeight="1">
      <c r="A337" s="152"/>
      <c r="L337" s="177"/>
      <c r="M337" s="177"/>
      <c r="T337" s="64"/>
      <c r="U337" s="65"/>
      <c r="V337" s="65"/>
      <c r="W337" s="65"/>
      <c r="X337" s="65"/>
      <c r="Y337" s="65"/>
      <c r="Z337" s="66"/>
    </row>
    <row r="338" spans="1:26" ht="15" customHeight="1">
      <c r="A338" s="152"/>
      <c r="L338" s="177"/>
      <c r="M338" s="177"/>
      <c r="T338" s="64"/>
      <c r="U338" s="65"/>
      <c r="V338" s="65"/>
      <c r="W338" s="65"/>
      <c r="X338" s="65"/>
      <c r="Y338" s="65"/>
      <c r="Z338" s="66"/>
    </row>
    <row r="339" spans="1:26" ht="15" customHeight="1">
      <c r="A339" s="152"/>
      <c r="L339" s="177"/>
      <c r="M339" s="177"/>
      <c r="T339" s="64"/>
      <c r="U339" s="65"/>
      <c r="V339" s="65"/>
      <c r="W339" s="65"/>
      <c r="X339" s="65"/>
      <c r="Y339" s="65"/>
      <c r="Z339" s="66"/>
    </row>
    <row r="340" spans="1:26" ht="15" customHeight="1">
      <c r="A340" s="152"/>
      <c r="L340" s="177"/>
      <c r="M340" s="177"/>
      <c r="T340" s="64"/>
      <c r="U340" s="65"/>
      <c r="V340" s="65"/>
      <c r="W340" s="65"/>
      <c r="X340" s="65"/>
      <c r="Y340" s="65"/>
      <c r="Z340" s="66"/>
    </row>
    <row r="341" spans="1:26" ht="15" customHeight="1">
      <c r="A341" s="152"/>
      <c r="L341" s="177"/>
      <c r="M341" s="177"/>
      <c r="T341" s="64"/>
      <c r="U341" s="65"/>
      <c r="V341" s="65"/>
      <c r="W341" s="65"/>
      <c r="X341" s="65"/>
      <c r="Y341" s="65"/>
      <c r="Z341" s="66"/>
    </row>
    <row r="342" spans="1:26" ht="15" customHeight="1">
      <c r="A342" s="152"/>
      <c r="L342" s="177"/>
      <c r="M342" s="177"/>
      <c r="T342" s="64"/>
      <c r="U342" s="65"/>
      <c r="V342" s="65"/>
      <c r="W342" s="65"/>
      <c r="X342" s="65"/>
      <c r="Y342" s="65"/>
      <c r="Z342" s="66"/>
    </row>
    <row r="343" spans="1:26" ht="15" customHeight="1">
      <c r="A343" s="152"/>
      <c r="L343" s="177"/>
      <c r="M343" s="177"/>
      <c r="T343" s="64"/>
      <c r="U343" s="65"/>
      <c r="V343" s="65"/>
      <c r="W343" s="65"/>
      <c r="X343" s="65"/>
      <c r="Y343" s="65"/>
      <c r="Z343" s="66"/>
    </row>
    <row r="344" spans="1:26" ht="15" customHeight="1">
      <c r="A344" s="152"/>
      <c r="L344" s="177"/>
      <c r="M344" s="177"/>
      <c r="T344" s="64"/>
      <c r="U344" s="65"/>
      <c r="V344" s="65"/>
      <c r="W344" s="65"/>
      <c r="X344" s="65"/>
      <c r="Y344" s="65"/>
      <c r="Z344" s="66"/>
    </row>
    <row r="345" spans="1:26" ht="15" customHeight="1">
      <c r="A345" s="152"/>
      <c r="L345" s="177"/>
      <c r="M345" s="177"/>
      <c r="T345" s="64"/>
      <c r="U345" s="65"/>
      <c r="V345" s="65"/>
      <c r="W345" s="65"/>
      <c r="X345" s="65"/>
      <c r="Y345" s="65"/>
      <c r="Z345" s="66"/>
    </row>
    <row r="346" spans="1:26" ht="15" customHeight="1">
      <c r="A346" s="152"/>
      <c r="L346" s="177"/>
      <c r="M346" s="177"/>
      <c r="T346" s="64"/>
      <c r="U346" s="65"/>
      <c r="V346" s="65"/>
      <c r="W346" s="65"/>
      <c r="X346" s="65"/>
      <c r="Y346" s="65"/>
      <c r="Z346" s="66"/>
    </row>
    <row r="347" spans="1:26" ht="15" customHeight="1">
      <c r="A347" s="152"/>
      <c r="L347" s="177"/>
      <c r="M347" s="177"/>
      <c r="T347" s="64"/>
      <c r="U347" s="65"/>
      <c r="V347" s="65"/>
      <c r="W347" s="65"/>
      <c r="X347" s="65"/>
      <c r="Y347" s="65"/>
      <c r="Z347" s="66"/>
    </row>
    <row r="348" spans="1:26" ht="15" customHeight="1">
      <c r="A348" s="152"/>
      <c r="L348" s="177"/>
      <c r="M348" s="177"/>
      <c r="T348" s="64"/>
      <c r="U348" s="65"/>
      <c r="V348" s="65"/>
      <c r="W348" s="65"/>
      <c r="X348" s="65"/>
      <c r="Y348" s="65"/>
      <c r="Z348" s="66"/>
    </row>
    <row r="349" spans="1:26" ht="15" customHeight="1">
      <c r="A349" s="152"/>
      <c r="L349" s="177"/>
      <c r="M349" s="177"/>
      <c r="T349" s="64"/>
      <c r="U349" s="65"/>
      <c r="V349" s="65"/>
      <c r="W349" s="65"/>
      <c r="X349" s="65"/>
      <c r="Y349" s="65"/>
      <c r="Z349" s="66"/>
    </row>
    <row r="350" spans="1:26" ht="15" customHeight="1">
      <c r="A350" s="152"/>
      <c r="L350" s="177"/>
      <c r="M350" s="177"/>
      <c r="T350" s="64"/>
      <c r="U350" s="65"/>
      <c r="V350" s="65"/>
      <c r="W350" s="65"/>
      <c r="X350" s="65"/>
      <c r="Y350" s="65"/>
      <c r="Z350" s="66"/>
    </row>
    <row r="351" spans="1:26" ht="15" customHeight="1">
      <c r="A351" s="152"/>
      <c r="L351" s="177"/>
      <c r="M351" s="177"/>
      <c r="T351" s="64"/>
      <c r="U351" s="65"/>
      <c r="V351" s="65"/>
      <c r="W351" s="65"/>
      <c r="X351" s="65"/>
      <c r="Y351" s="65"/>
      <c r="Z351" s="66"/>
    </row>
    <row r="352" spans="1:26" ht="15" customHeight="1">
      <c r="A352" s="152"/>
      <c r="L352" s="177"/>
      <c r="M352" s="177"/>
      <c r="T352" s="64"/>
      <c r="U352" s="65"/>
      <c r="V352" s="65"/>
      <c r="W352" s="65"/>
      <c r="X352" s="65"/>
      <c r="Y352" s="65"/>
      <c r="Z352" s="66"/>
    </row>
    <row r="353" spans="1:26" ht="15" customHeight="1">
      <c r="A353" s="152"/>
      <c r="L353" s="177"/>
      <c r="M353" s="177"/>
      <c r="T353" s="64"/>
      <c r="U353" s="65"/>
      <c r="V353" s="65"/>
      <c r="W353" s="65"/>
      <c r="X353" s="65"/>
      <c r="Y353" s="65"/>
      <c r="Z353" s="66"/>
    </row>
    <row r="354" spans="1:26" ht="15" customHeight="1">
      <c r="A354" s="152"/>
      <c r="L354" s="177"/>
      <c r="M354" s="177"/>
      <c r="T354" s="64"/>
      <c r="U354" s="65"/>
      <c r="V354" s="65"/>
      <c r="W354" s="65"/>
      <c r="X354" s="65"/>
      <c r="Y354" s="65"/>
      <c r="Z354" s="66"/>
    </row>
    <row r="355" spans="1:26" ht="15" customHeight="1">
      <c r="A355" s="152"/>
      <c r="L355" s="177"/>
      <c r="M355" s="177"/>
      <c r="T355" s="64"/>
      <c r="U355" s="65"/>
      <c r="V355" s="65"/>
      <c r="W355" s="65"/>
      <c r="X355" s="65"/>
      <c r="Y355" s="65"/>
      <c r="Z355" s="66"/>
    </row>
    <row r="356" spans="1:26" ht="15" customHeight="1">
      <c r="A356" s="152"/>
      <c r="L356" s="177"/>
      <c r="M356" s="177"/>
      <c r="T356" s="64"/>
      <c r="U356" s="65"/>
      <c r="V356" s="65"/>
      <c r="W356" s="65"/>
      <c r="X356" s="65"/>
      <c r="Y356" s="65"/>
      <c r="Z356" s="66"/>
    </row>
    <row r="357" spans="1:26" ht="15" customHeight="1">
      <c r="A357" s="152"/>
      <c r="L357" s="177"/>
      <c r="M357" s="177"/>
      <c r="T357" s="64"/>
      <c r="U357" s="65"/>
      <c r="V357" s="65"/>
      <c r="W357" s="65"/>
      <c r="X357" s="65"/>
      <c r="Y357" s="65"/>
      <c r="Z357" s="66"/>
    </row>
    <row r="358" spans="1:26" ht="15" customHeight="1">
      <c r="A358" s="152"/>
      <c r="L358" s="177"/>
      <c r="M358" s="177"/>
      <c r="T358" s="64"/>
      <c r="U358" s="65"/>
      <c r="V358" s="65"/>
      <c r="W358" s="65"/>
      <c r="X358" s="65"/>
      <c r="Y358" s="65"/>
      <c r="Z358" s="66"/>
    </row>
    <row r="359" spans="1:26" ht="15" customHeight="1">
      <c r="A359" s="152"/>
      <c r="L359" s="177"/>
      <c r="M359" s="177"/>
      <c r="T359" s="64"/>
      <c r="U359" s="65"/>
      <c r="V359" s="65"/>
      <c r="W359" s="65"/>
      <c r="X359" s="65"/>
      <c r="Y359" s="65"/>
      <c r="Z359" s="66"/>
    </row>
    <row r="360" spans="1:26" ht="15" customHeight="1">
      <c r="A360" s="152"/>
      <c r="L360" s="177"/>
      <c r="M360" s="177"/>
      <c r="T360" s="64"/>
      <c r="U360" s="65"/>
      <c r="V360" s="65"/>
      <c r="W360" s="65"/>
      <c r="X360" s="65"/>
      <c r="Y360" s="65"/>
      <c r="Z360" s="66"/>
    </row>
    <row r="361" spans="1:26" ht="15" customHeight="1">
      <c r="A361" s="152"/>
      <c r="L361" s="177"/>
      <c r="M361" s="177"/>
      <c r="T361" s="64"/>
      <c r="U361" s="65"/>
      <c r="V361" s="65"/>
      <c r="W361" s="65"/>
      <c r="X361" s="65"/>
      <c r="Y361" s="65"/>
      <c r="Z361" s="66"/>
    </row>
    <row r="362" spans="1:26" ht="15" customHeight="1">
      <c r="A362" s="152"/>
      <c r="L362" s="177"/>
      <c r="M362" s="177"/>
      <c r="T362" s="64"/>
      <c r="U362" s="65"/>
      <c r="V362" s="65"/>
      <c r="W362" s="65"/>
      <c r="X362" s="65"/>
      <c r="Y362" s="65"/>
      <c r="Z362" s="66"/>
    </row>
    <row r="363" spans="1:26" ht="15" customHeight="1">
      <c r="A363" s="152"/>
      <c r="L363" s="177"/>
      <c r="M363" s="177"/>
      <c r="T363" s="64"/>
      <c r="U363" s="65"/>
      <c r="V363" s="65"/>
      <c r="W363" s="65"/>
      <c r="X363" s="65"/>
      <c r="Y363" s="65"/>
      <c r="Z363" s="66"/>
    </row>
    <row r="364" spans="1:26" ht="15" customHeight="1">
      <c r="A364" s="152"/>
      <c r="L364" s="177"/>
      <c r="M364" s="177"/>
      <c r="T364" s="64"/>
      <c r="U364" s="65"/>
      <c r="V364" s="65"/>
      <c r="W364" s="65"/>
      <c r="X364" s="65"/>
      <c r="Y364" s="65"/>
      <c r="Z364" s="66"/>
    </row>
    <row r="365" spans="1:26" ht="15" customHeight="1">
      <c r="A365" s="152"/>
      <c r="L365" s="177"/>
      <c r="M365" s="177"/>
      <c r="T365" s="64"/>
      <c r="U365" s="65"/>
      <c r="V365" s="65"/>
      <c r="W365" s="65"/>
      <c r="X365" s="65"/>
      <c r="Y365" s="65"/>
      <c r="Z365" s="66"/>
    </row>
    <row r="366" spans="1:26" ht="15" customHeight="1">
      <c r="A366" s="152"/>
      <c r="L366" s="177"/>
      <c r="M366" s="177"/>
      <c r="T366" s="64"/>
      <c r="U366" s="65"/>
      <c r="V366" s="65"/>
      <c r="W366" s="65"/>
      <c r="X366" s="65"/>
      <c r="Y366" s="65"/>
      <c r="Z366" s="66"/>
    </row>
    <row r="367" spans="1:26" ht="15" customHeight="1">
      <c r="A367" s="152"/>
      <c r="L367" s="177"/>
      <c r="M367" s="177"/>
      <c r="T367" s="64"/>
      <c r="U367" s="65"/>
      <c r="V367" s="65"/>
      <c r="W367" s="65"/>
      <c r="X367" s="65"/>
      <c r="Y367" s="65"/>
      <c r="Z367" s="66"/>
    </row>
    <row r="368" spans="1:26" ht="15" customHeight="1">
      <c r="A368" s="152"/>
      <c r="L368" s="177"/>
      <c r="M368" s="177"/>
      <c r="T368" s="64"/>
      <c r="U368" s="65"/>
      <c r="V368" s="65"/>
      <c r="W368" s="65"/>
      <c r="X368" s="65"/>
      <c r="Y368" s="65"/>
      <c r="Z368" s="66"/>
    </row>
    <row r="369" spans="1:26" ht="15" customHeight="1">
      <c r="A369" s="152"/>
      <c r="L369" s="177"/>
      <c r="M369" s="177"/>
      <c r="T369" s="64"/>
      <c r="U369" s="65"/>
      <c r="V369" s="65"/>
      <c r="W369" s="65"/>
      <c r="X369" s="65"/>
      <c r="Y369" s="65"/>
      <c r="Z369" s="66"/>
    </row>
    <row r="370" spans="1:26" ht="15" customHeight="1">
      <c r="A370" s="152"/>
      <c r="L370" s="177"/>
      <c r="M370" s="177"/>
      <c r="T370" s="64"/>
      <c r="U370" s="65"/>
      <c r="V370" s="65"/>
      <c r="W370" s="65"/>
      <c r="X370" s="65"/>
      <c r="Y370" s="65"/>
      <c r="Z370" s="66"/>
    </row>
    <row r="371" spans="1:26" ht="15" customHeight="1">
      <c r="A371" s="152"/>
      <c r="L371" s="177"/>
      <c r="M371" s="177"/>
      <c r="T371" s="64"/>
      <c r="U371" s="65"/>
      <c r="V371" s="65"/>
      <c r="W371" s="65"/>
      <c r="X371" s="65"/>
      <c r="Y371" s="65"/>
      <c r="Z371" s="66"/>
    </row>
    <row r="372" spans="1:26" ht="15" customHeight="1">
      <c r="A372" s="152"/>
      <c r="L372" s="177"/>
      <c r="M372" s="177"/>
      <c r="T372" s="64"/>
      <c r="U372" s="65"/>
      <c r="V372" s="65"/>
      <c r="W372" s="65"/>
      <c r="X372" s="65"/>
      <c r="Y372" s="65"/>
      <c r="Z372" s="66"/>
    </row>
    <row r="373" spans="1:26" ht="15" customHeight="1">
      <c r="A373" s="152"/>
      <c r="L373" s="177"/>
      <c r="M373" s="177"/>
      <c r="T373" s="64"/>
      <c r="U373" s="65"/>
      <c r="V373" s="65"/>
      <c r="W373" s="65"/>
      <c r="X373" s="65"/>
      <c r="Y373" s="65"/>
      <c r="Z373" s="66"/>
    </row>
    <row r="374" spans="1:26" ht="15" customHeight="1">
      <c r="A374" s="152"/>
      <c r="L374" s="177"/>
      <c r="M374" s="177"/>
      <c r="T374" s="64"/>
      <c r="U374" s="65"/>
      <c r="V374" s="65"/>
      <c r="W374" s="65"/>
      <c r="X374" s="65"/>
      <c r="Y374" s="65"/>
      <c r="Z374" s="66"/>
    </row>
    <row r="375" spans="1:26" ht="15" customHeight="1">
      <c r="A375" s="152"/>
      <c r="L375" s="177"/>
      <c r="M375" s="177"/>
      <c r="T375" s="64"/>
      <c r="U375" s="65"/>
      <c r="V375" s="65"/>
      <c r="W375" s="65"/>
      <c r="X375" s="65"/>
      <c r="Y375" s="65"/>
      <c r="Z375" s="66"/>
    </row>
    <row r="376" spans="1:26" ht="15" customHeight="1">
      <c r="A376" s="152"/>
      <c r="L376" s="177"/>
      <c r="M376" s="177"/>
      <c r="T376" s="64"/>
      <c r="U376" s="65"/>
      <c r="V376" s="65"/>
      <c r="W376" s="65"/>
      <c r="X376" s="65"/>
      <c r="Y376" s="65"/>
      <c r="Z376" s="66"/>
    </row>
    <row r="377" spans="1:26" ht="15" customHeight="1">
      <c r="A377" s="152"/>
      <c r="L377" s="177"/>
      <c r="M377" s="177"/>
      <c r="T377" s="64"/>
      <c r="U377" s="65"/>
      <c r="V377" s="65"/>
      <c r="W377" s="65"/>
      <c r="X377" s="65"/>
      <c r="Y377" s="65"/>
      <c r="Z377" s="66"/>
    </row>
    <row r="378" spans="1:26" ht="15" customHeight="1">
      <c r="A378" s="152"/>
      <c r="L378" s="177"/>
      <c r="M378" s="177"/>
      <c r="T378" s="64"/>
      <c r="U378" s="65"/>
      <c r="V378" s="65"/>
      <c r="W378" s="65"/>
      <c r="X378" s="65"/>
      <c r="Y378" s="65"/>
      <c r="Z378" s="66"/>
    </row>
    <row r="379" spans="1:26" ht="15" customHeight="1">
      <c r="A379" s="152"/>
      <c r="L379" s="177"/>
      <c r="M379" s="177"/>
      <c r="T379" s="64"/>
      <c r="U379" s="65"/>
      <c r="V379" s="65"/>
      <c r="W379" s="65"/>
      <c r="X379" s="65"/>
      <c r="Y379" s="65"/>
      <c r="Z379" s="66"/>
    </row>
    <row r="380" spans="1:26" ht="15" customHeight="1">
      <c r="A380" s="152"/>
      <c r="L380" s="177"/>
      <c r="M380" s="177"/>
      <c r="T380" s="64"/>
      <c r="U380" s="65"/>
      <c r="V380" s="65"/>
      <c r="W380" s="65"/>
      <c r="X380" s="65"/>
      <c r="Y380" s="65"/>
      <c r="Z380" s="66"/>
    </row>
    <row r="381" spans="1:26" ht="15" customHeight="1">
      <c r="A381" s="152"/>
      <c r="L381" s="177"/>
      <c r="M381" s="177"/>
      <c r="T381" s="64"/>
      <c r="U381" s="65"/>
      <c r="V381" s="65"/>
      <c r="W381" s="65"/>
      <c r="X381" s="65"/>
      <c r="Y381" s="65"/>
      <c r="Z381" s="66"/>
    </row>
    <row r="382" spans="1:26" ht="15" customHeight="1">
      <c r="A382" s="152"/>
      <c r="L382" s="177"/>
      <c r="M382" s="177"/>
      <c r="T382" s="64"/>
      <c r="U382" s="65"/>
      <c r="V382" s="65"/>
      <c r="W382" s="65"/>
      <c r="X382" s="65"/>
      <c r="Y382" s="65"/>
      <c r="Z382" s="66"/>
    </row>
    <row r="383" spans="1:26" ht="15" customHeight="1">
      <c r="A383" s="152"/>
      <c r="L383" s="177"/>
      <c r="M383" s="177"/>
      <c r="T383" s="64"/>
      <c r="U383" s="65"/>
      <c r="V383" s="65"/>
      <c r="W383" s="65"/>
      <c r="X383" s="65"/>
      <c r="Y383" s="65"/>
      <c r="Z383" s="66"/>
    </row>
    <row r="384" spans="1:26" ht="15" customHeight="1">
      <c r="A384" s="152"/>
      <c r="L384" s="177"/>
      <c r="M384" s="177"/>
      <c r="T384" s="64"/>
      <c r="U384" s="65"/>
      <c r="V384" s="65"/>
      <c r="W384" s="65"/>
      <c r="X384" s="65"/>
      <c r="Y384" s="65"/>
      <c r="Z384" s="66"/>
    </row>
    <row r="385" spans="1:26" ht="15" customHeight="1">
      <c r="A385" s="152"/>
      <c r="L385" s="177"/>
      <c r="M385" s="177"/>
      <c r="T385" s="64"/>
      <c r="U385" s="65"/>
      <c r="V385" s="65"/>
      <c r="W385" s="65"/>
      <c r="X385" s="65"/>
      <c r="Y385" s="65"/>
      <c r="Z385" s="66"/>
    </row>
    <row r="386" spans="1:26" ht="15" customHeight="1">
      <c r="A386" s="152"/>
      <c r="L386" s="177"/>
      <c r="M386" s="177"/>
      <c r="T386" s="64"/>
      <c r="U386" s="65"/>
      <c r="V386" s="65"/>
      <c r="W386" s="65"/>
      <c r="X386" s="65"/>
      <c r="Y386" s="65"/>
      <c r="Z386" s="66"/>
    </row>
    <row r="387" spans="1:26" ht="15" customHeight="1">
      <c r="A387" s="152"/>
      <c r="L387" s="177"/>
      <c r="M387" s="177"/>
      <c r="T387" s="64"/>
      <c r="U387" s="65"/>
      <c r="V387" s="65"/>
      <c r="W387" s="65"/>
      <c r="X387" s="65"/>
      <c r="Y387" s="65"/>
      <c r="Z387" s="66"/>
    </row>
    <row r="388" spans="1:26" ht="15" customHeight="1">
      <c r="A388" s="152"/>
      <c r="L388" s="177"/>
      <c r="M388" s="177"/>
      <c r="T388" s="64"/>
      <c r="U388" s="65"/>
      <c r="V388" s="65"/>
      <c r="W388" s="65"/>
      <c r="X388" s="65"/>
      <c r="Y388" s="65"/>
      <c r="Z388" s="66"/>
    </row>
    <row r="389" spans="1:26" ht="15" customHeight="1">
      <c r="A389" s="152"/>
      <c r="L389" s="177"/>
      <c r="M389" s="177"/>
      <c r="T389" s="64"/>
      <c r="U389" s="65"/>
      <c r="V389" s="65"/>
      <c r="W389" s="65"/>
      <c r="X389" s="65"/>
      <c r="Y389" s="65"/>
      <c r="Z389" s="66"/>
    </row>
    <row r="390" spans="1:26" ht="15" customHeight="1">
      <c r="A390" s="152"/>
      <c r="L390" s="177"/>
      <c r="M390" s="177"/>
      <c r="T390" s="64"/>
      <c r="U390" s="65"/>
      <c r="V390" s="65"/>
      <c r="W390" s="65"/>
      <c r="X390" s="65"/>
      <c r="Y390" s="65"/>
      <c r="Z390" s="66"/>
    </row>
    <row r="391" spans="1:26" ht="15" customHeight="1">
      <c r="A391" s="152"/>
      <c r="L391" s="177"/>
      <c r="M391" s="177"/>
      <c r="T391" s="64"/>
      <c r="U391" s="65"/>
      <c r="V391" s="65"/>
      <c r="W391" s="65"/>
      <c r="X391" s="65"/>
      <c r="Y391" s="65"/>
      <c r="Z391" s="66"/>
    </row>
    <row r="392" spans="1:26" ht="15" customHeight="1">
      <c r="A392" s="152"/>
      <c r="L392" s="177"/>
      <c r="M392" s="177"/>
      <c r="T392" s="64"/>
      <c r="U392" s="65"/>
      <c r="V392" s="65"/>
      <c r="W392" s="65"/>
      <c r="X392" s="65"/>
      <c r="Y392" s="65"/>
      <c r="Z392" s="66"/>
    </row>
    <row r="393" spans="1:26" ht="15" customHeight="1">
      <c r="A393" s="152"/>
      <c r="L393" s="177"/>
      <c r="M393" s="177"/>
      <c r="T393" s="64"/>
      <c r="U393" s="65"/>
      <c r="V393" s="65"/>
      <c r="W393" s="65"/>
      <c r="X393" s="65"/>
      <c r="Y393" s="65"/>
      <c r="Z393" s="66"/>
    </row>
    <row r="394" spans="1:26" ht="15" customHeight="1">
      <c r="A394" s="152"/>
      <c r="L394" s="177"/>
      <c r="M394" s="177"/>
      <c r="T394" s="64"/>
      <c r="U394" s="65"/>
      <c r="V394" s="65"/>
      <c r="W394" s="65"/>
      <c r="X394" s="65"/>
      <c r="Y394" s="65"/>
      <c r="Z394" s="66"/>
    </row>
    <row r="395" spans="1:26" ht="15" customHeight="1">
      <c r="A395" s="152"/>
      <c r="L395" s="177"/>
      <c r="M395" s="177"/>
      <c r="T395" s="64"/>
      <c r="U395" s="65"/>
      <c r="V395" s="65"/>
      <c r="W395" s="65"/>
      <c r="X395" s="65"/>
      <c r="Y395" s="65"/>
      <c r="Z395" s="66"/>
    </row>
    <row r="396" spans="1:26" ht="15" customHeight="1">
      <c r="A396" s="152"/>
      <c r="L396" s="177"/>
      <c r="M396" s="177"/>
      <c r="T396" s="64"/>
      <c r="U396" s="65"/>
      <c r="V396" s="65"/>
      <c r="W396" s="65"/>
      <c r="X396" s="65"/>
      <c r="Y396" s="65"/>
      <c r="Z396" s="66"/>
    </row>
    <row r="397" spans="1:26" ht="15" customHeight="1">
      <c r="A397" s="152"/>
      <c r="L397" s="177"/>
      <c r="M397" s="177"/>
      <c r="T397" s="64"/>
      <c r="U397" s="65"/>
      <c r="V397" s="65"/>
      <c r="W397" s="65"/>
      <c r="X397" s="65"/>
      <c r="Y397" s="65"/>
      <c r="Z397" s="66"/>
    </row>
    <row r="398" spans="1:26" ht="15" customHeight="1">
      <c r="A398" s="152"/>
      <c r="L398" s="177"/>
      <c r="M398" s="177"/>
      <c r="T398" s="64"/>
      <c r="U398" s="65"/>
      <c r="V398" s="65"/>
      <c r="W398" s="65"/>
      <c r="X398" s="65"/>
      <c r="Y398" s="65"/>
      <c r="Z398" s="66"/>
    </row>
    <row r="399" spans="1:26" ht="15" customHeight="1">
      <c r="A399" s="152"/>
      <c r="L399" s="177"/>
      <c r="M399" s="177"/>
      <c r="T399" s="64"/>
      <c r="U399" s="65"/>
      <c r="V399" s="65"/>
      <c r="W399" s="65"/>
      <c r="X399" s="65"/>
      <c r="Y399" s="65"/>
      <c r="Z399" s="66"/>
    </row>
    <row r="400" spans="1:26" ht="15" customHeight="1">
      <c r="A400" s="152"/>
      <c r="L400" s="177"/>
      <c r="M400" s="177"/>
      <c r="T400" s="64"/>
      <c r="U400" s="65"/>
      <c r="V400" s="65"/>
      <c r="W400" s="65"/>
      <c r="X400" s="65"/>
      <c r="Y400" s="65"/>
      <c r="Z400" s="66"/>
    </row>
    <row r="401" spans="1:26" ht="15" customHeight="1">
      <c r="A401" s="152"/>
      <c r="L401" s="177"/>
      <c r="M401" s="177"/>
      <c r="T401" s="64"/>
      <c r="U401" s="65"/>
      <c r="V401" s="65"/>
      <c r="W401" s="65"/>
      <c r="X401" s="65"/>
      <c r="Y401" s="65"/>
      <c r="Z401" s="66"/>
    </row>
    <row r="402" spans="1:26" ht="15" customHeight="1">
      <c r="A402" s="152"/>
      <c r="L402" s="177"/>
      <c r="M402" s="177"/>
      <c r="T402" s="64"/>
      <c r="U402" s="65"/>
      <c r="V402" s="65"/>
      <c r="W402" s="65"/>
      <c r="X402" s="65"/>
      <c r="Y402" s="65"/>
      <c r="Z402" s="66"/>
    </row>
    <row r="403" spans="1:26" ht="15" customHeight="1">
      <c r="A403" s="152"/>
      <c r="L403" s="177"/>
      <c r="M403" s="177"/>
      <c r="T403" s="64"/>
      <c r="U403" s="65"/>
      <c r="V403" s="65"/>
      <c r="W403" s="65"/>
      <c r="X403" s="65"/>
      <c r="Y403" s="65"/>
      <c r="Z403" s="66"/>
    </row>
    <row r="404" spans="1:26" ht="15" customHeight="1">
      <c r="A404" s="152"/>
      <c r="L404" s="177"/>
      <c r="M404" s="177"/>
      <c r="T404" s="64"/>
      <c r="U404" s="65"/>
      <c r="V404" s="65"/>
      <c r="W404" s="65"/>
      <c r="X404" s="65"/>
      <c r="Y404" s="65"/>
      <c r="Z404" s="66"/>
    </row>
    <row r="405" spans="1:26" ht="15" customHeight="1">
      <c r="A405" s="152"/>
      <c r="L405" s="177"/>
      <c r="M405" s="177"/>
      <c r="T405" s="64"/>
      <c r="U405" s="65"/>
      <c r="V405" s="65"/>
      <c r="W405" s="65"/>
      <c r="X405" s="65"/>
      <c r="Y405" s="65"/>
      <c r="Z405" s="66"/>
    </row>
    <row r="406" spans="1:26" ht="15" customHeight="1">
      <c r="A406" s="152"/>
      <c r="L406" s="177"/>
      <c r="M406" s="177"/>
      <c r="T406" s="64"/>
      <c r="U406" s="65"/>
      <c r="V406" s="65"/>
      <c r="W406" s="65"/>
      <c r="X406" s="65"/>
      <c r="Y406" s="65"/>
      <c r="Z406" s="66"/>
    </row>
    <row r="407" spans="1:26" ht="15" customHeight="1">
      <c r="A407" s="152"/>
      <c r="L407" s="177"/>
      <c r="M407" s="177"/>
      <c r="T407" s="64"/>
      <c r="U407" s="65"/>
      <c r="V407" s="65"/>
      <c r="W407" s="65"/>
      <c r="X407" s="65"/>
      <c r="Y407" s="65"/>
      <c r="Z407" s="66"/>
    </row>
    <row r="408" spans="1:26" ht="15" customHeight="1">
      <c r="A408" s="152"/>
      <c r="L408" s="177"/>
      <c r="M408" s="177"/>
      <c r="T408" s="64"/>
      <c r="U408" s="65"/>
      <c r="V408" s="65"/>
      <c r="W408" s="65"/>
      <c r="X408" s="65"/>
      <c r="Y408" s="65"/>
      <c r="Z408" s="66"/>
    </row>
    <row r="409" spans="1:26" ht="15" customHeight="1">
      <c r="A409" s="152"/>
      <c r="L409" s="177"/>
      <c r="M409" s="177"/>
      <c r="T409" s="64"/>
      <c r="U409" s="65"/>
      <c r="V409" s="65"/>
      <c r="W409" s="65"/>
      <c r="X409" s="65"/>
      <c r="Y409" s="65"/>
      <c r="Z409" s="66"/>
    </row>
    <row r="410" spans="1:26" ht="15" customHeight="1">
      <c r="A410" s="152"/>
      <c r="L410" s="177"/>
      <c r="M410" s="177"/>
      <c r="T410" s="64"/>
      <c r="U410" s="65"/>
      <c r="V410" s="65"/>
      <c r="W410" s="65"/>
      <c r="X410" s="65"/>
      <c r="Y410" s="65"/>
      <c r="Z410" s="66"/>
    </row>
    <row r="411" spans="1:26" ht="15" customHeight="1">
      <c r="A411" s="152"/>
      <c r="L411" s="177"/>
      <c r="M411" s="177"/>
      <c r="T411" s="64"/>
      <c r="U411" s="65"/>
      <c r="V411" s="65"/>
      <c r="W411" s="65"/>
      <c r="X411" s="65"/>
      <c r="Y411" s="65"/>
      <c r="Z411" s="66"/>
    </row>
    <row r="412" spans="1:26" ht="15" customHeight="1">
      <c r="A412" s="152"/>
      <c r="L412" s="177"/>
      <c r="M412" s="177"/>
      <c r="T412" s="64"/>
      <c r="U412" s="65"/>
      <c r="V412" s="65"/>
      <c r="W412" s="65"/>
      <c r="X412" s="65"/>
      <c r="Y412" s="65"/>
      <c r="Z412" s="66"/>
    </row>
    <row r="413" spans="1:26" ht="15" customHeight="1">
      <c r="A413" s="152"/>
      <c r="L413" s="177"/>
      <c r="M413" s="177"/>
      <c r="T413" s="64"/>
      <c r="U413" s="65"/>
      <c r="V413" s="65"/>
      <c r="W413" s="65"/>
      <c r="X413" s="65"/>
      <c r="Y413" s="65"/>
      <c r="Z413" s="66"/>
    </row>
    <row r="414" spans="1:26" ht="15" customHeight="1">
      <c r="A414" s="152"/>
      <c r="L414" s="177"/>
      <c r="M414" s="177"/>
      <c r="T414" s="64"/>
      <c r="U414" s="65"/>
      <c r="V414" s="65"/>
      <c r="W414" s="65"/>
      <c r="X414" s="65"/>
      <c r="Y414" s="65"/>
      <c r="Z414" s="66"/>
    </row>
    <row r="415" spans="1:26" ht="15" customHeight="1">
      <c r="A415" s="152"/>
      <c r="L415" s="177"/>
      <c r="M415" s="177"/>
      <c r="T415" s="64"/>
      <c r="U415" s="65"/>
      <c r="V415" s="65"/>
      <c r="W415" s="65"/>
      <c r="X415" s="65"/>
      <c r="Y415" s="65"/>
      <c r="Z415" s="66"/>
    </row>
    <row r="416" spans="1:26" ht="15" customHeight="1">
      <c r="A416" s="152"/>
      <c r="L416" s="177"/>
      <c r="M416" s="177"/>
      <c r="T416" s="64"/>
      <c r="U416" s="65"/>
      <c r="V416" s="65"/>
      <c r="W416" s="65"/>
      <c r="X416" s="65"/>
      <c r="Y416" s="65"/>
      <c r="Z416" s="66"/>
    </row>
    <row r="417" spans="1:26" ht="15" customHeight="1">
      <c r="A417" s="152"/>
      <c r="L417" s="177"/>
      <c r="M417" s="177"/>
      <c r="T417" s="64"/>
      <c r="U417" s="65"/>
      <c r="V417" s="65"/>
      <c r="W417" s="65"/>
      <c r="X417" s="65"/>
      <c r="Y417" s="65"/>
      <c r="Z417" s="66"/>
    </row>
    <row r="418" spans="1:26" ht="15" customHeight="1">
      <c r="A418" s="152"/>
      <c r="L418" s="177"/>
      <c r="M418" s="177"/>
      <c r="T418" s="64"/>
      <c r="U418" s="65"/>
      <c r="V418" s="65"/>
      <c r="W418" s="65"/>
      <c r="X418" s="65"/>
      <c r="Y418" s="65"/>
      <c r="Z418" s="66"/>
    </row>
    <row r="419" spans="1:26" ht="15" customHeight="1">
      <c r="A419" s="152"/>
      <c r="L419" s="177"/>
      <c r="M419" s="177"/>
      <c r="T419" s="64"/>
      <c r="U419" s="65"/>
      <c r="V419" s="65"/>
      <c r="W419" s="65"/>
      <c r="X419" s="65"/>
      <c r="Y419" s="65"/>
      <c r="Z419" s="66"/>
    </row>
    <row r="420" spans="1:26" ht="15" customHeight="1">
      <c r="A420" s="152"/>
      <c r="L420" s="177"/>
      <c r="M420" s="177"/>
      <c r="T420" s="64"/>
      <c r="U420" s="65"/>
      <c r="V420" s="65"/>
      <c r="W420" s="65"/>
      <c r="X420" s="65"/>
      <c r="Y420" s="65"/>
      <c r="Z420" s="66"/>
    </row>
    <row r="421" spans="1:26" ht="15" customHeight="1">
      <c r="A421" s="152"/>
      <c r="L421" s="177"/>
      <c r="M421" s="177"/>
      <c r="T421" s="64"/>
      <c r="U421" s="65"/>
      <c r="V421" s="65"/>
      <c r="W421" s="65"/>
      <c r="X421" s="65"/>
      <c r="Y421" s="65"/>
      <c r="Z421" s="66"/>
    </row>
    <row r="422" spans="1:26" ht="15" customHeight="1">
      <c r="A422" s="152"/>
      <c r="L422" s="177"/>
      <c r="M422" s="177"/>
      <c r="T422" s="64"/>
      <c r="U422" s="65"/>
      <c r="V422" s="65"/>
      <c r="W422" s="65"/>
      <c r="X422" s="65"/>
      <c r="Y422" s="65"/>
      <c r="Z422" s="66"/>
    </row>
    <row r="423" spans="1:26" ht="15" customHeight="1">
      <c r="A423" s="152"/>
      <c r="L423" s="177"/>
      <c r="M423" s="177"/>
      <c r="T423" s="64"/>
      <c r="U423" s="65"/>
      <c r="V423" s="65"/>
      <c r="W423" s="65"/>
      <c r="X423" s="65"/>
      <c r="Y423" s="65"/>
      <c r="Z423" s="66"/>
    </row>
    <row r="424" spans="1:26" ht="15" customHeight="1">
      <c r="A424" s="152"/>
      <c r="L424" s="177"/>
      <c r="M424" s="177"/>
      <c r="T424" s="64"/>
      <c r="U424" s="65"/>
      <c r="V424" s="65"/>
      <c r="W424" s="65"/>
      <c r="X424" s="65"/>
      <c r="Y424" s="65"/>
      <c r="Z424" s="66"/>
    </row>
    <row r="425" spans="1:26" ht="15" customHeight="1">
      <c r="A425" s="152"/>
      <c r="L425" s="177"/>
      <c r="M425" s="177"/>
      <c r="T425" s="64"/>
      <c r="U425" s="65"/>
      <c r="V425" s="65"/>
      <c r="W425" s="65"/>
      <c r="X425" s="65"/>
      <c r="Y425" s="65"/>
      <c r="Z425" s="66"/>
    </row>
    <row r="426" spans="1:26" ht="15" customHeight="1">
      <c r="A426" s="152"/>
      <c r="L426" s="177"/>
      <c r="M426" s="177"/>
      <c r="T426" s="64"/>
      <c r="U426" s="65"/>
      <c r="V426" s="65"/>
      <c r="W426" s="65"/>
      <c r="X426" s="65"/>
      <c r="Y426" s="65"/>
      <c r="Z426" s="66"/>
    </row>
    <row r="427" spans="1:26" ht="15" customHeight="1">
      <c r="A427" s="152"/>
      <c r="L427" s="177"/>
      <c r="M427" s="177"/>
      <c r="T427" s="64"/>
      <c r="U427" s="65"/>
      <c r="V427" s="65"/>
      <c r="W427" s="65"/>
      <c r="X427" s="65"/>
      <c r="Y427" s="65"/>
      <c r="Z427" s="66"/>
    </row>
    <row r="428" spans="1:26" ht="15" customHeight="1">
      <c r="A428" s="152"/>
      <c r="L428" s="177"/>
      <c r="M428" s="177"/>
      <c r="T428" s="64"/>
      <c r="U428" s="65"/>
      <c r="V428" s="65"/>
      <c r="W428" s="65"/>
      <c r="X428" s="65"/>
      <c r="Y428" s="65"/>
      <c r="Z428" s="66"/>
    </row>
    <row r="429" spans="1:26" ht="15" customHeight="1">
      <c r="A429" s="152"/>
      <c r="L429" s="177"/>
      <c r="M429" s="177"/>
      <c r="T429" s="64"/>
      <c r="U429" s="65"/>
      <c r="V429" s="65"/>
      <c r="W429" s="65"/>
      <c r="X429" s="65"/>
      <c r="Y429" s="65"/>
      <c r="Z429" s="66"/>
    </row>
    <row r="430" spans="1:26" ht="15" customHeight="1">
      <c r="A430" s="152"/>
      <c r="L430" s="177"/>
      <c r="M430" s="177"/>
      <c r="T430" s="64"/>
      <c r="U430" s="65"/>
      <c r="V430" s="65"/>
      <c r="W430" s="65"/>
      <c r="X430" s="65"/>
      <c r="Y430" s="65"/>
      <c r="Z430" s="66"/>
    </row>
    <row r="431" spans="1:26" ht="15" customHeight="1">
      <c r="A431" s="152"/>
      <c r="L431" s="177"/>
      <c r="M431" s="177"/>
      <c r="T431" s="64"/>
      <c r="U431" s="65"/>
      <c r="V431" s="65"/>
      <c r="W431" s="65"/>
      <c r="X431" s="65"/>
      <c r="Y431" s="65"/>
      <c r="Z431" s="66"/>
    </row>
    <row r="432" spans="1:26" ht="15" customHeight="1">
      <c r="A432" s="152"/>
      <c r="L432" s="177"/>
      <c r="M432" s="177"/>
      <c r="T432" s="64"/>
      <c r="U432" s="65"/>
      <c r="V432" s="65"/>
      <c r="W432" s="65"/>
      <c r="X432" s="65"/>
      <c r="Y432" s="65"/>
      <c r="Z432" s="66"/>
    </row>
    <row r="433" spans="1:26" ht="15" customHeight="1">
      <c r="A433" s="152"/>
      <c r="L433" s="177"/>
      <c r="M433" s="177"/>
      <c r="T433" s="64"/>
      <c r="U433" s="65"/>
      <c r="V433" s="65"/>
      <c r="W433" s="65"/>
      <c r="X433" s="65"/>
      <c r="Y433" s="65"/>
      <c r="Z433" s="66"/>
    </row>
    <row r="434" spans="1:26" ht="15" customHeight="1">
      <c r="A434" s="152"/>
      <c r="L434" s="177"/>
      <c r="M434" s="177"/>
      <c r="T434" s="64"/>
      <c r="U434" s="65"/>
      <c r="V434" s="65"/>
      <c r="W434" s="65"/>
      <c r="X434" s="65"/>
      <c r="Y434" s="65"/>
      <c r="Z434" s="66"/>
    </row>
    <row r="435" spans="1:26" ht="15" customHeight="1">
      <c r="A435" s="152"/>
      <c r="L435" s="177"/>
      <c r="M435" s="177"/>
      <c r="T435" s="64"/>
      <c r="U435" s="65"/>
      <c r="V435" s="65"/>
      <c r="W435" s="65"/>
      <c r="X435" s="65"/>
      <c r="Y435" s="65"/>
      <c r="Z435" s="66"/>
    </row>
    <row r="436" spans="1:26" ht="15" customHeight="1">
      <c r="A436" s="152"/>
      <c r="L436" s="177"/>
      <c r="M436" s="177"/>
      <c r="T436" s="64"/>
      <c r="U436" s="65"/>
      <c r="V436" s="65"/>
      <c r="W436" s="65"/>
      <c r="X436" s="65"/>
      <c r="Y436" s="65"/>
      <c r="Z436" s="66"/>
    </row>
    <row r="437" spans="1:26" ht="15" customHeight="1">
      <c r="A437" s="152"/>
      <c r="L437" s="177"/>
      <c r="M437" s="177"/>
      <c r="T437" s="64"/>
      <c r="U437" s="65"/>
      <c r="V437" s="65"/>
      <c r="W437" s="65"/>
      <c r="X437" s="65"/>
      <c r="Y437" s="65"/>
      <c r="Z437" s="66"/>
    </row>
    <row r="438" spans="1:26" ht="15" customHeight="1">
      <c r="A438" s="152"/>
      <c r="L438" s="177"/>
      <c r="M438" s="177"/>
      <c r="T438" s="64"/>
      <c r="U438" s="65"/>
      <c r="V438" s="65"/>
      <c r="W438" s="65"/>
      <c r="X438" s="65"/>
      <c r="Y438" s="65"/>
      <c r="Z438" s="66"/>
    </row>
    <row r="439" spans="1:26" ht="15" customHeight="1">
      <c r="A439" s="152"/>
      <c r="L439" s="177"/>
      <c r="M439" s="177"/>
      <c r="T439" s="64"/>
      <c r="U439" s="65"/>
      <c r="V439" s="65"/>
      <c r="W439" s="65"/>
      <c r="X439" s="65"/>
      <c r="Y439" s="65"/>
      <c r="Z439" s="66"/>
    </row>
    <row r="440" spans="1:26" ht="15" customHeight="1">
      <c r="A440" s="152"/>
      <c r="L440" s="177"/>
      <c r="M440" s="177"/>
      <c r="T440" s="64"/>
      <c r="U440" s="65"/>
      <c r="V440" s="65"/>
      <c r="W440" s="65"/>
      <c r="X440" s="65"/>
      <c r="Y440" s="65"/>
      <c r="Z440" s="66"/>
    </row>
    <row r="441" spans="1:26" ht="15" customHeight="1">
      <c r="A441" s="152"/>
      <c r="L441" s="177"/>
      <c r="M441" s="177"/>
      <c r="T441" s="64"/>
      <c r="U441" s="65"/>
      <c r="V441" s="65"/>
      <c r="W441" s="65"/>
      <c r="X441" s="65"/>
      <c r="Y441" s="65"/>
      <c r="Z441" s="66"/>
    </row>
    <row r="442" spans="1:26" ht="15" customHeight="1">
      <c r="A442" s="152"/>
      <c r="L442" s="177"/>
      <c r="M442" s="177"/>
      <c r="T442" s="64"/>
      <c r="U442" s="65"/>
      <c r="V442" s="65"/>
      <c r="W442" s="65"/>
      <c r="X442" s="65"/>
      <c r="Y442" s="65"/>
      <c r="Z442" s="66"/>
    </row>
    <row r="443" spans="1:26" ht="15" customHeight="1">
      <c r="A443" s="152"/>
      <c r="L443" s="177"/>
      <c r="M443" s="177"/>
      <c r="T443" s="64"/>
      <c r="U443" s="65"/>
      <c r="V443" s="65"/>
      <c r="W443" s="65"/>
      <c r="X443" s="65"/>
      <c r="Y443" s="65"/>
      <c r="Z443" s="66"/>
    </row>
    <row r="444" spans="1:26" ht="15" customHeight="1">
      <c r="A444" s="152"/>
      <c r="L444" s="177"/>
      <c r="M444" s="177"/>
      <c r="T444" s="64"/>
      <c r="U444" s="65"/>
      <c r="V444" s="65"/>
      <c r="W444" s="65"/>
      <c r="X444" s="65"/>
      <c r="Y444" s="65"/>
      <c r="Z444" s="66"/>
    </row>
    <row r="445" spans="1:26" ht="15" customHeight="1">
      <c r="A445" s="152"/>
      <c r="L445" s="177"/>
      <c r="M445" s="177"/>
      <c r="T445" s="64"/>
      <c r="U445" s="65"/>
      <c r="V445" s="65"/>
      <c r="W445" s="65"/>
      <c r="X445" s="65"/>
      <c r="Y445" s="65"/>
      <c r="Z445" s="66"/>
    </row>
    <row r="446" spans="1:26" ht="15" customHeight="1">
      <c r="A446" s="152"/>
      <c r="L446" s="177"/>
      <c r="M446" s="177"/>
      <c r="T446" s="64"/>
      <c r="U446" s="65"/>
      <c r="V446" s="65"/>
      <c r="W446" s="65"/>
      <c r="X446" s="65"/>
      <c r="Y446" s="65"/>
      <c r="Z446" s="66"/>
    </row>
    <row r="447" spans="1:26" ht="15" customHeight="1">
      <c r="A447" s="152"/>
      <c r="L447" s="177"/>
      <c r="M447" s="177"/>
      <c r="T447" s="64"/>
      <c r="U447" s="65"/>
      <c r="V447" s="65"/>
      <c r="W447" s="65"/>
      <c r="X447" s="65"/>
      <c r="Y447" s="65"/>
      <c r="Z447" s="66"/>
    </row>
    <row r="448" spans="1:26" ht="15" customHeight="1">
      <c r="A448" s="152"/>
      <c r="L448" s="177"/>
      <c r="M448" s="177"/>
      <c r="T448" s="64"/>
      <c r="U448" s="65"/>
      <c r="V448" s="65"/>
      <c r="W448" s="65"/>
      <c r="X448" s="65"/>
      <c r="Y448" s="65"/>
      <c r="Z448" s="66"/>
    </row>
    <row r="449" spans="1:26" ht="15" customHeight="1">
      <c r="A449" s="152"/>
      <c r="L449" s="177"/>
      <c r="M449" s="177"/>
      <c r="T449" s="64"/>
      <c r="U449" s="65"/>
      <c r="V449" s="65"/>
      <c r="W449" s="65"/>
      <c r="X449" s="65"/>
      <c r="Y449" s="65"/>
      <c r="Z449" s="66"/>
    </row>
    <row r="450" spans="1:26" ht="15" customHeight="1">
      <c r="A450" s="152"/>
      <c r="L450" s="177"/>
      <c r="M450" s="177"/>
      <c r="T450" s="64"/>
      <c r="U450" s="65"/>
      <c r="V450" s="65"/>
      <c r="W450" s="65"/>
      <c r="X450" s="65"/>
      <c r="Y450" s="65"/>
      <c r="Z450" s="66"/>
    </row>
    <row r="451" spans="1:26" ht="15" customHeight="1">
      <c r="A451" s="152"/>
      <c r="L451" s="177"/>
      <c r="M451" s="177"/>
      <c r="T451" s="64"/>
      <c r="U451" s="65"/>
      <c r="V451" s="65"/>
      <c r="W451" s="65"/>
      <c r="X451" s="65"/>
      <c r="Y451" s="65"/>
      <c r="Z451" s="66"/>
    </row>
    <row r="452" spans="1:26" ht="15" customHeight="1">
      <c r="A452" s="152"/>
      <c r="L452" s="177"/>
      <c r="M452" s="177"/>
      <c r="T452" s="64"/>
      <c r="U452" s="65"/>
      <c r="V452" s="65"/>
      <c r="W452" s="65"/>
      <c r="X452" s="65"/>
      <c r="Y452" s="65"/>
      <c r="Z452" s="66"/>
    </row>
    <row r="453" spans="1:26" ht="15" customHeight="1">
      <c r="A453" s="152"/>
      <c r="L453" s="177"/>
      <c r="M453" s="177"/>
      <c r="T453" s="64"/>
      <c r="U453" s="65"/>
      <c r="V453" s="65"/>
      <c r="W453" s="65"/>
      <c r="X453" s="65"/>
      <c r="Y453" s="65"/>
      <c r="Z453" s="66"/>
    </row>
    <row r="454" spans="1:26" ht="15" customHeight="1">
      <c r="A454" s="152"/>
      <c r="L454" s="177"/>
      <c r="M454" s="177"/>
      <c r="T454" s="64"/>
      <c r="U454" s="65"/>
      <c r="V454" s="65"/>
      <c r="W454" s="65"/>
      <c r="X454" s="65"/>
      <c r="Y454" s="65"/>
      <c r="Z454" s="66"/>
    </row>
    <row r="455" spans="1:26" ht="15" customHeight="1">
      <c r="A455" s="152"/>
      <c r="L455" s="177"/>
      <c r="M455" s="177"/>
      <c r="T455" s="64"/>
      <c r="U455" s="65"/>
      <c r="V455" s="65"/>
      <c r="W455" s="65"/>
      <c r="X455" s="65"/>
      <c r="Y455" s="65"/>
      <c r="Z455" s="66"/>
    </row>
    <row r="456" spans="1:26" ht="15" customHeight="1">
      <c r="A456" s="152"/>
      <c r="L456" s="177"/>
      <c r="M456" s="177"/>
      <c r="T456" s="64"/>
      <c r="U456" s="65"/>
      <c r="V456" s="65"/>
      <c r="W456" s="65"/>
      <c r="X456" s="65"/>
      <c r="Y456" s="65"/>
      <c r="Z456" s="66"/>
    </row>
    <row r="457" spans="1:26" ht="15" customHeight="1">
      <c r="A457" s="152"/>
      <c r="L457" s="177"/>
      <c r="M457" s="177"/>
      <c r="T457" s="64"/>
      <c r="U457" s="65"/>
      <c r="V457" s="65"/>
      <c r="W457" s="65"/>
      <c r="X457" s="65"/>
      <c r="Y457" s="65"/>
      <c r="Z457" s="66"/>
    </row>
    <row r="458" spans="1:26" ht="15" customHeight="1">
      <c r="A458" s="152"/>
      <c r="L458" s="177"/>
      <c r="M458" s="177"/>
      <c r="T458" s="64"/>
      <c r="U458" s="65"/>
      <c r="V458" s="65"/>
      <c r="W458" s="65"/>
      <c r="X458" s="65"/>
      <c r="Y458" s="65"/>
      <c r="Z458" s="66"/>
    </row>
    <row r="459" spans="1:26" ht="15" customHeight="1">
      <c r="A459" s="152"/>
      <c r="L459" s="177"/>
      <c r="M459" s="177"/>
      <c r="T459" s="64"/>
      <c r="U459" s="65"/>
      <c r="V459" s="65"/>
      <c r="W459" s="65"/>
      <c r="X459" s="65"/>
      <c r="Y459" s="65"/>
      <c r="Z459" s="66"/>
    </row>
    <row r="460" spans="1:26" ht="15" customHeight="1">
      <c r="A460" s="152"/>
      <c r="L460" s="177"/>
      <c r="M460" s="177"/>
      <c r="T460" s="64"/>
      <c r="U460" s="65"/>
      <c r="V460" s="65"/>
      <c r="W460" s="65"/>
      <c r="X460" s="65"/>
      <c r="Y460" s="65"/>
      <c r="Z460" s="66"/>
    </row>
    <row r="461" spans="1:26" ht="15" customHeight="1">
      <c r="A461" s="152"/>
      <c r="L461" s="177"/>
      <c r="M461" s="177"/>
      <c r="T461" s="64"/>
      <c r="U461" s="65"/>
      <c r="V461" s="65"/>
      <c r="W461" s="65"/>
      <c r="X461" s="65"/>
      <c r="Y461" s="65"/>
      <c r="Z461" s="66"/>
    </row>
    <row r="462" spans="1:26" ht="15" customHeight="1">
      <c r="A462" s="152"/>
      <c r="L462" s="177"/>
      <c r="M462" s="177"/>
      <c r="T462" s="64"/>
      <c r="U462" s="65"/>
      <c r="V462" s="65"/>
      <c r="W462" s="65"/>
      <c r="X462" s="65"/>
      <c r="Y462" s="65"/>
      <c r="Z462" s="66"/>
    </row>
    <row r="463" spans="1:26" ht="15" customHeight="1">
      <c r="A463" s="152"/>
      <c r="L463" s="177"/>
      <c r="M463" s="177"/>
      <c r="T463" s="64"/>
      <c r="U463" s="65"/>
      <c r="V463" s="65"/>
      <c r="W463" s="65"/>
      <c r="X463" s="65"/>
      <c r="Y463" s="65"/>
      <c r="Z463" s="66"/>
    </row>
    <row r="464" spans="1:26" ht="15" customHeight="1">
      <c r="A464" s="152"/>
      <c r="L464" s="177"/>
      <c r="M464" s="177"/>
      <c r="T464" s="64"/>
      <c r="U464" s="65"/>
      <c r="V464" s="65"/>
      <c r="W464" s="65"/>
      <c r="X464" s="65"/>
      <c r="Y464" s="65"/>
      <c r="Z464" s="66"/>
    </row>
    <row r="465" spans="1:26" ht="15" customHeight="1">
      <c r="A465" s="152"/>
      <c r="L465" s="177"/>
      <c r="M465" s="177"/>
      <c r="T465" s="64"/>
      <c r="U465" s="65"/>
      <c r="V465" s="65"/>
      <c r="W465" s="65"/>
      <c r="X465" s="65"/>
      <c r="Y465" s="65"/>
      <c r="Z465" s="66"/>
    </row>
    <row r="466" spans="1:26" ht="15" customHeight="1">
      <c r="A466" s="152"/>
      <c r="L466" s="177"/>
      <c r="M466" s="177"/>
      <c r="T466" s="64"/>
      <c r="U466" s="65"/>
      <c r="V466" s="65"/>
      <c r="W466" s="65"/>
      <c r="X466" s="65"/>
      <c r="Y466" s="65"/>
      <c r="Z466" s="66"/>
    </row>
    <row r="467" spans="1:26" ht="15" customHeight="1">
      <c r="A467" s="152"/>
      <c r="L467" s="177"/>
      <c r="M467" s="177"/>
      <c r="T467" s="64"/>
      <c r="U467" s="65"/>
      <c r="V467" s="65"/>
      <c r="W467" s="65"/>
      <c r="X467" s="65"/>
      <c r="Y467" s="65"/>
      <c r="Z467" s="66"/>
    </row>
    <row r="468" spans="1:26" ht="15" customHeight="1">
      <c r="A468" s="152"/>
      <c r="L468" s="177"/>
      <c r="M468" s="177"/>
      <c r="T468" s="64"/>
      <c r="U468" s="65"/>
      <c r="V468" s="65"/>
      <c r="W468" s="65"/>
      <c r="X468" s="65"/>
      <c r="Y468" s="65"/>
      <c r="Z468" s="66"/>
    </row>
    <row r="469" spans="1:26" ht="15" customHeight="1">
      <c r="A469" s="152"/>
      <c r="L469" s="177"/>
      <c r="M469" s="177"/>
      <c r="T469" s="64"/>
      <c r="U469" s="65"/>
      <c r="V469" s="65"/>
      <c r="W469" s="65"/>
      <c r="X469" s="65"/>
      <c r="Y469" s="65"/>
      <c r="Z469" s="66"/>
    </row>
    <row r="470" spans="1:26" ht="15" customHeight="1">
      <c r="A470" s="152"/>
      <c r="L470" s="177"/>
      <c r="M470" s="177"/>
      <c r="T470" s="64"/>
      <c r="U470" s="65"/>
      <c r="V470" s="65"/>
      <c r="W470" s="65"/>
      <c r="X470" s="65"/>
      <c r="Y470" s="65"/>
      <c r="Z470" s="66"/>
    </row>
    <row r="471" spans="1:26" ht="15" customHeight="1">
      <c r="A471" s="152"/>
      <c r="L471" s="177"/>
      <c r="M471" s="177"/>
      <c r="T471" s="64"/>
      <c r="U471" s="65"/>
      <c r="V471" s="65"/>
      <c r="W471" s="65"/>
      <c r="X471" s="65"/>
      <c r="Y471" s="65"/>
      <c r="Z471" s="66"/>
    </row>
    <row r="472" spans="1:26" ht="15" customHeight="1">
      <c r="A472" s="152"/>
      <c r="L472" s="177"/>
      <c r="M472" s="177"/>
      <c r="T472" s="64"/>
      <c r="U472" s="65"/>
      <c r="V472" s="65"/>
      <c r="W472" s="65"/>
      <c r="X472" s="65"/>
      <c r="Y472" s="65"/>
      <c r="Z472" s="66"/>
    </row>
    <row r="473" spans="1:26" ht="15" customHeight="1">
      <c r="A473" s="152"/>
      <c r="L473" s="177"/>
      <c r="M473" s="177"/>
      <c r="T473" s="64"/>
      <c r="U473" s="65"/>
      <c r="V473" s="65"/>
      <c r="W473" s="65"/>
      <c r="X473" s="65"/>
      <c r="Y473" s="65"/>
      <c r="Z473" s="66"/>
    </row>
    <row r="474" spans="1:26" ht="15" customHeight="1">
      <c r="A474" s="152"/>
      <c r="L474" s="177"/>
      <c r="M474" s="177"/>
      <c r="T474" s="64"/>
      <c r="U474" s="65"/>
      <c r="V474" s="65"/>
      <c r="W474" s="65"/>
      <c r="X474" s="65"/>
      <c r="Y474" s="65"/>
      <c r="Z474" s="66"/>
    </row>
    <row r="475" spans="1:26" ht="15" customHeight="1">
      <c r="A475" s="152"/>
      <c r="L475" s="177"/>
      <c r="M475" s="177"/>
      <c r="T475" s="64"/>
      <c r="U475" s="65"/>
      <c r="V475" s="65"/>
      <c r="W475" s="65"/>
      <c r="X475" s="65"/>
      <c r="Y475" s="65"/>
      <c r="Z475" s="66"/>
    </row>
    <row r="476" spans="1:26" ht="15" customHeight="1">
      <c r="A476" s="152"/>
      <c r="L476" s="177"/>
      <c r="M476" s="177"/>
      <c r="T476" s="64"/>
      <c r="U476" s="65"/>
      <c r="V476" s="65"/>
      <c r="W476" s="65"/>
      <c r="X476" s="65"/>
      <c r="Y476" s="65"/>
      <c r="Z476" s="66"/>
    </row>
    <row r="477" spans="1:26" ht="15" customHeight="1">
      <c r="A477" s="152"/>
      <c r="L477" s="177"/>
      <c r="M477" s="177"/>
      <c r="T477" s="64"/>
      <c r="U477" s="65"/>
      <c r="V477" s="65"/>
      <c r="W477" s="65"/>
      <c r="X477" s="65"/>
      <c r="Y477" s="65"/>
      <c r="Z477" s="66"/>
    </row>
    <row r="478" spans="1:26" ht="15" customHeight="1">
      <c r="A478" s="152"/>
      <c r="L478" s="177"/>
      <c r="M478" s="177"/>
      <c r="T478" s="64"/>
      <c r="U478" s="65"/>
      <c r="V478" s="65"/>
      <c r="W478" s="65"/>
      <c r="X478" s="65"/>
      <c r="Y478" s="65"/>
      <c r="Z478" s="66"/>
    </row>
    <row r="479" spans="1:26" ht="15" customHeight="1">
      <c r="A479" s="152"/>
      <c r="L479" s="177"/>
      <c r="M479" s="177"/>
      <c r="T479" s="64"/>
      <c r="U479" s="65"/>
      <c r="V479" s="65"/>
      <c r="W479" s="65"/>
      <c r="X479" s="65"/>
      <c r="Y479" s="65"/>
      <c r="Z479" s="66"/>
    </row>
    <row r="480" spans="1:26" ht="15" customHeight="1">
      <c r="A480" s="152"/>
      <c r="L480" s="177"/>
      <c r="M480" s="177"/>
      <c r="T480" s="64"/>
      <c r="U480" s="65"/>
      <c r="V480" s="65"/>
      <c r="W480" s="65"/>
      <c r="X480" s="65"/>
      <c r="Y480" s="65"/>
      <c r="Z480" s="66"/>
    </row>
    <row r="481" spans="1:26" ht="15" customHeight="1">
      <c r="A481" s="152"/>
      <c r="L481" s="177"/>
      <c r="M481" s="177"/>
      <c r="T481" s="64"/>
      <c r="U481" s="65"/>
      <c r="V481" s="65"/>
      <c r="W481" s="65"/>
      <c r="X481" s="65"/>
      <c r="Y481" s="65"/>
      <c r="Z481" s="66"/>
    </row>
    <row r="482" spans="1:26" ht="15" customHeight="1">
      <c r="A482" s="152"/>
      <c r="L482" s="177"/>
      <c r="M482" s="177"/>
      <c r="T482" s="64"/>
      <c r="U482" s="65"/>
      <c r="V482" s="65"/>
      <c r="W482" s="65"/>
      <c r="X482" s="65"/>
      <c r="Y482" s="65"/>
      <c r="Z482" s="66"/>
    </row>
    <row r="483" spans="1:26" ht="15" customHeight="1">
      <c r="A483" s="152"/>
      <c r="L483" s="177"/>
      <c r="M483" s="177"/>
      <c r="T483" s="64"/>
      <c r="U483" s="65"/>
      <c r="V483" s="65"/>
      <c r="W483" s="65"/>
      <c r="X483" s="65"/>
      <c r="Y483" s="65"/>
      <c r="Z483" s="66"/>
    </row>
    <row r="484" spans="1:26" ht="15" customHeight="1">
      <c r="A484" s="152"/>
      <c r="L484" s="177"/>
      <c r="M484" s="177"/>
      <c r="T484" s="64"/>
      <c r="U484" s="65"/>
      <c r="V484" s="65"/>
      <c r="W484" s="65"/>
      <c r="X484" s="65"/>
      <c r="Y484" s="65"/>
      <c r="Z484" s="66"/>
    </row>
    <row r="485" spans="1:26" ht="15" customHeight="1">
      <c r="A485" s="152"/>
      <c r="L485" s="177"/>
      <c r="M485" s="177"/>
      <c r="T485" s="64"/>
      <c r="U485" s="65"/>
      <c r="V485" s="65"/>
      <c r="W485" s="65"/>
      <c r="X485" s="65"/>
      <c r="Y485" s="65"/>
      <c r="Z485" s="66"/>
    </row>
    <row r="486" spans="1:26" ht="15" customHeight="1">
      <c r="A486" s="152"/>
      <c r="L486" s="177"/>
      <c r="M486" s="177"/>
      <c r="T486" s="64"/>
      <c r="U486" s="65"/>
      <c r="V486" s="65"/>
      <c r="W486" s="65"/>
      <c r="X486" s="65"/>
      <c r="Y486" s="65"/>
      <c r="Z486" s="66"/>
    </row>
    <row r="487" spans="1:26" ht="15" customHeight="1">
      <c r="A487" s="152"/>
      <c r="L487" s="177"/>
      <c r="M487" s="177"/>
      <c r="T487" s="64"/>
      <c r="U487" s="65"/>
      <c r="V487" s="65"/>
      <c r="W487" s="65"/>
      <c r="X487" s="65"/>
      <c r="Y487" s="65"/>
      <c r="Z487" s="66"/>
    </row>
    <row r="488" spans="1:26" ht="15" customHeight="1">
      <c r="A488" s="152"/>
      <c r="L488" s="177"/>
      <c r="M488" s="177"/>
      <c r="T488" s="64"/>
      <c r="U488" s="65"/>
      <c r="V488" s="65"/>
      <c r="W488" s="65"/>
      <c r="X488" s="65"/>
      <c r="Y488" s="65"/>
      <c r="Z488" s="66"/>
    </row>
    <row r="489" spans="1:26" ht="15" customHeight="1">
      <c r="A489" s="152"/>
      <c r="L489" s="177"/>
      <c r="M489" s="177"/>
      <c r="T489" s="64"/>
      <c r="U489" s="65"/>
      <c r="V489" s="65"/>
      <c r="W489" s="65"/>
      <c r="X489" s="65"/>
      <c r="Y489" s="65"/>
      <c r="Z489" s="66"/>
    </row>
    <row r="490" spans="1:26" ht="15" customHeight="1">
      <c r="A490" s="152"/>
      <c r="L490" s="177"/>
      <c r="M490" s="177"/>
      <c r="T490" s="64"/>
      <c r="U490" s="65"/>
      <c r="V490" s="65"/>
      <c r="W490" s="65"/>
      <c r="X490" s="65"/>
      <c r="Y490" s="65"/>
      <c r="Z490" s="66"/>
    </row>
    <row r="491" spans="1:26" ht="15" customHeight="1">
      <c r="A491" s="152"/>
      <c r="L491" s="177"/>
      <c r="M491" s="177"/>
      <c r="T491" s="64"/>
      <c r="U491" s="65"/>
      <c r="V491" s="65"/>
      <c r="W491" s="65"/>
      <c r="X491" s="65"/>
      <c r="Y491" s="65"/>
      <c r="Z491" s="66"/>
    </row>
    <row r="492" spans="1:26" ht="15" customHeight="1">
      <c r="A492" s="152"/>
      <c r="L492" s="177"/>
      <c r="M492" s="177"/>
      <c r="T492" s="64"/>
      <c r="U492" s="65"/>
      <c r="V492" s="65"/>
      <c r="W492" s="65"/>
      <c r="X492" s="65"/>
      <c r="Y492" s="65"/>
      <c r="Z492" s="66"/>
    </row>
    <row r="493" spans="1:26" ht="15" customHeight="1">
      <c r="A493" s="152"/>
      <c r="L493" s="177"/>
      <c r="M493" s="177"/>
      <c r="T493" s="64"/>
      <c r="U493" s="65"/>
      <c r="V493" s="65"/>
      <c r="W493" s="65"/>
      <c r="X493" s="65"/>
      <c r="Y493" s="65"/>
      <c r="Z493" s="66"/>
    </row>
    <row r="494" spans="1:26" ht="15" customHeight="1">
      <c r="A494" s="152"/>
      <c r="L494" s="177"/>
      <c r="M494" s="177"/>
      <c r="T494" s="64"/>
      <c r="U494" s="65"/>
      <c r="V494" s="65"/>
      <c r="W494" s="65"/>
      <c r="X494" s="65"/>
      <c r="Y494" s="65"/>
      <c r="Z494" s="66"/>
    </row>
    <row r="495" spans="1:26" ht="15" customHeight="1">
      <c r="A495" s="152"/>
      <c r="L495" s="177"/>
      <c r="M495" s="177"/>
      <c r="T495" s="64"/>
      <c r="U495" s="65"/>
      <c r="V495" s="65"/>
      <c r="W495" s="65"/>
      <c r="X495" s="65"/>
      <c r="Y495" s="65"/>
      <c r="Z495" s="66"/>
    </row>
    <row r="496" spans="1:26" ht="15" customHeight="1">
      <c r="A496" s="152"/>
      <c r="L496" s="177"/>
      <c r="M496" s="177"/>
      <c r="T496" s="64"/>
      <c r="U496" s="65"/>
      <c r="V496" s="65"/>
      <c r="W496" s="65"/>
      <c r="X496" s="65"/>
      <c r="Y496" s="65"/>
      <c r="Z496" s="66"/>
    </row>
    <row r="497" spans="1:26" ht="15" customHeight="1">
      <c r="A497" s="152"/>
      <c r="L497" s="177"/>
      <c r="M497" s="177"/>
      <c r="T497" s="64"/>
      <c r="U497" s="65"/>
      <c r="V497" s="65"/>
      <c r="W497" s="65"/>
      <c r="X497" s="65"/>
      <c r="Y497" s="65"/>
      <c r="Z497" s="66"/>
    </row>
    <row r="498" spans="1:26" ht="15" customHeight="1">
      <c r="A498" s="152"/>
      <c r="L498" s="177"/>
      <c r="M498" s="177"/>
      <c r="T498" s="64"/>
      <c r="U498" s="65"/>
      <c r="V498" s="65"/>
      <c r="W498" s="65"/>
      <c r="X498" s="65"/>
      <c r="Y498" s="65"/>
      <c r="Z498" s="66"/>
    </row>
    <row r="499" spans="1:26" ht="15" customHeight="1">
      <c r="A499" s="152"/>
      <c r="L499" s="177"/>
      <c r="M499" s="177"/>
      <c r="T499" s="64"/>
      <c r="U499" s="65"/>
      <c r="V499" s="65"/>
      <c r="W499" s="65"/>
      <c r="X499" s="65"/>
      <c r="Y499" s="65"/>
      <c r="Z499" s="66"/>
    </row>
    <row r="500" spans="1:26" ht="15" customHeight="1">
      <c r="A500" s="152"/>
      <c r="L500" s="177"/>
      <c r="M500" s="177"/>
      <c r="T500" s="64"/>
      <c r="U500" s="65"/>
      <c r="V500" s="65"/>
      <c r="W500" s="65"/>
      <c r="X500" s="65"/>
      <c r="Y500" s="65"/>
      <c r="Z500" s="66"/>
    </row>
    <row r="501" spans="1:26" ht="15" customHeight="1">
      <c r="A501" s="152"/>
      <c r="L501" s="177"/>
      <c r="M501" s="177"/>
      <c r="T501" s="64"/>
      <c r="U501" s="65"/>
      <c r="V501" s="65"/>
      <c r="W501" s="65"/>
      <c r="X501" s="65"/>
      <c r="Y501" s="65"/>
      <c r="Z501" s="66"/>
    </row>
    <row r="502" spans="1:26" ht="15" customHeight="1">
      <c r="A502" s="152"/>
      <c r="L502" s="177"/>
      <c r="M502" s="177"/>
      <c r="T502" s="64"/>
      <c r="U502" s="65"/>
      <c r="V502" s="65"/>
      <c r="W502" s="65"/>
      <c r="X502" s="65"/>
      <c r="Y502" s="65"/>
      <c r="Z502" s="66"/>
    </row>
    <row r="503" spans="1:26" ht="15" customHeight="1">
      <c r="A503" s="152"/>
      <c r="L503" s="177"/>
      <c r="M503" s="177"/>
      <c r="T503" s="64"/>
      <c r="U503" s="65"/>
      <c r="V503" s="65"/>
      <c r="W503" s="65"/>
      <c r="X503" s="65"/>
      <c r="Y503" s="65"/>
      <c r="Z503" s="66"/>
    </row>
    <row r="504" spans="1:26" ht="15" customHeight="1">
      <c r="A504" s="152"/>
      <c r="L504" s="177"/>
      <c r="M504" s="177"/>
      <c r="T504" s="64"/>
      <c r="U504" s="65"/>
      <c r="V504" s="65"/>
      <c r="W504" s="65"/>
      <c r="X504" s="65"/>
      <c r="Y504" s="65"/>
      <c r="Z504" s="66"/>
    </row>
    <row r="505" spans="1:26" ht="15" customHeight="1">
      <c r="A505" s="152"/>
      <c r="L505" s="177"/>
      <c r="M505" s="177"/>
      <c r="T505" s="64"/>
      <c r="U505" s="65"/>
      <c r="V505" s="65"/>
      <c r="W505" s="65"/>
      <c r="X505" s="65"/>
      <c r="Y505" s="65"/>
      <c r="Z505" s="66"/>
    </row>
    <row r="506" spans="1:26" ht="15" customHeight="1">
      <c r="A506" s="152"/>
      <c r="L506" s="177"/>
      <c r="M506" s="177"/>
      <c r="T506" s="64"/>
      <c r="U506" s="65"/>
      <c r="V506" s="65"/>
      <c r="W506" s="65"/>
      <c r="X506" s="65"/>
      <c r="Y506" s="65"/>
      <c r="Z506" s="66"/>
    </row>
    <row r="507" spans="1:26" ht="15" customHeight="1">
      <c r="A507" s="152"/>
      <c r="L507" s="177"/>
      <c r="M507" s="177"/>
      <c r="T507" s="64"/>
      <c r="U507" s="65"/>
      <c r="V507" s="65"/>
      <c r="W507" s="65"/>
      <c r="X507" s="65"/>
      <c r="Y507" s="65"/>
      <c r="Z507" s="66"/>
    </row>
    <row r="508" spans="1:26" ht="15" customHeight="1">
      <c r="A508" s="152"/>
      <c r="L508" s="177"/>
      <c r="M508" s="177"/>
      <c r="T508" s="64"/>
      <c r="U508" s="65"/>
      <c r="V508" s="65"/>
      <c r="W508" s="65"/>
      <c r="X508" s="65"/>
      <c r="Y508" s="65"/>
      <c r="Z508" s="66"/>
    </row>
    <row r="509" spans="1:26" ht="15" customHeight="1">
      <c r="A509" s="152"/>
      <c r="L509" s="177"/>
      <c r="M509" s="177"/>
      <c r="T509" s="64"/>
      <c r="U509" s="65"/>
      <c r="V509" s="65"/>
      <c r="W509" s="65"/>
      <c r="X509" s="65"/>
      <c r="Y509" s="65"/>
      <c r="Z509" s="66"/>
    </row>
    <row r="510" spans="1:26" ht="15" customHeight="1">
      <c r="A510" s="152"/>
      <c r="L510" s="177"/>
      <c r="M510" s="177"/>
      <c r="T510" s="64"/>
      <c r="U510" s="65"/>
      <c r="V510" s="65"/>
      <c r="W510" s="65"/>
      <c r="X510" s="65"/>
      <c r="Y510" s="65"/>
      <c r="Z510" s="66"/>
    </row>
    <row r="511" spans="1:26" ht="15" customHeight="1">
      <c r="A511" s="152"/>
      <c r="L511" s="177"/>
      <c r="M511" s="177"/>
      <c r="T511" s="64"/>
      <c r="U511" s="65"/>
      <c r="V511" s="65"/>
      <c r="W511" s="65"/>
      <c r="X511" s="65"/>
      <c r="Y511" s="65"/>
      <c r="Z511" s="66"/>
    </row>
    <row r="512" spans="1:26" ht="15" customHeight="1">
      <c r="A512" s="152"/>
      <c r="L512" s="177"/>
      <c r="M512" s="177"/>
      <c r="T512" s="64"/>
      <c r="U512" s="65"/>
      <c r="V512" s="65"/>
      <c r="W512" s="65"/>
      <c r="X512" s="65"/>
      <c r="Y512" s="65"/>
      <c r="Z512" s="66"/>
    </row>
    <row r="513" spans="1:26" ht="15" customHeight="1">
      <c r="A513" s="152"/>
      <c r="L513" s="177"/>
      <c r="M513" s="177"/>
      <c r="T513" s="64"/>
      <c r="U513" s="65"/>
      <c r="V513" s="65"/>
      <c r="W513" s="65"/>
      <c r="X513" s="65"/>
      <c r="Y513" s="65"/>
      <c r="Z513" s="66"/>
    </row>
    <row r="514" spans="1:26" ht="15" customHeight="1">
      <c r="A514" s="152"/>
      <c r="L514" s="177"/>
      <c r="M514" s="177"/>
      <c r="T514" s="64"/>
      <c r="U514" s="65"/>
      <c r="V514" s="65"/>
      <c r="W514" s="65"/>
      <c r="X514" s="65"/>
      <c r="Y514" s="65"/>
      <c r="Z514" s="66"/>
    </row>
    <row r="515" spans="1:26" ht="15" customHeight="1">
      <c r="A515" s="152"/>
      <c r="L515" s="177"/>
      <c r="M515" s="177"/>
      <c r="T515" s="64"/>
      <c r="U515" s="65"/>
      <c r="V515" s="65"/>
      <c r="W515" s="65"/>
      <c r="X515" s="65"/>
      <c r="Y515" s="65"/>
      <c r="Z515" s="66"/>
    </row>
    <row r="516" spans="1:26" ht="15" customHeight="1">
      <c r="A516" s="152"/>
      <c r="L516" s="177"/>
      <c r="M516" s="177"/>
      <c r="T516" s="64"/>
      <c r="U516" s="65"/>
      <c r="V516" s="65"/>
      <c r="W516" s="65"/>
      <c r="X516" s="65"/>
      <c r="Y516" s="65"/>
      <c r="Z516" s="66"/>
    </row>
    <row r="517" spans="1:26" ht="15" customHeight="1">
      <c r="A517" s="152"/>
      <c r="L517" s="177"/>
      <c r="M517" s="177"/>
      <c r="T517" s="64"/>
      <c r="U517" s="65"/>
      <c r="V517" s="65"/>
      <c r="W517" s="65"/>
      <c r="X517" s="65"/>
      <c r="Y517" s="65"/>
      <c r="Z517" s="66"/>
    </row>
    <row r="518" spans="1:26" ht="15" customHeight="1">
      <c r="A518" s="152"/>
      <c r="L518" s="177"/>
      <c r="M518" s="177"/>
      <c r="T518" s="64"/>
      <c r="U518" s="65"/>
      <c r="V518" s="65"/>
      <c r="W518" s="65"/>
      <c r="X518" s="65"/>
      <c r="Y518" s="65"/>
      <c r="Z518" s="66"/>
    </row>
    <row r="519" spans="1:26" ht="15" customHeight="1">
      <c r="A519" s="152"/>
      <c r="L519" s="177"/>
      <c r="M519" s="177"/>
      <c r="T519" s="64"/>
      <c r="U519" s="65"/>
      <c r="V519" s="65"/>
      <c r="W519" s="65"/>
      <c r="X519" s="65"/>
      <c r="Y519" s="65"/>
      <c r="Z519" s="66"/>
    </row>
    <row r="520" spans="1:26" ht="15" customHeight="1">
      <c r="A520" s="152"/>
      <c r="L520" s="177"/>
      <c r="M520" s="177"/>
      <c r="T520" s="64"/>
      <c r="U520" s="65"/>
      <c r="V520" s="65"/>
      <c r="W520" s="65"/>
      <c r="X520" s="65"/>
      <c r="Y520" s="65"/>
      <c r="Z520" s="66"/>
    </row>
    <row r="521" spans="1:26" ht="15" customHeight="1">
      <c r="A521" s="152"/>
      <c r="L521" s="177"/>
      <c r="M521" s="177"/>
      <c r="T521" s="64"/>
      <c r="U521" s="65"/>
      <c r="V521" s="65"/>
      <c r="W521" s="65"/>
      <c r="X521" s="65"/>
      <c r="Y521" s="65"/>
      <c r="Z521" s="66"/>
    </row>
    <row r="522" spans="1:26" ht="15" customHeight="1">
      <c r="A522" s="152"/>
      <c r="L522" s="177"/>
      <c r="M522" s="177"/>
      <c r="T522" s="64"/>
      <c r="U522" s="65"/>
      <c r="V522" s="65"/>
      <c r="W522" s="65"/>
      <c r="X522" s="65"/>
      <c r="Y522" s="65"/>
      <c r="Z522" s="66"/>
    </row>
    <row r="523" spans="1:26" ht="15" customHeight="1">
      <c r="A523" s="152"/>
      <c r="L523" s="177"/>
      <c r="M523" s="177"/>
      <c r="T523" s="64"/>
      <c r="U523" s="65"/>
      <c r="V523" s="65"/>
      <c r="W523" s="65"/>
      <c r="X523" s="65"/>
      <c r="Y523" s="65"/>
      <c r="Z523" s="66"/>
    </row>
    <row r="524" spans="1:26" ht="15" customHeight="1">
      <c r="A524" s="152"/>
      <c r="L524" s="177"/>
      <c r="M524" s="177"/>
      <c r="T524" s="64"/>
      <c r="U524" s="65"/>
      <c r="V524" s="65"/>
      <c r="W524" s="65"/>
      <c r="X524" s="65"/>
      <c r="Y524" s="65"/>
      <c r="Z524" s="66"/>
    </row>
    <row r="525" spans="1:26" ht="15" customHeight="1">
      <c r="A525" s="152"/>
      <c r="L525" s="177"/>
      <c r="M525" s="177"/>
      <c r="T525" s="64"/>
      <c r="U525" s="65"/>
      <c r="V525" s="65"/>
      <c r="W525" s="65"/>
      <c r="X525" s="65"/>
      <c r="Y525" s="65"/>
      <c r="Z525" s="66"/>
    </row>
    <row r="526" spans="1:26" ht="15" customHeight="1">
      <c r="A526" s="152"/>
      <c r="L526" s="177"/>
      <c r="M526" s="177"/>
      <c r="T526" s="64"/>
      <c r="U526" s="65"/>
      <c r="V526" s="65"/>
      <c r="W526" s="65"/>
      <c r="X526" s="65"/>
      <c r="Y526" s="65"/>
      <c r="Z526" s="66"/>
    </row>
    <row r="527" spans="1:26" ht="15" customHeight="1">
      <c r="A527" s="152"/>
      <c r="L527" s="177"/>
      <c r="M527" s="177"/>
      <c r="T527" s="64"/>
      <c r="U527" s="65"/>
      <c r="V527" s="65"/>
      <c r="W527" s="65"/>
      <c r="X527" s="65"/>
      <c r="Y527" s="65"/>
      <c r="Z527" s="66"/>
    </row>
    <row r="528" spans="1:26" ht="15" customHeight="1">
      <c r="A528" s="152"/>
      <c r="L528" s="177"/>
      <c r="M528" s="177"/>
      <c r="T528" s="64"/>
      <c r="U528" s="65"/>
      <c r="V528" s="65"/>
      <c r="W528" s="65"/>
      <c r="X528" s="65"/>
      <c r="Y528" s="65"/>
      <c r="Z528" s="66"/>
    </row>
    <row r="529" spans="1:26" ht="15" customHeight="1">
      <c r="A529" s="152"/>
      <c r="L529" s="177"/>
      <c r="M529" s="177"/>
      <c r="T529" s="64"/>
      <c r="U529" s="65"/>
      <c r="V529" s="65"/>
      <c r="W529" s="65"/>
      <c r="X529" s="65"/>
      <c r="Y529" s="65"/>
      <c r="Z529" s="66"/>
    </row>
    <row r="530" spans="1:26" ht="15" customHeight="1">
      <c r="A530" s="152"/>
      <c r="L530" s="177"/>
      <c r="M530" s="177"/>
      <c r="T530" s="64"/>
      <c r="U530" s="65"/>
      <c r="V530" s="65"/>
      <c r="W530" s="65"/>
      <c r="X530" s="65"/>
      <c r="Y530" s="65"/>
      <c r="Z530" s="66"/>
    </row>
    <row r="531" spans="1:26" ht="15" customHeight="1">
      <c r="A531" s="152"/>
      <c r="L531" s="177"/>
      <c r="M531" s="177"/>
      <c r="T531" s="64"/>
      <c r="U531" s="65"/>
      <c r="V531" s="65"/>
      <c r="W531" s="65"/>
      <c r="X531" s="65"/>
      <c r="Y531" s="65"/>
      <c r="Z531" s="66"/>
    </row>
    <row r="532" spans="1:26" ht="15" customHeight="1">
      <c r="A532" s="152"/>
      <c r="L532" s="177"/>
      <c r="M532" s="177"/>
      <c r="T532" s="64"/>
      <c r="U532" s="65"/>
      <c r="V532" s="65"/>
      <c r="W532" s="65"/>
      <c r="X532" s="65"/>
      <c r="Y532" s="65"/>
      <c r="Z532" s="66"/>
    </row>
    <row r="533" spans="1:26" ht="15" customHeight="1">
      <c r="A533" s="152"/>
      <c r="L533" s="177"/>
      <c r="M533" s="177"/>
      <c r="T533" s="64"/>
      <c r="U533" s="65"/>
      <c r="V533" s="65"/>
      <c r="W533" s="65"/>
      <c r="X533" s="65"/>
      <c r="Y533" s="65"/>
      <c r="Z533" s="66"/>
    </row>
    <row r="534" spans="1:26" ht="15" customHeight="1">
      <c r="A534" s="152"/>
      <c r="L534" s="177"/>
      <c r="M534" s="177"/>
      <c r="T534" s="64"/>
      <c r="U534" s="65"/>
      <c r="V534" s="65"/>
      <c r="W534" s="65"/>
      <c r="X534" s="65"/>
      <c r="Y534" s="65"/>
      <c r="Z534" s="66"/>
    </row>
    <row r="535" spans="1:26" ht="15" customHeight="1">
      <c r="A535" s="152"/>
      <c r="L535" s="177"/>
      <c r="M535" s="177"/>
      <c r="T535" s="64"/>
      <c r="U535" s="65"/>
      <c r="V535" s="65"/>
      <c r="W535" s="65"/>
      <c r="X535" s="65"/>
      <c r="Y535" s="65"/>
      <c r="Z535" s="66"/>
    </row>
    <row r="536" spans="1:26" ht="15" customHeight="1">
      <c r="A536" s="152"/>
      <c r="L536" s="177"/>
      <c r="M536" s="177"/>
      <c r="T536" s="64"/>
      <c r="U536" s="65"/>
      <c r="V536" s="65"/>
      <c r="W536" s="65"/>
      <c r="X536" s="65"/>
      <c r="Y536" s="65"/>
      <c r="Z536" s="66"/>
    </row>
    <row r="537" spans="1:26" ht="15" customHeight="1">
      <c r="A537" s="152"/>
      <c r="L537" s="177"/>
      <c r="M537" s="177"/>
      <c r="T537" s="64"/>
      <c r="U537" s="65"/>
      <c r="V537" s="65"/>
      <c r="W537" s="65"/>
      <c r="X537" s="65"/>
      <c r="Y537" s="65"/>
      <c r="Z537" s="66"/>
    </row>
    <row r="538" spans="1:26" ht="15" customHeight="1">
      <c r="A538" s="152"/>
      <c r="L538" s="177"/>
      <c r="M538" s="177"/>
      <c r="T538" s="64"/>
      <c r="U538" s="65"/>
      <c r="V538" s="65"/>
      <c r="W538" s="65"/>
      <c r="X538" s="65"/>
      <c r="Y538" s="65"/>
      <c r="Z538" s="66"/>
    </row>
    <row r="539" spans="1:26" ht="15" customHeight="1">
      <c r="A539" s="152"/>
      <c r="L539" s="177"/>
      <c r="M539" s="177"/>
      <c r="T539" s="64"/>
      <c r="U539" s="65"/>
      <c r="V539" s="65"/>
      <c r="W539" s="65"/>
      <c r="X539" s="65"/>
      <c r="Y539" s="65"/>
      <c r="Z539" s="66"/>
    </row>
    <row r="540" spans="1:26" ht="15" customHeight="1">
      <c r="A540" s="152"/>
      <c r="L540" s="177"/>
      <c r="M540" s="177"/>
      <c r="T540" s="64"/>
      <c r="U540" s="65"/>
      <c r="V540" s="65"/>
      <c r="W540" s="65"/>
      <c r="X540" s="65"/>
      <c r="Y540" s="65"/>
      <c r="Z540" s="66"/>
    </row>
    <row r="541" spans="1:26" ht="15" customHeight="1">
      <c r="A541" s="152"/>
      <c r="L541" s="177"/>
      <c r="M541" s="177"/>
      <c r="T541" s="64"/>
      <c r="U541" s="65"/>
      <c r="V541" s="65"/>
      <c r="W541" s="65"/>
      <c r="X541" s="65"/>
      <c r="Y541" s="65"/>
      <c r="Z541" s="66"/>
    </row>
    <row r="542" spans="1:26" ht="15" customHeight="1">
      <c r="A542" s="152"/>
      <c r="L542" s="177"/>
      <c r="M542" s="177"/>
      <c r="T542" s="64"/>
      <c r="U542" s="65"/>
      <c r="V542" s="65"/>
      <c r="W542" s="65"/>
      <c r="X542" s="65"/>
      <c r="Y542" s="65"/>
      <c r="Z542" s="66"/>
    </row>
    <row r="543" spans="1:26" ht="15" customHeight="1">
      <c r="A543" s="152"/>
      <c r="L543" s="177"/>
      <c r="M543" s="177"/>
      <c r="T543" s="64"/>
      <c r="U543" s="65"/>
      <c r="V543" s="65"/>
      <c r="W543" s="65"/>
      <c r="X543" s="65"/>
      <c r="Y543" s="65"/>
      <c r="Z543" s="66"/>
    </row>
    <row r="544" spans="1:26" ht="15" customHeight="1">
      <c r="A544" s="152"/>
      <c r="L544" s="177"/>
      <c r="M544" s="177"/>
      <c r="T544" s="64"/>
      <c r="U544" s="65"/>
      <c r="V544" s="65"/>
      <c r="W544" s="65"/>
      <c r="X544" s="65"/>
      <c r="Y544" s="65"/>
      <c r="Z544" s="66"/>
    </row>
    <row r="545" spans="1:26" ht="15" customHeight="1">
      <c r="A545" s="152"/>
      <c r="L545" s="177"/>
      <c r="M545" s="177"/>
      <c r="T545" s="64"/>
      <c r="U545" s="65"/>
      <c r="V545" s="65"/>
      <c r="W545" s="65"/>
      <c r="X545" s="65"/>
      <c r="Y545" s="65"/>
      <c r="Z545" s="66"/>
    </row>
    <row r="546" spans="1:26" ht="15" customHeight="1">
      <c r="A546" s="152"/>
      <c r="L546" s="177"/>
      <c r="M546" s="177"/>
      <c r="T546" s="64"/>
      <c r="U546" s="65"/>
      <c r="V546" s="65"/>
      <c r="W546" s="65"/>
      <c r="X546" s="65"/>
      <c r="Y546" s="65"/>
      <c r="Z546" s="66"/>
    </row>
    <row r="547" spans="1:26" ht="15" customHeight="1">
      <c r="A547" s="152"/>
      <c r="L547" s="177"/>
      <c r="M547" s="177"/>
      <c r="T547" s="64"/>
      <c r="U547" s="65"/>
      <c r="V547" s="65"/>
      <c r="W547" s="65"/>
      <c r="X547" s="65"/>
      <c r="Y547" s="65"/>
      <c r="Z547" s="66"/>
    </row>
    <row r="548" spans="1:26" ht="15" customHeight="1">
      <c r="A548" s="152"/>
      <c r="L548" s="177"/>
      <c r="M548" s="177"/>
      <c r="T548" s="64"/>
      <c r="U548" s="65"/>
      <c r="V548" s="65"/>
      <c r="W548" s="65"/>
      <c r="X548" s="65"/>
      <c r="Y548" s="65"/>
      <c r="Z548" s="66"/>
    </row>
    <row r="549" spans="1:26" ht="15" customHeight="1">
      <c r="A549" s="152"/>
      <c r="L549" s="177"/>
      <c r="M549" s="177"/>
      <c r="T549" s="64"/>
      <c r="U549" s="65"/>
      <c r="V549" s="65"/>
      <c r="W549" s="65"/>
      <c r="X549" s="65"/>
      <c r="Y549" s="65"/>
      <c r="Z549" s="66"/>
    </row>
    <row r="550" spans="1:26" ht="15" customHeight="1">
      <c r="A550" s="152"/>
      <c r="L550" s="177"/>
      <c r="M550" s="177"/>
      <c r="T550" s="64"/>
      <c r="U550" s="65"/>
      <c r="V550" s="65"/>
      <c r="W550" s="65"/>
      <c r="X550" s="65"/>
      <c r="Y550" s="65"/>
      <c r="Z550" s="66"/>
    </row>
    <row r="551" spans="1:26" ht="15" customHeight="1">
      <c r="A551" s="152"/>
      <c r="L551" s="177"/>
      <c r="M551" s="177"/>
      <c r="T551" s="64"/>
      <c r="U551" s="65"/>
      <c r="V551" s="65"/>
      <c r="W551" s="65"/>
      <c r="X551" s="65"/>
      <c r="Y551" s="65"/>
      <c r="Z551" s="66"/>
    </row>
    <row r="552" spans="1:26" ht="15" customHeight="1">
      <c r="A552" s="152"/>
      <c r="L552" s="177"/>
      <c r="M552" s="177"/>
      <c r="T552" s="64"/>
      <c r="U552" s="65"/>
      <c r="V552" s="65"/>
      <c r="W552" s="65"/>
      <c r="X552" s="65"/>
      <c r="Y552" s="65"/>
      <c r="Z552" s="66"/>
    </row>
    <row r="553" spans="1:26" ht="15" customHeight="1">
      <c r="A553" s="152"/>
      <c r="L553" s="177"/>
      <c r="M553" s="177"/>
      <c r="T553" s="64"/>
      <c r="U553" s="65"/>
      <c r="V553" s="65"/>
      <c r="W553" s="65"/>
      <c r="X553" s="65"/>
      <c r="Y553" s="65"/>
      <c r="Z553" s="66"/>
    </row>
    <row r="554" spans="1:26" ht="15" customHeight="1">
      <c r="A554" s="152"/>
      <c r="L554" s="177"/>
      <c r="M554" s="177"/>
      <c r="T554" s="64"/>
      <c r="U554" s="65"/>
      <c r="V554" s="65"/>
      <c r="W554" s="65"/>
      <c r="X554" s="65"/>
      <c r="Y554" s="65"/>
      <c r="Z554" s="66"/>
    </row>
    <row r="555" spans="1:26" ht="15" customHeight="1">
      <c r="A555" s="152"/>
      <c r="L555" s="177"/>
      <c r="M555" s="177"/>
      <c r="T555" s="64"/>
      <c r="U555" s="65"/>
      <c r="V555" s="65"/>
      <c r="W555" s="65"/>
      <c r="X555" s="65"/>
      <c r="Y555" s="65"/>
      <c r="Z555" s="66"/>
    </row>
    <row r="556" spans="1:26" ht="15" customHeight="1">
      <c r="A556" s="152"/>
      <c r="L556" s="177"/>
      <c r="M556" s="177"/>
      <c r="T556" s="64"/>
      <c r="U556" s="65"/>
      <c r="V556" s="65"/>
      <c r="W556" s="65"/>
      <c r="X556" s="65"/>
      <c r="Y556" s="65"/>
      <c r="Z556" s="66"/>
    </row>
    <row r="557" spans="1:26" ht="15" customHeight="1">
      <c r="A557" s="152"/>
      <c r="L557" s="177"/>
      <c r="M557" s="177"/>
      <c r="T557" s="64"/>
      <c r="U557" s="65"/>
      <c r="V557" s="65"/>
      <c r="W557" s="65"/>
      <c r="X557" s="65"/>
      <c r="Y557" s="65"/>
      <c r="Z557" s="66"/>
    </row>
    <row r="558" spans="1:26" ht="15" customHeight="1">
      <c r="A558" s="152"/>
      <c r="L558" s="177"/>
      <c r="M558" s="177"/>
      <c r="T558" s="64"/>
      <c r="U558" s="65"/>
      <c r="V558" s="65"/>
      <c r="W558" s="65"/>
      <c r="X558" s="65"/>
      <c r="Y558" s="65"/>
      <c r="Z558" s="66"/>
    </row>
    <row r="559" spans="1:26" ht="15" customHeight="1">
      <c r="A559" s="152"/>
      <c r="L559" s="177"/>
      <c r="M559" s="177"/>
      <c r="T559" s="64"/>
      <c r="U559" s="65"/>
      <c r="V559" s="65"/>
      <c r="W559" s="65"/>
      <c r="X559" s="65"/>
      <c r="Y559" s="65"/>
      <c r="Z559" s="66"/>
    </row>
    <row r="560" spans="1:26" ht="15" customHeight="1">
      <c r="A560" s="152"/>
      <c r="L560" s="177"/>
      <c r="M560" s="177"/>
      <c r="T560" s="64"/>
      <c r="U560" s="65"/>
      <c r="V560" s="65"/>
      <c r="W560" s="65"/>
      <c r="X560" s="65"/>
      <c r="Y560" s="65"/>
      <c r="Z560" s="66"/>
    </row>
    <row r="561" spans="1:26" ht="15" customHeight="1">
      <c r="A561" s="152"/>
      <c r="L561" s="177"/>
      <c r="M561" s="177"/>
      <c r="T561" s="64"/>
      <c r="U561" s="65"/>
      <c r="V561" s="65"/>
      <c r="W561" s="65"/>
      <c r="X561" s="65"/>
      <c r="Y561" s="65"/>
      <c r="Z561" s="66"/>
    </row>
    <row r="562" spans="1:26" ht="15" customHeight="1">
      <c r="A562" s="152"/>
      <c r="L562" s="177"/>
      <c r="M562" s="177"/>
      <c r="T562" s="64"/>
      <c r="U562" s="65"/>
      <c r="V562" s="65"/>
      <c r="W562" s="65"/>
      <c r="X562" s="65"/>
      <c r="Y562" s="65"/>
      <c r="Z562" s="66"/>
    </row>
    <row r="563" spans="1:26" ht="15" customHeight="1">
      <c r="A563" s="152"/>
      <c r="L563" s="177"/>
      <c r="M563" s="177"/>
      <c r="T563" s="64"/>
      <c r="U563" s="65"/>
      <c r="V563" s="65"/>
      <c r="W563" s="65"/>
      <c r="X563" s="65"/>
      <c r="Y563" s="65"/>
      <c r="Z563" s="66"/>
    </row>
    <row r="564" spans="1:26" ht="15" customHeight="1">
      <c r="A564" s="152"/>
      <c r="L564" s="177"/>
      <c r="M564" s="177"/>
      <c r="T564" s="64"/>
      <c r="U564" s="65"/>
      <c r="V564" s="65"/>
      <c r="W564" s="65"/>
      <c r="X564" s="65"/>
      <c r="Y564" s="65"/>
      <c r="Z564" s="66"/>
    </row>
    <row r="565" spans="1:26" ht="15" customHeight="1">
      <c r="A565" s="152"/>
      <c r="L565" s="177"/>
      <c r="M565" s="177"/>
      <c r="T565" s="64"/>
      <c r="U565" s="65"/>
      <c r="V565" s="65"/>
      <c r="W565" s="65"/>
      <c r="X565" s="65"/>
      <c r="Y565" s="65"/>
      <c r="Z565" s="66"/>
    </row>
    <row r="566" spans="1:26" ht="15" customHeight="1">
      <c r="A566" s="152"/>
      <c r="L566" s="177"/>
      <c r="M566" s="177"/>
      <c r="T566" s="64"/>
      <c r="U566" s="65"/>
      <c r="V566" s="65"/>
      <c r="W566" s="65"/>
      <c r="X566" s="65"/>
      <c r="Y566" s="65"/>
      <c r="Z566" s="66"/>
    </row>
    <row r="567" spans="1:26" ht="15" customHeight="1">
      <c r="A567" s="152"/>
      <c r="L567" s="177"/>
      <c r="M567" s="177"/>
      <c r="T567" s="64"/>
      <c r="U567" s="65"/>
      <c r="V567" s="65"/>
      <c r="W567" s="65"/>
      <c r="X567" s="65"/>
      <c r="Y567" s="65"/>
      <c r="Z567" s="66"/>
    </row>
    <row r="568" spans="1:26" ht="15" customHeight="1">
      <c r="A568" s="152"/>
      <c r="L568" s="177"/>
      <c r="M568" s="177"/>
      <c r="T568" s="64"/>
      <c r="U568" s="65"/>
      <c r="V568" s="65"/>
      <c r="W568" s="65"/>
      <c r="X568" s="65"/>
      <c r="Y568" s="65"/>
      <c r="Z568" s="66"/>
    </row>
    <row r="569" spans="1:26" ht="15" customHeight="1">
      <c r="A569" s="152"/>
      <c r="L569" s="177"/>
      <c r="M569" s="177"/>
      <c r="T569" s="64"/>
      <c r="U569" s="65"/>
      <c r="V569" s="65"/>
      <c r="W569" s="65"/>
      <c r="X569" s="65"/>
      <c r="Y569" s="65"/>
      <c r="Z569" s="66"/>
    </row>
    <row r="570" spans="1:26" ht="15" customHeight="1">
      <c r="A570" s="152"/>
      <c r="L570" s="177"/>
      <c r="M570" s="177"/>
      <c r="T570" s="64"/>
      <c r="U570" s="65"/>
      <c r="V570" s="65"/>
      <c r="W570" s="65"/>
      <c r="X570" s="65"/>
      <c r="Y570" s="65"/>
      <c r="Z570" s="66"/>
    </row>
    <row r="571" spans="1:26" ht="15" customHeight="1">
      <c r="A571" s="152"/>
      <c r="L571" s="177"/>
      <c r="M571" s="177"/>
      <c r="T571" s="64"/>
      <c r="U571" s="65"/>
      <c r="V571" s="65"/>
      <c r="W571" s="65"/>
      <c r="X571" s="65"/>
      <c r="Y571" s="65"/>
      <c r="Z571" s="66"/>
    </row>
    <row r="572" spans="1:26" ht="15" customHeight="1">
      <c r="A572" s="152"/>
      <c r="L572" s="177"/>
      <c r="M572" s="177"/>
      <c r="T572" s="64"/>
      <c r="U572" s="65"/>
      <c r="V572" s="65"/>
      <c r="W572" s="65"/>
      <c r="X572" s="65"/>
      <c r="Y572" s="65"/>
      <c r="Z572" s="66"/>
    </row>
    <row r="573" spans="1:26" ht="15" customHeight="1">
      <c r="A573" s="152"/>
      <c r="L573" s="177"/>
      <c r="M573" s="177"/>
      <c r="T573" s="64"/>
      <c r="U573" s="65"/>
      <c r="V573" s="65"/>
      <c r="W573" s="65"/>
      <c r="X573" s="65"/>
      <c r="Y573" s="65"/>
      <c r="Z573" s="66"/>
    </row>
    <row r="574" spans="1:26" ht="15" customHeight="1">
      <c r="A574" s="152"/>
      <c r="L574" s="177"/>
      <c r="M574" s="177"/>
      <c r="T574" s="64"/>
      <c r="U574" s="65"/>
      <c r="V574" s="65"/>
      <c r="W574" s="65"/>
      <c r="X574" s="65"/>
      <c r="Y574" s="65"/>
      <c r="Z574" s="66"/>
    </row>
    <row r="575" spans="1:26" ht="15" customHeight="1">
      <c r="A575" s="152"/>
      <c r="L575" s="177"/>
      <c r="M575" s="177"/>
      <c r="T575" s="64"/>
      <c r="U575" s="65"/>
      <c r="V575" s="65"/>
      <c r="W575" s="65"/>
      <c r="X575" s="65"/>
      <c r="Y575" s="65"/>
      <c r="Z575" s="66"/>
    </row>
    <row r="576" spans="1:26" ht="15" customHeight="1">
      <c r="A576" s="152"/>
      <c r="L576" s="177"/>
      <c r="M576" s="177"/>
      <c r="T576" s="64"/>
      <c r="U576" s="65"/>
      <c r="V576" s="65"/>
      <c r="W576" s="65"/>
      <c r="X576" s="65"/>
      <c r="Y576" s="65"/>
      <c r="Z576" s="66"/>
    </row>
    <row r="577" spans="1:26" ht="15" customHeight="1">
      <c r="A577" s="152"/>
      <c r="L577" s="177"/>
      <c r="M577" s="177"/>
      <c r="T577" s="64"/>
      <c r="U577" s="65"/>
      <c r="V577" s="65"/>
      <c r="W577" s="65"/>
      <c r="X577" s="65"/>
      <c r="Y577" s="65"/>
      <c r="Z577" s="66"/>
    </row>
    <row r="578" spans="1:26" ht="15" customHeight="1">
      <c r="A578" s="152"/>
      <c r="L578" s="177"/>
      <c r="M578" s="177"/>
      <c r="T578" s="64"/>
      <c r="U578" s="65"/>
      <c r="V578" s="65"/>
      <c r="W578" s="65"/>
      <c r="X578" s="65"/>
      <c r="Y578" s="65"/>
      <c r="Z578" s="66"/>
    </row>
    <row r="579" spans="1:26" ht="15" customHeight="1">
      <c r="A579" s="152"/>
      <c r="L579" s="177"/>
      <c r="M579" s="177"/>
      <c r="T579" s="64"/>
      <c r="U579" s="65"/>
      <c r="V579" s="65"/>
      <c r="W579" s="65"/>
      <c r="X579" s="65"/>
      <c r="Y579" s="65"/>
      <c r="Z579" s="66"/>
    </row>
    <row r="580" spans="1:26" ht="15" customHeight="1">
      <c r="A580" s="152"/>
      <c r="L580" s="177"/>
      <c r="M580" s="177"/>
      <c r="T580" s="64"/>
      <c r="U580" s="65"/>
      <c r="V580" s="65"/>
      <c r="W580" s="65"/>
      <c r="X580" s="65"/>
      <c r="Y580" s="65"/>
      <c r="Z580" s="66"/>
    </row>
    <row r="581" spans="1:26" ht="15" customHeight="1">
      <c r="A581" s="152"/>
      <c r="L581" s="177"/>
      <c r="M581" s="177"/>
      <c r="T581" s="64"/>
      <c r="U581" s="65"/>
      <c r="V581" s="65"/>
      <c r="W581" s="65"/>
      <c r="X581" s="65"/>
      <c r="Y581" s="65"/>
      <c r="Z581" s="66"/>
    </row>
    <row r="582" spans="1:26" ht="15" customHeight="1">
      <c r="A582" s="152"/>
      <c r="L582" s="177"/>
      <c r="M582" s="177"/>
      <c r="T582" s="64"/>
      <c r="U582" s="65"/>
      <c r="V582" s="65"/>
      <c r="W582" s="65"/>
      <c r="X582" s="65"/>
      <c r="Y582" s="65"/>
      <c r="Z582" s="66"/>
    </row>
    <row r="583" spans="1:26" ht="15" customHeight="1">
      <c r="A583" s="152"/>
      <c r="L583" s="177"/>
      <c r="M583" s="177"/>
      <c r="T583" s="64"/>
      <c r="U583" s="65"/>
      <c r="V583" s="65"/>
      <c r="W583" s="65"/>
      <c r="X583" s="65"/>
      <c r="Y583" s="65"/>
      <c r="Z583" s="66"/>
    </row>
    <row r="584" spans="1:26" ht="15" customHeight="1">
      <c r="A584" s="152"/>
      <c r="L584" s="177"/>
      <c r="M584" s="177"/>
      <c r="T584" s="64"/>
      <c r="U584" s="65"/>
      <c r="V584" s="65"/>
      <c r="W584" s="65"/>
      <c r="X584" s="65"/>
      <c r="Y584" s="65"/>
      <c r="Z584" s="66"/>
    </row>
    <row r="585" spans="1:26" ht="15" customHeight="1">
      <c r="A585" s="152"/>
      <c r="L585" s="177"/>
      <c r="M585" s="177"/>
      <c r="T585" s="64"/>
      <c r="U585" s="65"/>
      <c r="V585" s="65"/>
      <c r="W585" s="65"/>
      <c r="X585" s="65"/>
      <c r="Y585" s="65"/>
      <c r="Z585" s="66"/>
    </row>
    <row r="586" spans="1:26" ht="15" customHeight="1">
      <c r="A586" s="152"/>
      <c r="L586" s="177"/>
      <c r="M586" s="177"/>
      <c r="T586" s="64"/>
      <c r="U586" s="65"/>
      <c r="V586" s="65"/>
      <c r="W586" s="65"/>
      <c r="X586" s="65"/>
      <c r="Y586" s="65"/>
      <c r="Z586" s="66"/>
    </row>
    <row r="587" spans="1:26" ht="15" customHeight="1">
      <c r="A587" s="152"/>
      <c r="L587" s="177"/>
      <c r="M587" s="177"/>
      <c r="T587" s="64"/>
      <c r="U587" s="65"/>
      <c r="V587" s="65"/>
      <c r="W587" s="65"/>
      <c r="X587" s="65"/>
      <c r="Y587" s="65"/>
      <c r="Z587" s="66"/>
    </row>
    <row r="588" spans="1:26" ht="15" customHeight="1">
      <c r="A588" s="152"/>
      <c r="L588" s="177"/>
      <c r="M588" s="177"/>
      <c r="T588" s="64"/>
      <c r="U588" s="65"/>
      <c r="V588" s="65"/>
      <c r="W588" s="65"/>
      <c r="X588" s="65"/>
      <c r="Y588" s="65"/>
      <c r="Z588" s="66"/>
    </row>
    <row r="589" spans="1:26" ht="15" customHeight="1">
      <c r="A589" s="152"/>
      <c r="L589" s="177"/>
      <c r="M589" s="177"/>
      <c r="T589" s="64"/>
      <c r="U589" s="65"/>
      <c r="V589" s="65"/>
      <c r="W589" s="65"/>
      <c r="X589" s="65"/>
      <c r="Y589" s="65"/>
      <c r="Z589" s="66"/>
    </row>
    <row r="590" spans="1:26" ht="15" customHeight="1">
      <c r="A590" s="152"/>
      <c r="L590" s="177"/>
      <c r="M590" s="177"/>
      <c r="T590" s="64"/>
      <c r="U590" s="65"/>
      <c r="V590" s="65"/>
      <c r="W590" s="65"/>
      <c r="X590" s="65"/>
      <c r="Y590" s="65"/>
      <c r="Z590" s="66"/>
    </row>
    <row r="591" spans="1:26" ht="15" customHeight="1">
      <c r="A591" s="152"/>
      <c r="L591" s="177"/>
      <c r="M591" s="177"/>
      <c r="T591" s="64"/>
      <c r="U591" s="65"/>
      <c r="V591" s="65"/>
      <c r="W591" s="65"/>
      <c r="X591" s="65"/>
      <c r="Y591" s="65"/>
      <c r="Z591" s="66"/>
    </row>
    <row r="592" spans="1:26" ht="15" customHeight="1">
      <c r="A592" s="152"/>
      <c r="L592" s="177"/>
      <c r="M592" s="177"/>
      <c r="T592" s="64"/>
      <c r="U592" s="65"/>
      <c r="V592" s="65"/>
      <c r="W592" s="65"/>
      <c r="X592" s="65"/>
      <c r="Y592" s="65"/>
      <c r="Z592" s="66"/>
    </row>
    <row r="593" spans="1:26" ht="15" customHeight="1">
      <c r="A593" s="152"/>
      <c r="L593" s="177"/>
      <c r="M593" s="177"/>
      <c r="T593" s="64"/>
      <c r="U593" s="65"/>
      <c r="V593" s="65"/>
      <c r="W593" s="65"/>
      <c r="X593" s="65"/>
      <c r="Y593" s="65"/>
      <c r="Z593" s="66"/>
    </row>
    <row r="594" spans="1:26" ht="15" customHeight="1">
      <c r="A594" s="152"/>
      <c r="L594" s="177"/>
      <c r="M594" s="177"/>
      <c r="T594" s="64"/>
      <c r="U594" s="65"/>
      <c r="V594" s="65"/>
      <c r="W594" s="65"/>
      <c r="X594" s="65"/>
      <c r="Y594" s="65"/>
      <c r="Z594" s="66"/>
    </row>
    <row r="595" spans="1:26" ht="15" customHeight="1">
      <c r="A595" s="152"/>
      <c r="L595" s="177"/>
      <c r="M595" s="177"/>
      <c r="T595" s="64"/>
      <c r="U595" s="65"/>
      <c r="V595" s="65"/>
      <c r="W595" s="65"/>
      <c r="X595" s="65"/>
      <c r="Y595" s="65"/>
      <c r="Z595" s="66"/>
    </row>
    <row r="596" spans="1:26" ht="15" customHeight="1">
      <c r="A596" s="152"/>
      <c r="L596" s="177"/>
      <c r="M596" s="177"/>
      <c r="T596" s="64"/>
      <c r="U596" s="65"/>
      <c r="V596" s="65"/>
      <c r="W596" s="65"/>
      <c r="X596" s="65"/>
      <c r="Y596" s="65"/>
      <c r="Z596" s="66"/>
    </row>
    <row r="597" spans="1:26" ht="15" customHeight="1">
      <c r="A597" s="152"/>
      <c r="L597" s="177"/>
      <c r="M597" s="177"/>
      <c r="T597" s="64"/>
      <c r="U597" s="65"/>
      <c r="V597" s="65"/>
      <c r="W597" s="65"/>
      <c r="X597" s="65"/>
      <c r="Y597" s="65"/>
      <c r="Z597" s="66"/>
    </row>
    <row r="598" spans="1:26" ht="15" customHeight="1">
      <c r="A598" s="152"/>
      <c r="L598" s="177"/>
      <c r="M598" s="177"/>
      <c r="T598" s="64"/>
      <c r="U598" s="65"/>
      <c r="V598" s="65"/>
      <c r="W598" s="65"/>
      <c r="X598" s="65"/>
      <c r="Y598" s="65"/>
      <c r="Z598" s="66"/>
    </row>
    <row r="599" spans="1:26" ht="15" customHeight="1">
      <c r="A599" s="152"/>
      <c r="L599" s="177"/>
      <c r="M599" s="177"/>
      <c r="T599" s="64"/>
      <c r="U599" s="65"/>
      <c r="V599" s="65"/>
      <c r="W599" s="65"/>
      <c r="X599" s="65"/>
      <c r="Y599" s="65"/>
      <c r="Z599" s="66"/>
    </row>
    <row r="600" spans="1:26" ht="15" customHeight="1">
      <c r="A600" s="152"/>
      <c r="L600" s="177"/>
      <c r="M600" s="177"/>
      <c r="T600" s="64"/>
      <c r="U600" s="65"/>
      <c r="V600" s="65"/>
      <c r="W600" s="65"/>
      <c r="X600" s="65"/>
      <c r="Y600" s="65"/>
      <c r="Z600" s="66"/>
    </row>
    <row r="601" spans="1:26" ht="15" customHeight="1">
      <c r="A601" s="152"/>
      <c r="L601" s="177"/>
      <c r="M601" s="177"/>
      <c r="T601" s="64"/>
      <c r="U601" s="65"/>
      <c r="V601" s="65"/>
      <c r="W601" s="65"/>
      <c r="X601" s="65"/>
      <c r="Y601" s="65"/>
      <c r="Z601" s="66"/>
    </row>
    <row r="602" spans="1:26" ht="15" customHeight="1">
      <c r="A602" s="152"/>
      <c r="L602" s="177"/>
      <c r="M602" s="177"/>
      <c r="T602" s="64"/>
      <c r="U602" s="65"/>
      <c r="V602" s="65"/>
      <c r="W602" s="65"/>
      <c r="X602" s="65"/>
      <c r="Y602" s="65"/>
      <c r="Z602" s="66"/>
    </row>
    <row r="603" spans="1:26" ht="15" customHeight="1">
      <c r="A603" s="152"/>
      <c r="L603" s="177"/>
      <c r="M603" s="177"/>
      <c r="T603" s="64"/>
      <c r="U603" s="65"/>
      <c r="V603" s="65"/>
      <c r="W603" s="65"/>
      <c r="X603" s="65"/>
      <c r="Y603" s="65"/>
      <c r="Z603" s="66"/>
    </row>
    <row r="604" spans="1:26" ht="15" customHeight="1">
      <c r="A604" s="152"/>
      <c r="L604" s="177"/>
      <c r="M604" s="177"/>
      <c r="T604" s="64"/>
      <c r="U604" s="65"/>
      <c r="V604" s="65"/>
      <c r="W604" s="65"/>
      <c r="X604" s="65"/>
      <c r="Y604" s="65"/>
      <c r="Z604" s="66"/>
    </row>
    <row r="605" spans="1:26" ht="15" customHeight="1">
      <c r="A605" s="152"/>
      <c r="L605" s="177"/>
      <c r="M605" s="177"/>
      <c r="T605" s="64"/>
      <c r="U605" s="65"/>
      <c r="V605" s="65"/>
      <c r="W605" s="65"/>
      <c r="X605" s="65"/>
      <c r="Y605" s="65"/>
      <c r="Z605" s="66"/>
    </row>
    <row r="606" spans="1:26" ht="15" customHeight="1">
      <c r="A606" s="152"/>
      <c r="L606" s="177"/>
      <c r="M606" s="177"/>
      <c r="T606" s="64"/>
      <c r="U606" s="65"/>
      <c r="V606" s="65"/>
      <c r="W606" s="65"/>
      <c r="X606" s="65"/>
      <c r="Y606" s="65"/>
      <c r="Z606" s="66"/>
    </row>
    <row r="607" spans="1:26" ht="15" customHeight="1">
      <c r="A607" s="152"/>
      <c r="L607" s="177"/>
      <c r="M607" s="177"/>
      <c r="T607" s="64"/>
      <c r="U607" s="65"/>
      <c r="V607" s="65"/>
      <c r="W607" s="65"/>
      <c r="X607" s="65"/>
      <c r="Y607" s="65"/>
      <c r="Z607" s="66"/>
    </row>
    <row r="608" spans="1:26" ht="15" customHeight="1">
      <c r="A608" s="152"/>
      <c r="L608" s="177"/>
      <c r="M608" s="177"/>
      <c r="T608" s="64"/>
      <c r="U608" s="65"/>
      <c r="V608" s="65"/>
      <c r="W608" s="65"/>
      <c r="X608" s="65"/>
      <c r="Y608" s="65"/>
      <c r="Z608" s="66"/>
    </row>
    <row r="609" spans="1:26" ht="15" customHeight="1">
      <c r="A609" s="152"/>
      <c r="L609" s="177"/>
      <c r="M609" s="177"/>
      <c r="T609" s="64"/>
      <c r="U609" s="65"/>
      <c r="V609" s="65"/>
      <c r="W609" s="65"/>
      <c r="X609" s="65"/>
      <c r="Y609" s="65"/>
      <c r="Z609" s="66"/>
    </row>
    <row r="610" spans="1:26" ht="15" customHeight="1">
      <c r="A610" s="152"/>
      <c r="L610" s="177"/>
      <c r="M610" s="177"/>
      <c r="T610" s="64"/>
      <c r="U610" s="65"/>
      <c r="V610" s="65"/>
      <c r="W610" s="65"/>
      <c r="X610" s="65"/>
      <c r="Y610" s="65"/>
      <c r="Z610" s="66"/>
    </row>
    <row r="611" spans="1:26" ht="15" customHeight="1">
      <c r="A611" s="152"/>
      <c r="L611" s="177"/>
      <c r="M611" s="177"/>
      <c r="T611" s="64"/>
      <c r="U611" s="65"/>
      <c r="V611" s="65"/>
      <c r="W611" s="65"/>
      <c r="X611" s="65"/>
      <c r="Y611" s="65"/>
      <c r="Z611" s="66"/>
    </row>
    <row r="612" spans="1:26" ht="15" customHeight="1">
      <c r="A612" s="152"/>
      <c r="L612" s="177"/>
      <c r="M612" s="177"/>
      <c r="T612" s="64"/>
      <c r="U612" s="65"/>
      <c r="V612" s="65"/>
      <c r="W612" s="65"/>
      <c r="X612" s="65"/>
      <c r="Y612" s="65"/>
      <c r="Z612" s="66"/>
    </row>
    <row r="613" spans="1:26" ht="15" customHeight="1">
      <c r="A613" s="152"/>
      <c r="L613" s="177"/>
      <c r="M613" s="177"/>
      <c r="T613" s="64"/>
      <c r="U613" s="65"/>
      <c r="V613" s="65"/>
      <c r="W613" s="65"/>
      <c r="X613" s="65"/>
      <c r="Y613" s="65"/>
      <c r="Z613" s="66"/>
    </row>
    <row r="614" spans="1:26" ht="15" customHeight="1">
      <c r="A614" s="152"/>
      <c r="L614" s="177"/>
      <c r="M614" s="177"/>
      <c r="T614" s="64"/>
      <c r="U614" s="65"/>
      <c r="V614" s="65"/>
      <c r="W614" s="65"/>
      <c r="X614" s="65"/>
      <c r="Y614" s="65"/>
      <c r="Z614" s="66"/>
    </row>
    <row r="615" spans="1:26" ht="15" customHeight="1">
      <c r="A615" s="152"/>
      <c r="L615" s="177"/>
      <c r="M615" s="177"/>
      <c r="T615" s="64"/>
      <c r="U615" s="65"/>
      <c r="V615" s="65"/>
      <c r="W615" s="65"/>
      <c r="X615" s="65"/>
      <c r="Y615" s="65"/>
      <c r="Z615" s="66"/>
    </row>
    <row r="616" spans="1:26" ht="15" customHeight="1">
      <c r="A616" s="152"/>
      <c r="L616" s="177"/>
      <c r="M616" s="177"/>
      <c r="T616" s="64"/>
      <c r="U616" s="65"/>
      <c r="V616" s="65"/>
      <c r="W616" s="65"/>
      <c r="X616" s="65"/>
      <c r="Y616" s="65"/>
      <c r="Z616" s="66"/>
    </row>
    <row r="617" spans="1:26" ht="15" customHeight="1">
      <c r="A617" s="152"/>
      <c r="L617" s="177"/>
      <c r="M617" s="177"/>
      <c r="T617" s="64"/>
      <c r="U617" s="65"/>
      <c r="V617" s="65"/>
      <c r="W617" s="65"/>
      <c r="X617" s="65"/>
      <c r="Y617" s="65"/>
      <c r="Z617" s="66"/>
    </row>
    <row r="618" spans="1:26" ht="15" customHeight="1">
      <c r="A618" s="152"/>
      <c r="L618" s="177"/>
      <c r="M618" s="177"/>
      <c r="T618" s="64"/>
      <c r="U618" s="65"/>
      <c r="V618" s="65"/>
      <c r="W618" s="65"/>
      <c r="X618" s="65"/>
      <c r="Y618" s="65"/>
      <c r="Z618" s="66"/>
    </row>
    <row r="619" spans="1:26" ht="15" customHeight="1">
      <c r="A619" s="152"/>
      <c r="L619" s="177"/>
      <c r="M619" s="177"/>
      <c r="T619" s="64"/>
      <c r="U619" s="65"/>
      <c r="V619" s="65"/>
      <c r="W619" s="65"/>
      <c r="X619" s="65"/>
      <c r="Y619" s="65"/>
      <c r="Z619" s="66"/>
    </row>
    <row r="620" spans="1:26" ht="15" customHeight="1">
      <c r="A620" s="152"/>
      <c r="L620" s="177"/>
      <c r="M620" s="177"/>
      <c r="T620" s="64"/>
      <c r="U620" s="65"/>
      <c r="V620" s="65"/>
      <c r="W620" s="65"/>
      <c r="X620" s="65"/>
      <c r="Y620" s="65"/>
      <c r="Z620" s="66"/>
    </row>
    <row r="621" spans="1:26" ht="15" customHeight="1">
      <c r="A621" s="152"/>
      <c r="L621" s="177"/>
      <c r="M621" s="177"/>
      <c r="T621" s="64"/>
      <c r="U621" s="65"/>
      <c r="V621" s="65"/>
      <c r="W621" s="65"/>
      <c r="X621" s="65"/>
      <c r="Y621" s="65"/>
      <c r="Z621" s="66"/>
    </row>
    <row r="622" spans="1:26" ht="15" customHeight="1">
      <c r="A622" s="152"/>
      <c r="L622" s="177"/>
      <c r="M622" s="177"/>
      <c r="T622" s="64"/>
      <c r="U622" s="65"/>
      <c r="V622" s="65"/>
      <c r="W622" s="65"/>
      <c r="X622" s="65"/>
      <c r="Y622" s="65"/>
      <c r="Z622" s="66"/>
    </row>
    <row r="623" spans="1:26" ht="15" customHeight="1">
      <c r="A623" s="152"/>
      <c r="L623" s="177"/>
      <c r="M623" s="177"/>
      <c r="T623" s="64"/>
      <c r="U623" s="65"/>
      <c r="V623" s="65"/>
      <c r="W623" s="65"/>
      <c r="X623" s="65"/>
      <c r="Y623" s="65"/>
      <c r="Z623" s="66"/>
    </row>
    <row r="624" spans="1:26" ht="15" customHeight="1">
      <c r="A624" s="152"/>
      <c r="L624" s="177"/>
      <c r="M624" s="177"/>
      <c r="T624" s="64"/>
      <c r="U624" s="65"/>
      <c r="V624" s="65"/>
      <c r="W624" s="65"/>
      <c r="X624" s="65"/>
      <c r="Y624" s="65"/>
      <c r="Z624" s="66"/>
    </row>
    <row r="625" spans="1:26" ht="15" customHeight="1">
      <c r="A625" s="152"/>
      <c r="L625" s="177"/>
      <c r="M625" s="177"/>
      <c r="T625" s="64"/>
      <c r="U625" s="65"/>
      <c r="V625" s="65"/>
      <c r="W625" s="65"/>
      <c r="X625" s="65"/>
      <c r="Y625" s="65"/>
      <c r="Z625" s="66"/>
    </row>
    <row r="626" spans="1:26" ht="15" customHeight="1">
      <c r="A626" s="152"/>
      <c r="L626" s="177"/>
      <c r="M626" s="177"/>
      <c r="T626" s="64"/>
      <c r="U626" s="65"/>
      <c r="V626" s="65"/>
      <c r="W626" s="65"/>
      <c r="X626" s="65"/>
      <c r="Y626" s="65"/>
      <c r="Z626" s="66"/>
    </row>
    <row r="627" spans="1:26" ht="15" customHeight="1">
      <c r="A627" s="152"/>
      <c r="L627" s="177"/>
      <c r="M627" s="177"/>
      <c r="T627" s="64"/>
      <c r="U627" s="65"/>
      <c r="V627" s="65"/>
      <c r="W627" s="65"/>
      <c r="X627" s="65"/>
      <c r="Y627" s="65"/>
      <c r="Z627" s="66"/>
    </row>
    <row r="628" spans="1:26" ht="15" customHeight="1">
      <c r="A628" s="152"/>
      <c r="L628" s="177"/>
      <c r="M628" s="177"/>
      <c r="T628" s="64"/>
      <c r="U628" s="65"/>
      <c r="V628" s="65"/>
      <c r="W628" s="65"/>
      <c r="X628" s="65"/>
      <c r="Y628" s="65"/>
      <c r="Z628" s="66"/>
    </row>
    <row r="629" spans="1:26" ht="15" customHeight="1">
      <c r="A629" s="152"/>
      <c r="L629" s="177"/>
      <c r="M629" s="177"/>
      <c r="T629" s="64"/>
      <c r="U629" s="65"/>
      <c r="V629" s="65"/>
      <c r="W629" s="65"/>
      <c r="X629" s="65"/>
      <c r="Y629" s="65"/>
      <c r="Z629" s="66"/>
    </row>
    <row r="630" spans="1:26" ht="15" customHeight="1">
      <c r="A630" s="152"/>
      <c r="L630" s="177"/>
      <c r="M630" s="177"/>
      <c r="T630" s="64"/>
      <c r="U630" s="65"/>
      <c r="V630" s="65"/>
      <c r="W630" s="65"/>
      <c r="X630" s="65"/>
      <c r="Y630" s="65"/>
      <c r="Z630" s="66"/>
    </row>
    <row r="631" spans="1:26" ht="15" customHeight="1">
      <c r="A631" s="152"/>
      <c r="L631" s="177"/>
      <c r="M631" s="177"/>
      <c r="T631" s="64"/>
      <c r="U631" s="65"/>
      <c r="V631" s="65"/>
      <c r="W631" s="65"/>
      <c r="X631" s="65"/>
      <c r="Y631" s="65"/>
      <c r="Z631" s="66"/>
    </row>
    <row r="632" spans="1:26" ht="15" customHeight="1">
      <c r="A632" s="152"/>
      <c r="L632" s="177"/>
      <c r="M632" s="177"/>
      <c r="T632" s="64"/>
      <c r="U632" s="65"/>
      <c r="V632" s="65"/>
      <c r="W632" s="65"/>
      <c r="X632" s="65"/>
      <c r="Y632" s="65"/>
      <c r="Z632" s="66"/>
    </row>
    <row r="633" spans="1:26" ht="15" customHeight="1">
      <c r="A633" s="152"/>
      <c r="L633" s="177"/>
      <c r="M633" s="177"/>
      <c r="T633" s="64"/>
      <c r="U633" s="65"/>
      <c r="V633" s="65"/>
      <c r="W633" s="65"/>
      <c r="X633" s="65"/>
      <c r="Y633" s="65"/>
      <c r="Z633" s="66"/>
    </row>
    <row r="634" spans="1:26" ht="15" customHeight="1">
      <c r="A634" s="152"/>
      <c r="L634" s="177"/>
      <c r="M634" s="177"/>
      <c r="T634" s="64"/>
      <c r="U634" s="65"/>
      <c r="V634" s="65"/>
      <c r="W634" s="65"/>
      <c r="X634" s="65"/>
      <c r="Y634" s="65"/>
      <c r="Z634" s="66"/>
    </row>
    <row r="635" spans="1:26" ht="15" customHeight="1">
      <c r="A635" s="152"/>
      <c r="L635" s="177"/>
      <c r="M635" s="177"/>
      <c r="T635" s="64"/>
      <c r="U635" s="65"/>
      <c r="V635" s="65"/>
      <c r="W635" s="65"/>
      <c r="X635" s="65"/>
      <c r="Y635" s="65"/>
      <c r="Z635" s="66"/>
    </row>
    <row r="636" spans="1:26" ht="15" customHeight="1">
      <c r="A636" s="152"/>
      <c r="L636" s="177"/>
      <c r="M636" s="177"/>
      <c r="T636" s="64"/>
      <c r="U636" s="65"/>
      <c r="V636" s="65"/>
      <c r="W636" s="65"/>
      <c r="X636" s="65"/>
      <c r="Y636" s="65"/>
      <c r="Z636" s="66"/>
    </row>
    <row r="637" spans="1:26" ht="15" customHeight="1">
      <c r="A637" s="152"/>
      <c r="L637" s="177"/>
      <c r="M637" s="177"/>
      <c r="T637" s="64"/>
      <c r="U637" s="65"/>
      <c r="V637" s="65"/>
      <c r="W637" s="65"/>
      <c r="X637" s="65"/>
      <c r="Y637" s="65"/>
      <c r="Z637" s="66"/>
    </row>
    <row r="638" spans="1:26" ht="15" customHeight="1">
      <c r="A638" s="152"/>
      <c r="L638" s="177"/>
      <c r="M638" s="177"/>
      <c r="T638" s="64"/>
      <c r="U638" s="65"/>
      <c r="V638" s="65"/>
      <c r="W638" s="65"/>
      <c r="X638" s="65"/>
      <c r="Y638" s="65"/>
      <c r="Z638" s="66"/>
    </row>
    <row r="639" spans="1:26" ht="15" customHeight="1">
      <c r="A639" s="152"/>
      <c r="L639" s="177"/>
      <c r="M639" s="177"/>
      <c r="T639" s="64"/>
      <c r="U639" s="65"/>
      <c r="V639" s="65"/>
      <c r="W639" s="65"/>
      <c r="X639" s="65"/>
      <c r="Y639" s="65"/>
      <c r="Z639" s="66"/>
    </row>
    <row r="640" spans="1:26" ht="15" customHeight="1">
      <c r="A640" s="152"/>
      <c r="L640" s="177"/>
      <c r="M640" s="177"/>
      <c r="T640" s="64"/>
      <c r="U640" s="65"/>
      <c r="V640" s="65"/>
      <c r="W640" s="65"/>
      <c r="X640" s="65"/>
      <c r="Y640" s="65"/>
      <c r="Z640" s="66"/>
    </row>
    <row r="641" spans="1:26" ht="15" customHeight="1">
      <c r="A641" s="152"/>
      <c r="L641" s="177"/>
      <c r="M641" s="177"/>
      <c r="T641" s="64"/>
      <c r="U641" s="65"/>
      <c r="V641" s="65"/>
      <c r="W641" s="65"/>
      <c r="X641" s="65"/>
      <c r="Y641" s="65"/>
      <c r="Z641" s="66"/>
    </row>
    <row r="642" spans="1:26" ht="15" customHeight="1">
      <c r="A642" s="152"/>
      <c r="L642" s="177"/>
      <c r="M642" s="177"/>
      <c r="T642" s="64"/>
      <c r="U642" s="65"/>
      <c r="V642" s="65"/>
      <c r="W642" s="65"/>
      <c r="X642" s="65"/>
      <c r="Y642" s="65"/>
      <c r="Z642" s="66"/>
    </row>
    <row r="643" spans="1:26" ht="15" customHeight="1">
      <c r="A643" s="152"/>
      <c r="L643" s="177"/>
      <c r="M643" s="177"/>
      <c r="T643" s="64"/>
      <c r="U643" s="65"/>
      <c r="V643" s="65"/>
      <c r="W643" s="65"/>
      <c r="X643" s="65"/>
      <c r="Y643" s="65"/>
      <c r="Z643" s="66"/>
    </row>
    <row r="644" spans="1:26" ht="15" customHeight="1">
      <c r="A644" s="152"/>
      <c r="L644" s="177"/>
      <c r="M644" s="177"/>
      <c r="T644" s="64"/>
      <c r="U644" s="65"/>
      <c r="V644" s="65"/>
      <c r="W644" s="65"/>
      <c r="X644" s="65"/>
      <c r="Y644" s="65"/>
      <c r="Z644" s="66"/>
    </row>
    <row r="645" spans="1:26" ht="15" customHeight="1">
      <c r="A645" s="152"/>
      <c r="L645" s="177"/>
      <c r="M645" s="177"/>
      <c r="T645" s="64"/>
      <c r="U645" s="65"/>
      <c r="V645" s="65"/>
      <c r="W645" s="65"/>
      <c r="X645" s="65"/>
      <c r="Y645" s="65"/>
      <c r="Z645" s="66"/>
    </row>
    <row r="646" spans="1:26" ht="15" customHeight="1">
      <c r="A646" s="152"/>
      <c r="L646" s="177"/>
      <c r="M646" s="177"/>
      <c r="T646" s="64"/>
      <c r="U646" s="65"/>
      <c r="V646" s="65"/>
      <c r="W646" s="65"/>
      <c r="X646" s="65"/>
      <c r="Y646" s="65"/>
      <c r="Z646" s="66"/>
    </row>
    <row r="647" spans="1:26" ht="15" customHeight="1">
      <c r="A647" s="152"/>
      <c r="L647" s="177"/>
      <c r="M647" s="177"/>
      <c r="T647" s="64"/>
      <c r="U647" s="65"/>
      <c r="V647" s="65"/>
      <c r="W647" s="65"/>
      <c r="X647" s="65"/>
      <c r="Y647" s="65"/>
      <c r="Z647" s="66"/>
    </row>
    <row r="648" spans="1:26" ht="15" customHeight="1">
      <c r="A648" s="152"/>
      <c r="L648" s="177"/>
      <c r="M648" s="177"/>
      <c r="T648" s="64"/>
      <c r="U648" s="65"/>
      <c r="V648" s="65"/>
      <c r="W648" s="65"/>
      <c r="X648" s="65"/>
      <c r="Y648" s="65"/>
      <c r="Z648" s="66"/>
    </row>
    <row r="649" spans="1:26" ht="15" customHeight="1">
      <c r="A649" s="152"/>
      <c r="L649" s="177"/>
      <c r="M649" s="177"/>
      <c r="T649" s="64"/>
      <c r="U649" s="65"/>
      <c r="V649" s="65"/>
      <c r="W649" s="65"/>
      <c r="X649" s="65"/>
      <c r="Y649" s="65"/>
      <c r="Z649" s="66"/>
    </row>
    <row r="650" spans="1:26" ht="15" customHeight="1">
      <c r="A650" s="152"/>
      <c r="L650" s="177"/>
      <c r="M650" s="177"/>
      <c r="T650" s="64"/>
      <c r="U650" s="65"/>
      <c r="V650" s="65"/>
      <c r="W650" s="65"/>
      <c r="X650" s="65"/>
      <c r="Y650" s="65"/>
      <c r="Z650" s="66"/>
    </row>
    <row r="651" spans="1:26" ht="15" customHeight="1">
      <c r="A651" s="152"/>
      <c r="L651" s="177"/>
      <c r="M651" s="177"/>
      <c r="T651" s="64"/>
      <c r="U651" s="65"/>
      <c r="V651" s="65"/>
      <c r="W651" s="65"/>
      <c r="X651" s="65"/>
      <c r="Y651" s="65"/>
      <c r="Z651" s="66"/>
    </row>
    <row r="652" spans="1:26" ht="15" customHeight="1">
      <c r="A652" s="152"/>
      <c r="L652" s="177"/>
      <c r="M652" s="177"/>
      <c r="T652" s="64"/>
      <c r="U652" s="65"/>
      <c r="V652" s="65"/>
      <c r="W652" s="65"/>
      <c r="X652" s="65"/>
      <c r="Y652" s="65"/>
      <c r="Z652" s="66"/>
    </row>
    <row r="653" spans="1:26" ht="15" customHeight="1">
      <c r="A653" s="152"/>
      <c r="L653" s="177"/>
      <c r="M653" s="177"/>
      <c r="T653" s="64"/>
      <c r="U653" s="65"/>
      <c r="V653" s="65"/>
      <c r="W653" s="65"/>
      <c r="X653" s="65"/>
      <c r="Y653" s="65"/>
      <c r="Z653" s="66"/>
    </row>
    <row r="654" spans="1:26" ht="15" customHeight="1">
      <c r="A654" s="152"/>
      <c r="L654" s="177"/>
      <c r="M654" s="177"/>
      <c r="T654" s="64"/>
      <c r="U654" s="65"/>
      <c r="V654" s="65"/>
      <c r="W654" s="65"/>
      <c r="X654" s="65"/>
      <c r="Y654" s="65"/>
      <c r="Z654" s="66"/>
    </row>
    <row r="655" spans="1:26" ht="15" customHeight="1">
      <c r="A655" s="152"/>
      <c r="L655" s="177"/>
      <c r="M655" s="177"/>
      <c r="T655" s="64"/>
      <c r="U655" s="65"/>
      <c r="V655" s="65"/>
      <c r="W655" s="65"/>
      <c r="X655" s="65"/>
      <c r="Y655" s="65"/>
      <c r="Z655" s="66"/>
    </row>
    <row r="656" spans="1:26" ht="16.2">
      <c r="A656" s="152"/>
      <c r="L656" s="177"/>
      <c r="M656" s="177"/>
      <c r="T656" s="64"/>
      <c r="U656" s="65"/>
      <c r="V656" s="65"/>
      <c r="W656" s="65"/>
      <c r="X656" s="65"/>
      <c r="Y656" s="65"/>
      <c r="Z656" s="66"/>
    </row>
    <row r="657" spans="1:26" ht="16.2">
      <c r="A657" s="152"/>
      <c r="L657" s="177"/>
      <c r="M657" s="177"/>
      <c r="T657" s="64"/>
      <c r="U657" s="65"/>
      <c r="V657" s="65"/>
      <c r="W657" s="65"/>
      <c r="X657" s="65"/>
      <c r="Y657" s="65"/>
      <c r="Z657" s="66"/>
    </row>
    <row r="658" spans="1:26" ht="16.2">
      <c r="A658" s="152"/>
      <c r="L658" s="177"/>
      <c r="M658" s="177"/>
      <c r="T658" s="64"/>
      <c r="U658" s="65"/>
      <c r="V658" s="65"/>
      <c r="W658" s="65"/>
      <c r="X658" s="65"/>
      <c r="Y658" s="65"/>
      <c r="Z658" s="66"/>
    </row>
    <row r="659" spans="1:26" ht="16.2">
      <c r="A659" s="152"/>
      <c r="L659" s="177"/>
      <c r="M659" s="177"/>
      <c r="T659" s="64"/>
      <c r="U659" s="65"/>
      <c r="V659" s="65"/>
      <c r="W659" s="65"/>
      <c r="X659" s="65"/>
      <c r="Y659" s="65"/>
      <c r="Z659" s="66"/>
    </row>
    <row r="660" spans="1:26" ht="16.2">
      <c r="A660" s="152"/>
      <c r="L660" s="177"/>
      <c r="M660" s="177"/>
      <c r="T660" s="64"/>
      <c r="U660" s="65"/>
      <c r="V660" s="65"/>
      <c r="W660" s="65"/>
      <c r="X660" s="65"/>
      <c r="Y660" s="65"/>
      <c r="Z660" s="66"/>
    </row>
    <row r="661" spans="1:26" ht="16.2">
      <c r="A661" s="152"/>
      <c r="L661" s="177"/>
      <c r="M661" s="177"/>
      <c r="T661" s="64"/>
      <c r="U661" s="65"/>
      <c r="V661" s="65"/>
      <c r="W661" s="65"/>
      <c r="X661" s="65"/>
      <c r="Y661" s="65"/>
      <c r="Z661" s="66"/>
    </row>
    <row r="662" spans="1:26" ht="16.2">
      <c r="A662" s="152"/>
      <c r="L662" s="177"/>
      <c r="M662" s="177"/>
      <c r="T662" s="64"/>
      <c r="U662" s="65"/>
      <c r="V662" s="65"/>
      <c r="W662" s="65"/>
      <c r="X662" s="65"/>
      <c r="Y662" s="65"/>
      <c r="Z662" s="66"/>
    </row>
    <row r="663" spans="1:26" ht="16.2">
      <c r="A663" s="152"/>
      <c r="L663" s="177"/>
      <c r="M663" s="177"/>
      <c r="T663" s="64"/>
      <c r="U663" s="65"/>
      <c r="V663" s="65"/>
      <c r="W663" s="65"/>
      <c r="X663" s="65"/>
      <c r="Y663" s="65"/>
      <c r="Z663" s="66"/>
    </row>
    <row r="664" spans="1:26" ht="16.2">
      <c r="A664" s="152"/>
      <c r="L664" s="177"/>
      <c r="M664" s="177"/>
      <c r="T664" s="64"/>
      <c r="U664" s="65"/>
      <c r="V664" s="65"/>
      <c r="W664" s="65"/>
      <c r="X664" s="65"/>
      <c r="Y664" s="65"/>
      <c r="Z664" s="66"/>
    </row>
    <row r="665" spans="1:26" ht="16.2">
      <c r="A665" s="152"/>
      <c r="L665" s="177"/>
      <c r="M665" s="177"/>
      <c r="T665" s="64"/>
      <c r="U665" s="65"/>
      <c r="V665" s="65"/>
      <c r="W665" s="65"/>
      <c r="X665" s="65"/>
      <c r="Y665" s="65"/>
      <c r="Z665" s="66"/>
    </row>
    <row r="666" spans="1:26" ht="16.2">
      <c r="A666" s="152"/>
      <c r="L666" s="177"/>
      <c r="M666" s="177"/>
      <c r="T666" s="64"/>
      <c r="U666" s="65"/>
      <c r="V666" s="65"/>
      <c r="W666" s="65"/>
      <c r="X666" s="65"/>
      <c r="Y666" s="65"/>
      <c r="Z666" s="66"/>
    </row>
    <row r="667" spans="1:26" ht="16.2">
      <c r="A667" s="152"/>
      <c r="L667" s="177"/>
      <c r="M667" s="177"/>
      <c r="T667" s="64"/>
      <c r="U667" s="65"/>
      <c r="V667" s="65"/>
      <c r="W667" s="65"/>
      <c r="X667" s="65"/>
      <c r="Y667" s="65"/>
      <c r="Z667" s="66"/>
    </row>
    <row r="668" spans="1:26" ht="16.2">
      <c r="A668" s="152"/>
      <c r="L668" s="177"/>
      <c r="M668" s="177"/>
      <c r="T668" s="64"/>
      <c r="U668" s="65"/>
      <c r="V668" s="65"/>
      <c r="W668" s="65"/>
      <c r="X668" s="65"/>
      <c r="Y668" s="65"/>
      <c r="Z668" s="66"/>
    </row>
    <row r="669" spans="1:26" ht="16.2">
      <c r="A669" s="152"/>
      <c r="L669" s="177"/>
      <c r="M669" s="177"/>
      <c r="T669" s="64"/>
      <c r="U669" s="65"/>
      <c r="V669" s="65"/>
      <c r="W669" s="65"/>
      <c r="X669" s="65"/>
      <c r="Y669" s="65"/>
      <c r="Z669" s="66"/>
    </row>
    <row r="670" spans="1:26" ht="16.2">
      <c r="A670" s="152"/>
      <c r="L670" s="177"/>
      <c r="M670" s="177"/>
      <c r="T670" s="64"/>
      <c r="U670" s="65"/>
      <c r="V670" s="65"/>
      <c r="W670" s="65"/>
      <c r="X670" s="65"/>
      <c r="Y670" s="65"/>
      <c r="Z670" s="66"/>
    </row>
    <row r="671" spans="1:26" ht="15" customHeight="1">
      <c r="A671" s="152"/>
      <c r="L671" s="177"/>
      <c r="M671" s="177"/>
      <c r="T671" s="64"/>
      <c r="U671" s="65"/>
      <c r="V671" s="65"/>
      <c r="W671" s="65"/>
      <c r="X671" s="65"/>
      <c r="Y671" s="65"/>
      <c r="Z671" s="66"/>
    </row>
    <row r="672" spans="1:26" ht="15" customHeight="1">
      <c r="A672" s="152"/>
      <c r="L672" s="177"/>
      <c r="M672" s="177"/>
      <c r="T672" s="64"/>
      <c r="U672" s="65"/>
      <c r="V672" s="65"/>
      <c r="W672" s="65"/>
      <c r="X672" s="65"/>
      <c r="Y672" s="65"/>
      <c r="Z672" s="66"/>
    </row>
    <row r="673" spans="1:26" ht="15" customHeight="1">
      <c r="A673" s="152"/>
      <c r="L673" s="177"/>
      <c r="M673" s="177"/>
      <c r="T673" s="64"/>
      <c r="U673" s="65"/>
      <c r="V673" s="65"/>
      <c r="W673" s="65"/>
      <c r="X673" s="65"/>
      <c r="Y673" s="65"/>
      <c r="Z673" s="66"/>
    </row>
    <row r="674" spans="1:26" ht="15" customHeight="1">
      <c r="A674" s="152"/>
      <c r="L674" s="177"/>
      <c r="M674" s="177"/>
      <c r="T674" s="64"/>
      <c r="U674" s="65"/>
      <c r="V674" s="65"/>
      <c r="W674" s="65"/>
      <c r="X674" s="65"/>
      <c r="Y674" s="65"/>
      <c r="Z674" s="66"/>
    </row>
    <row r="675" spans="1:26" ht="15" customHeight="1">
      <c r="A675" s="152"/>
      <c r="L675" s="177"/>
      <c r="M675" s="177"/>
      <c r="T675" s="64"/>
      <c r="U675" s="65"/>
      <c r="V675" s="65"/>
      <c r="W675" s="65"/>
      <c r="X675" s="65"/>
      <c r="Y675" s="65"/>
      <c r="Z675" s="66"/>
    </row>
    <row r="676" spans="1:26" ht="15" customHeight="1">
      <c r="A676" s="152"/>
      <c r="L676" s="177"/>
      <c r="M676" s="177"/>
      <c r="T676" s="64"/>
      <c r="U676" s="65"/>
      <c r="V676" s="65"/>
      <c r="W676" s="65"/>
      <c r="X676" s="65"/>
      <c r="Y676" s="65"/>
      <c r="Z676" s="66"/>
    </row>
    <row r="677" spans="1:26" ht="15" customHeight="1">
      <c r="A677" s="152"/>
      <c r="L677" s="177"/>
      <c r="M677" s="177"/>
      <c r="T677" s="64"/>
      <c r="U677" s="65"/>
      <c r="V677" s="65"/>
      <c r="W677" s="65"/>
      <c r="X677" s="65"/>
      <c r="Y677" s="65"/>
      <c r="Z677" s="66"/>
    </row>
    <row r="678" spans="1:26" ht="15" customHeight="1">
      <c r="A678" s="152"/>
      <c r="L678" s="177"/>
      <c r="M678" s="177"/>
      <c r="T678" s="64"/>
      <c r="U678" s="65"/>
      <c r="V678" s="65"/>
      <c r="W678" s="65"/>
      <c r="X678" s="65"/>
      <c r="Y678" s="65"/>
      <c r="Z678" s="66"/>
    </row>
    <row r="679" spans="1:26" ht="15" customHeight="1">
      <c r="A679" s="152"/>
      <c r="L679" s="177"/>
      <c r="M679" s="177"/>
      <c r="T679" s="64"/>
      <c r="U679" s="65"/>
      <c r="V679" s="65"/>
      <c r="W679" s="65"/>
      <c r="X679" s="65"/>
      <c r="Y679" s="65"/>
      <c r="Z679" s="66"/>
    </row>
    <row r="680" spans="1:26" ht="15" customHeight="1">
      <c r="A680" s="152"/>
      <c r="L680" s="177"/>
      <c r="M680" s="177"/>
      <c r="T680" s="64"/>
      <c r="U680" s="65"/>
      <c r="V680" s="65"/>
      <c r="W680" s="65"/>
      <c r="X680" s="65"/>
      <c r="Y680" s="65"/>
      <c r="Z680" s="66"/>
    </row>
    <row r="681" spans="1:26" ht="15" customHeight="1">
      <c r="A681" s="152"/>
      <c r="L681" s="177"/>
      <c r="M681" s="177"/>
      <c r="T681" s="64"/>
      <c r="U681" s="65"/>
      <c r="V681" s="65"/>
      <c r="W681" s="65"/>
      <c r="X681" s="65"/>
      <c r="Y681" s="65"/>
      <c r="Z681" s="66"/>
    </row>
    <row r="682" spans="1:26" ht="15" customHeight="1">
      <c r="A682" s="152"/>
      <c r="L682" s="177"/>
      <c r="M682" s="177"/>
      <c r="T682" s="64"/>
      <c r="U682" s="65"/>
      <c r="V682" s="65"/>
      <c r="W682" s="65"/>
      <c r="X682" s="65"/>
      <c r="Y682" s="65"/>
      <c r="Z682" s="66"/>
    </row>
    <row r="683" spans="1:26" ht="15" customHeight="1">
      <c r="A683" s="152"/>
      <c r="L683" s="177"/>
      <c r="M683" s="177"/>
      <c r="T683" s="64"/>
      <c r="U683" s="65"/>
      <c r="V683" s="65"/>
      <c r="W683" s="65"/>
      <c r="X683" s="65"/>
      <c r="Y683" s="65"/>
      <c r="Z683" s="66"/>
    </row>
    <row r="684" spans="1:26" ht="15" customHeight="1">
      <c r="A684" s="152"/>
      <c r="L684" s="177"/>
      <c r="M684" s="177"/>
      <c r="T684" s="64"/>
      <c r="U684" s="65"/>
      <c r="V684" s="65"/>
      <c r="W684" s="65"/>
      <c r="X684" s="65"/>
      <c r="Y684" s="65"/>
      <c r="Z684" s="66"/>
    </row>
    <row r="685" spans="1:26" ht="15" customHeight="1">
      <c r="A685" s="152"/>
      <c r="L685" s="177"/>
      <c r="M685" s="177"/>
      <c r="T685" s="64"/>
      <c r="U685" s="65"/>
      <c r="V685" s="65"/>
      <c r="W685" s="65"/>
      <c r="X685" s="65"/>
      <c r="Y685" s="65"/>
      <c r="Z685" s="66"/>
    </row>
    <row r="686" spans="1:26" ht="15" customHeight="1">
      <c r="A686" s="152"/>
      <c r="L686" s="177"/>
      <c r="M686" s="177"/>
      <c r="T686" s="64"/>
      <c r="U686" s="65"/>
      <c r="V686" s="65"/>
      <c r="W686" s="65"/>
      <c r="X686" s="65"/>
      <c r="Y686" s="65"/>
      <c r="Z686" s="66"/>
    </row>
    <row r="687" spans="1:26" ht="15" customHeight="1">
      <c r="A687" s="152"/>
      <c r="L687" s="177"/>
      <c r="M687" s="177"/>
      <c r="T687" s="64"/>
      <c r="U687" s="65"/>
      <c r="V687" s="65"/>
      <c r="W687" s="65"/>
      <c r="X687" s="65"/>
      <c r="Y687" s="65"/>
      <c r="Z687" s="66"/>
    </row>
    <row r="688" spans="1:26" ht="15" customHeight="1">
      <c r="A688" s="152"/>
      <c r="L688" s="177"/>
      <c r="M688" s="177"/>
      <c r="T688" s="64"/>
      <c r="U688" s="65"/>
      <c r="V688" s="65"/>
      <c r="W688" s="65"/>
      <c r="X688" s="65"/>
      <c r="Y688" s="65"/>
      <c r="Z688" s="66"/>
    </row>
    <row r="689" spans="1:26" ht="15" customHeight="1">
      <c r="A689" s="152"/>
      <c r="L689" s="177"/>
      <c r="M689" s="177"/>
      <c r="T689" s="64"/>
      <c r="U689" s="65"/>
      <c r="V689" s="65"/>
      <c r="W689" s="65"/>
      <c r="X689" s="65"/>
      <c r="Y689" s="65"/>
      <c r="Z689" s="66"/>
    </row>
    <row r="690" spans="1:26" ht="15" customHeight="1">
      <c r="A690" s="152"/>
      <c r="L690" s="177"/>
      <c r="M690" s="177"/>
      <c r="T690" s="64"/>
      <c r="U690" s="65"/>
      <c r="V690" s="65"/>
      <c r="W690" s="65"/>
      <c r="X690" s="65"/>
      <c r="Y690" s="65"/>
      <c r="Z690" s="66"/>
    </row>
    <row r="691" spans="1:26" ht="15" customHeight="1">
      <c r="A691" s="152"/>
      <c r="L691" s="177"/>
      <c r="M691" s="177"/>
      <c r="T691" s="64"/>
      <c r="U691" s="65"/>
      <c r="V691" s="65"/>
      <c r="W691" s="65"/>
      <c r="X691" s="65"/>
      <c r="Y691" s="65"/>
      <c r="Z691" s="66"/>
    </row>
    <row r="692" spans="1:26" ht="15" customHeight="1">
      <c r="A692" s="152"/>
      <c r="L692" s="177"/>
      <c r="M692" s="177"/>
      <c r="T692" s="64"/>
      <c r="U692" s="65"/>
      <c r="V692" s="65"/>
      <c r="W692" s="65"/>
      <c r="X692" s="65"/>
      <c r="Y692" s="65"/>
      <c r="Z692" s="66"/>
    </row>
    <row r="693" spans="1:26" ht="15" customHeight="1">
      <c r="A693" s="152"/>
      <c r="L693" s="177"/>
      <c r="M693" s="177"/>
      <c r="T693" s="64"/>
      <c r="U693" s="65"/>
      <c r="V693" s="65"/>
      <c r="W693" s="65"/>
      <c r="X693" s="65"/>
      <c r="Y693" s="65"/>
      <c r="Z693" s="66"/>
    </row>
    <row r="694" spans="1:26" ht="15" customHeight="1">
      <c r="A694" s="152"/>
      <c r="L694" s="177"/>
      <c r="M694" s="177"/>
      <c r="T694" s="64"/>
      <c r="U694" s="65"/>
      <c r="V694" s="65"/>
      <c r="W694" s="65"/>
      <c r="X694" s="65"/>
      <c r="Y694" s="65"/>
      <c r="Z694" s="66"/>
    </row>
    <row r="695" spans="1:26" ht="15" customHeight="1">
      <c r="A695" s="152"/>
      <c r="L695" s="177"/>
      <c r="M695" s="177"/>
      <c r="T695" s="64"/>
      <c r="U695" s="65"/>
      <c r="V695" s="65"/>
      <c r="W695" s="65"/>
      <c r="X695" s="65"/>
      <c r="Y695" s="65"/>
      <c r="Z695" s="66"/>
    </row>
    <row r="696" spans="1:26" ht="15" customHeight="1">
      <c r="A696" s="152"/>
      <c r="L696" s="177"/>
      <c r="M696" s="177"/>
      <c r="T696" s="64"/>
      <c r="U696" s="65"/>
      <c r="V696" s="65"/>
      <c r="W696" s="65"/>
      <c r="X696" s="65"/>
      <c r="Y696" s="65"/>
      <c r="Z696" s="66"/>
    </row>
    <row r="697" spans="1:26" ht="15" customHeight="1">
      <c r="A697" s="152"/>
      <c r="L697" s="177"/>
      <c r="M697" s="177"/>
      <c r="T697" s="64"/>
      <c r="U697" s="65"/>
      <c r="V697" s="65"/>
      <c r="W697" s="65"/>
      <c r="X697" s="65"/>
      <c r="Y697" s="65"/>
      <c r="Z697" s="66"/>
    </row>
    <row r="698" spans="1:26" ht="15" customHeight="1">
      <c r="A698" s="152"/>
      <c r="L698" s="177"/>
      <c r="M698" s="177"/>
      <c r="T698" s="64"/>
      <c r="U698" s="65"/>
      <c r="V698" s="65"/>
      <c r="W698" s="65"/>
      <c r="X698" s="65"/>
      <c r="Y698" s="65"/>
      <c r="Z698" s="66"/>
    </row>
    <row r="699" spans="1:26" ht="15" customHeight="1">
      <c r="A699" s="152"/>
      <c r="L699" s="177"/>
      <c r="M699" s="177"/>
      <c r="T699" s="64"/>
      <c r="U699" s="65"/>
      <c r="V699" s="65"/>
      <c r="W699" s="65"/>
      <c r="X699" s="65"/>
      <c r="Y699" s="65"/>
      <c r="Z699" s="66"/>
    </row>
    <row r="700" spans="1:26" ht="15" customHeight="1">
      <c r="A700" s="152"/>
      <c r="L700" s="177"/>
      <c r="M700" s="177"/>
      <c r="T700" s="64"/>
      <c r="U700" s="65"/>
      <c r="V700" s="65"/>
      <c r="W700" s="65"/>
      <c r="X700" s="65"/>
      <c r="Y700" s="65"/>
      <c r="Z700" s="66"/>
    </row>
    <row r="701" spans="1:26" ht="15" customHeight="1">
      <c r="A701" s="152"/>
      <c r="L701" s="177"/>
      <c r="M701" s="177"/>
      <c r="T701" s="64"/>
      <c r="U701" s="65"/>
      <c r="V701" s="65"/>
      <c r="W701" s="65"/>
      <c r="X701" s="65"/>
      <c r="Y701" s="65"/>
      <c r="Z701" s="66"/>
    </row>
    <row r="702" spans="1:26" ht="15" customHeight="1">
      <c r="A702" s="152"/>
      <c r="L702" s="177"/>
      <c r="M702" s="177"/>
      <c r="T702" s="64"/>
      <c r="U702" s="65"/>
      <c r="V702" s="65"/>
      <c r="W702" s="65"/>
      <c r="X702" s="65"/>
      <c r="Y702" s="65"/>
      <c r="Z702" s="66"/>
    </row>
    <row r="703" spans="1:26" ht="15" customHeight="1">
      <c r="A703" s="152"/>
      <c r="L703" s="177"/>
      <c r="M703" s="177"/>
      <c r="T703" s="64"/>
      <c r="U703" s="65"/>
      <c r="V703" s="65"/>
      <c r="W703" s="65"/>
      <c r="X703" s="65"/>
      <c r="Y703" s="65"/>
      <c r="Z703" s="66"/>
    </row>
    <row r="704" spans="1:26" ht="15" customHeight="1">
      <c r="A704" s="152"/>
      <c r="L704" s="177"/>
      <c r="M704" s="177"/>
      <c r="T704" s="64"/>
      <c r="U704" s="65"/>
      <c r="V704" s="65"/>
      <c r="W704" s="65"/>
      <c r="X704" s="65"/>
      <c r="Y704" s="65"/>
      <c r="Z704" s="66"/>
    </row>
    <row r="705" spans="1:26" ht="15" customHeight="1">
      <c r="A705" s="152"/>
      <c r="L705" s="177"/>
      <c r="M705" s="177"/>
      <c r="T705" s="64"/>
      <c r="U705" s="65"/>
      <c r="V705" s="65"/>
      <c r="W705" s="65"/>
      <c r="X705" s="65"/>
      <c r="Y705" s="65"/>
      <c r="Z705" s="66"/>
    </row>
    <row r="706" spans="1:26" ht="15" customHeight="1">
      <c r="A706" s="152"/>
      <c r="L706" s="177"/>
      <c r="M706" s="177"/>
      <c r="T706" s="64"/>
      <c r="U706" s="65"/>
      <c r="V706" s="65"/>
      <c r="W706" s="65"/>
      <c r="X706" s="65"/>
      <c r="Y706" s="65"/>
    </row>
    <row r="707" spans="1:26" ht="15" customHeight="1">
      <c r="A707" s="152"/>
      <c r="L707" s="177"/>
      <c r="M707" s="177"/>
      <c r="T707" s="64"/>
      <c r="U707" s="65"/>
      <c r="V707" s="65"/>
      <c r="W707" s="65"/>
      <c r="X707" s="65"/>
      <c r="Y707" s="65"/>
    </row>
    <row r="708" spans="1:26" ht="15" customHeight="1">
      <c r="A708" s="152"/>
      <c r="L708" s="177"/>
      <c r="M708" s="177"/>
      <c r="T708" s="64"/>
      <c r="U708" s="65"/>
      <c r="V708" s="65"/>
      <c r="W708" s="65"/>
      <c r="X708" s="65"/>
      <c r="Y708" s="65"/>
    </row>
    <row r="709" spans="1:26" ht="15" customHeight="1">
      <c r="A709" s="152"/>
      <c r="L709" s="177"/>
      <c r="M709" s="177"/>
      <c r="T709" s="64"/>
      <c r="U709" s="65"/>
      <c r="V709" s="65"/>
      <c r="W709" s="65"/>
      <c r="X709" s="65"/>
      <c r="Y709" s="65"/>
    </row>
    <row r="710" spans="1:26" ht="15" customHeight="1">
      <c r="A710" s="152"/>
      <c r="L710" s="177"/>
      <c r="M710" s="177"/>
      <c r="T710" s="64"/>
      <c r="U710" s="65"/>
      <c r="V710" s="65"/>
      <c r="W710" s="65"/>
      <c r="X710" s="65"/>
      <c r="Y710" s="65"/>
    </row>
    <row r="711" spans="1:26" ht="15" customHeight="1">
      <c r="A711" s="152"/>
      <c r="L711" s="177"/>
      <c r="M711" s="177"/>
      <c r="T711" s="64"/>
      <c r="U711" s="65"/>
      <c r="V711" s="65"/>
      <c r="W711" s="65"/>
      <c r="X711" s="65"/>
      <c r="Y711" s="65"/>
    </row>
    <row r="712" spans="1:26" ht="15" customHeight="1">
      <c r="L712" s="177"/>
      <c r="M712" s="177"/>
      <c r="T712" s="64"/>
      <c r="U712" s="65"/>
      <c r="V712" s="65"/>
      <c r="W712" s="65"/>
      <c r="X712" s="65"/>
      <c r="Y712" s="65"/>
    </row>
    <row r="713" spans="1:26" ht="15" customHeight="1">
      <c r="L713" s="177"/>
      <c r="M713" s="177"/>
      <c r="T713" s="64"/>
      <c r="U713" s="65"/>
      <c r="V713" s="65"/>
      <c r="W713" s="65"/>
      <c r="X713" s="65"/>
      <c r="Y713" s="65"/>
    </row>
    <row r="714" spans="1:26" ht="15" customHeight="1">
      <c r="L714" s="177"/>
      <c r="M714" s="177"/>
      <c r="T714" s="64"/>
      <c r="U714" s="65"/>
      <c r="V714" s="65"/>
      <c r="W714" s="65"/>
      <c r="X714" s="65"/>
      <c r="Y714" s="65"/>
    </row>
    <row r="715" spans="1:26" ht="15" customHeight="1">
      <c r="L715" s="177"/>
      <c r="M715" s="177"/>
      <c r="T715" s="64"/>
      <c r="U715" s="65"/>
      <c r="V715" s="65"/>
      <c r="W715" s="65"/>
      <c r="X715" s="65"/>
      <c r="Y715" s="65"/>
    </row>
    <row r="716" spans="1:26" ht="15" customHeight="1">
      <c r="L716" s="177"/>
      <c r="M716" s="177"/>
      <c r="T716" s="64"/>
      <c r="U716" s="65"/>
      <c r="V716" s="65"/>
      <c r="W716" s="65"/>
      <c r="X716" s="65"/>
      <c r="Y716" s="65"/>
    </row>
    <row r="717" spans="1:26" ht="15" customHeight="1">
      <c r="L717" s="177"/>
      <c r="M717" s="177"/>
      <c r="T717" s="64"/>
      <c r="U717" s="65"/>
      <c r="V717" s="65"/>
      <c r="W717" s="65"/>
      <c r="X717" s="65"/>
      <c r="Y717" s="65"/>
    </row>
    <row r="718" spans="1:26" ht="15" customHeight="1">
      <c r="L718" s="177"/>
      <c r="M718" s="177"/>
      <c r="T718" s="64"/>
      <c r="U718" s="65"/>
      <c r="V718" s="65"/>
      <c r="W718" s="65"/>
      <c r="X718" s="65"/>
      <c r="Y718" s="65"/>
    </row>
    <row r="719" spans="1:26" ht="15" customHeight="1">
      <c r="L719" s="177"/>
      <c r="M719" s="177"/>
      <c r="T719" s="64"/>
      <c r="U719" s="65"/>
      <c r="V719" s="65"/>
      <c r="W719" s="65"/>
      <c r="X719" s="65"/>
      <c r="Y719" s="65"/>
    </row>
    <row r="720" spans="1:26" ht="15" customHeight="1">
      <c r="L720" s="177"/>
      <c r="M720" s="177"/>
      <c r="T720" s="64"/>
      <c r="U720" s="65"/>
      <c r="V720" s="65"/>
      <c r="W720" s="65"/>
      <c r="X720" s="65"/>
      <c r="Y720" s="65"/>
    </row>
    <row r="721" spans="12:25" ht="15" customHeight="1">
      <c r="L721" s="177"/>
      <c r="M721" s="177"/>
      <c r="T721" s="64"/>
      <c r="U721" s="65"/>
      <c r="V721" s="65"/>
      <c r="W721" s="65"/>
      <c r="X721" s="65"/>
      <c r="Y721" s="65"/>
    </row>
    <row r="722" spans="12:25" ht="15" customHeight="1">
      <c r="L722" s="177"/>
      <c r="M722" s="177"/>
      <c r="T722" s="64"/>
      <c r="U722" s="65"/>
      <c r="V722" s="65"/>
      <c r="W722" s="65"/>
      <c r="X722" s="65"/>
      <c r="Y722" s="65"/>
    </row>
    <row r="723" spans="12:25" ht="15" customHeight="1">
      <c r="L723" s="177"/>
      <c r="M723" s="177"/>
      <c r="T723" s="64"/>
      <c r="U723" s="65"/>
      <c r="V723" s="65"/>
      <c r="W723" s="65"/>
      <c r="X723" s="65"/>
      <c r="Y723" s="65"/>
    </row>
    <row r="724" spans="12:25" ht="15" customHeight="1">
      <c r="L724" s="177"/>
      <c r="M724" s="177"/>
      <c r="T724" s="64"/>
      <c r="U724" s="65"/>
      <c r="V724" s="65"/>
      <c r="W724" s="65"/>
      <c r="X724" s="65"/>
      <c r="Y724" s="65"/>
    </row>
    <row r="725" spans="12:25" ht="15" customHeight="1">
      <c r="L725" s="177"/>
      <c r="M725" s="177"/>
    </row>
    <row r="726" spans="12:25" ht="15" customHeight="1">
      <c r="L726" s="177"/>
      <c r="M726" s="177"/>
    </row>
    <row r="727" spans="12:25" ht="15" customHeight="1">
      <c r="L727" s="177"/>
      <c r="M727" s="177"/>
    </row>
    <row r="728" spans="12:25" ht="15" customHeight="1">
      <c r="L728" s="177"/>
      <c r="M728" s="177"/>
    </row>
    <row r="729" spans="12:25" ht="15" customHeight="1">
      <c r="L729" s="177"/>
      <c r="M729" s="177"/>
    </row>
    <row r="730" spans="12:25" ht="15" customHeight="1">
      <c r="L730" s="177"/>
      <c r="M730" s="177"/>
    </row>
    <row r="731" spans="12:25" ht="15" customHeight="1">
      <c r="L731" s="177"/>
      <c r="M731" s="177"/>
    </row>
    <row r="732" spans="12:25" ht="15" customHeight="1">
      <c r="L732" s="177"/>
      <c r="M732" s="177"/>
    </row>
    <row r="733" spans="12:25" ht="15" customHeight="1">
      <c r="L733" s="177"/>
      <c r="M733" s="177"/>
    </row>
    <row r="734" spans="12:25" ht="15" customHeight="1">
      <c r="L734" s="177"/>
      <c r="M734" s="177"/>
    </row>
    <row r="735" spans="12:25" ht="15" customHeight="1">
      <c r="L735" s="177"/>
      <c r="M735" s="177"/>
    </row>
    <row r="736" spans="12:25" ht="15" customHeight="1">
      <c r="L736" s="177"/>
      <c r="M736" s="177"/>
    </row>
    <row r="737" spans="12:13" ht="15" customHeight="1">
      <c r="L737" s="177"/>
      <c r="M737" s="177"/>
    </row>
    <row r="738" spans="12:13" ht="15" customHeight="1">
      <c r="L738" s="177"/>
      <c r="M738" s="177"/>
    </row>
    <row r="739" spans="12:13" ht="15" customHeight="1">
      <c r="L739" s="177"/>
      <c r="M739" s="177"/>
    </row>
    <row r="740" spans="12:13" ht="15" customHeight="1">
      <c r="L740" s="177"/>
      <c r="M740" s="177"/>
    </row>
    <row r="741" spans="12:13" ht="15" customHeight="1">
      <c r="L741" s="177"/>
      <c r="M741" s="177"/>
    </row>
    <row r="742" spans="12:13" ht="15" customHeight="1">
      <c r="L742" s="177"/>
      <c r="M742" s="177"/>
    </row>
    <row r="743" spans="12:13" ht="15" customHeight="1">
      <c r="L743" s="177"/>
      <c r="M743" s="177"/>
    </row>
    <row r="744" spans="12:13" ht="15" customHeight="1">
      <c r="L744" s="177"/>
      <c r="M744" s="177"/>
    </row>
    <row r="745" spans="12:13" ht="15" customHeight="1">
      <c r="L745" s="177"/>
      <c r="M745" s="177"/>
    </row>
    <row r="746" spans="12:13" ht="15" customHeight="1">
      <c r="L746" s="177"/>
      <c r="M746" s="177"/>
    </row>
    <row r="747" spans="12:13" ht="15" customHeight="1">
      <c r="L747" s="177"/>
      <c r="M747" s="177"/>
    </row>
    <row r="748" spans="12:13" ht="15" customHeight="1">
      <c r="L748" s="177"/>
      <c r="M748" s="177"/>
    </row>
    <row r="749" spans="12:13" ht="15" customHeight="1">
      <c r="L749" s="177"/>
      <c r="M749" s="177"/>
    </row>
    <row r="750" spans="12:13" ht="15" customHeight="1">
      <c r="L750" s="177"/>
      <c r="M750" s="177"/>
    </row>
    <row r="751" spans="12:13" ht="15" customHeight="1">
      <c r="L751" s="177"/>
      <c r="M751" s="177"/>
    </row>
    <row r="752" spans="12:13" ht="15" customHeight="1">
      <c r="L752" s="177"/>
      <c r="M752" s="177"/>
    </row>
    <row r="753" spans="12:13" ht="15" customHeight="1">
      <c r="L753" s="177"/>
      <c r="M753" s="177"/>
    </row>
    <row r="754" spans="12:13" ht="15" customHeight="1">
      <c r="L754" s="177"/>
      <c r="M754" s="177"/>
    </row>
    <row r="755" spans="12:13" ht="15" customHeight="1">
      <c r="L755" s="177"/>
      <c r="M755" s="177"/>
    </row>
  </sheetData>
  <mergeCells count="8">
    <mergeCell ref="C171:D171"/>
    <mergeCell ref="C178:D178"/>
    <mergeCell ref="C17:D17"/>
    <mergeCell ref="F73:G73"/>
    <mergeCell ref="C80:D80"/>
    <mergeCell ref="C150:D150"/>
    <mergeCell ref="C157:D157"/>
    <mergeCell ref="C164:D164"/>
  </mergeCells>
  <phoneticPr fontId="1" type="noConversion"/>
  <conditionalFormatting sqref="N11:O11">
    <cfRule type="containsText" dxfId="0" priority="1" operator="containsText" text="星期三">
      <formula>NOT(ISERROR(SEARCH("星期三",N11)))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W1002"/>
  <sheetViews>
    <sheetView tabSelected="1" topLeftCell="A11" zoomScaleNormal="100" workbookViewId="0">
      <selection activeCell="N14" sqref="N14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7" style="4" customWidth="1"/>
    <col min="6" max="6" width="6.69921875" style="4" customWidth="1"/>
    <col min="7" max="7" width="16.3984375" style="4" customWidth="1"/>
    <col min="8" max="8" width="6.69921875" style="4" customWidth="1"/>
    <col min="9" max="9" width="15.09765625" style="4" customWidth="1"/>
    <col min="10" max="10" width="6.69921875" style="4" customWidth="1"/>
    <col min="11" max="11" width="7.8984375" style="4" customWidth="1"/>
    <col min="12" max="12" width="10.69921875" style="21" customWidth="1"/>
    <col min="13" max="13" width="8.59765625" style="21" customWidth="1"/>
    <col min="14" max="14" width="6.69921875" style="21" customWidth="1"/>
    <col min="15" max="15" width="8.59765625" style="22" customWidth="1"/>
    <col min="16" max="17" width="6.69921875" style="13" customWidth="1"/>
    <col min="18" max="18" width="6.19921875" style="15" customWidth="1"/>
    <col min="19" max="19" width="6.59765625" style="15" customWidth="1"/>
    <col min="20" max="21" width="5.69921875" style="15" customWidth="1"/>
    <col min="22" max="22" width="7.69921875" style="15" customWidth="1"/>
    <col min="23" max="25" width="5.09765625" style="1" customWidth="1"/>
    <col min="26" max="16384" width="11.19921875" style="1"/>
  </cols>
  <sheetData>
    <row r="1" spans="1:22" ht="28.5" customHeight="1">
      <c r="A1" s="17"/>
      <c r="D1" s="17" t="s">
        <v>128</v>
      </c>
      <c r="E1" s="17"/>
      <c r="F1" s="1"/>
      <c r="G1" s="1"/>
      <c r="H1" s="1"/>
      <c r="I1" s="1"/>
      <c r="J1" s="1"/>
      <c r="K1" s="1"/>
      <c r="L1" s="20"/>
      <c r="M1" s="20"/>
      <c r="N1" s="20"/>
      <c r="O1" s="20"/>
      <c r="P1" s="1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21" t="s">
        <v>35</v>
      </c>
      <c r="M2" s="21" t="s">
        <v>33</v>
      </c>
      <c r="N2" s="21" t="s">
        <v>40</v>
      </c>
      <c r="O2" s="6" t="s">
        <v>41</v>
      </c>
      <c r="P2" s="84" t="s">
        <v>2</v>
      </c>
      <c r="Q2" s="84" t="s">
        <v>3</v>
      </c>
      <c r="R2" s="84" t="s">
        <v>4</v>
      </c>
      <c r="S2" s="84" t="s">
        <v>5</v>
      </c>
      <c r="T2" s="84" t="s">
        <v>6</v>
      </c>
      <c r="U2" s="84" t="s">
        <v>7</v>
      </c>
      <c r="V2" s="84" t="s">
        <v>8</v>
      </c>
    </row>
    <row r="3" spans="1:22" ht="15.75" customHeight="1">
      <c r="A3" s="7">
        <f>'B2.3月素-國小'!AB3</f>
        <v>45711</v>
      </c>
      <c r="B3" s="8" t="str">
        <f>'B2.3月素-國小'!AC3</f>
        <v>一</v>
      </c>
      <c r="C3" s="7" t="str">
        <f>'B2.3月素-國小'!AD3</f>
        <v>A2</v>
      </c>
      <c r="D3" s="9" t="str">
        <f>'B2.3月素-國小'!AE3</f>
        <v>白米飯</v>
      </c>
      <c r="E3" s="10" t="str">
        <f>'B2.3月素-國小'!AF3</f>
        <v xml:space="preserve">米     </v>
      </c>
      <c r="F3" s="9" t="str">
        <f>'B2.3月素-國小'!AG3</f>
        <v>南瓜豆干</v>
      </c>
      <c r="G3" s="10" t="str">
        <f>'B2.3月素-國小'!AH3</f>
        <v xml:space="preserve">豆干 南瓜 胡蘿蔔 薑  </v>
      </c>
      <c r="H3" s="9" t="str">
        <f>'B2.3月素-國小'!AI3</f>
        <v>番茄炒蛋</v>
      </c>
      <c r="I3" s="10" t="str">
        <f>'B2.3月素-國小'!AJ3</f>
        <v xml:space="preserve">大番茄 雞蛋 薑   </v>
      </c>
      <c r="J3" s="9" t="str">
        <f>'B2.3月素-國小'!AK3</f>
        <v>時蔬</v>
      </c>
      <c r="K3" s="10" t="str">
        <f>'B2.3月素-國小'!AL3</f>
        <v xml:space="preserve">蔬菜 薑    </v>
      </c>
      <c r="L3" s="23" t="str">
        <f>'B2.3月素-國小'!AM3</f>
        <v>金針湯</v>
      </c>
      <c r="M3" s="24" t="str">
        <f>'B2.3月素-國小'!AN3</f>
        <v xml:space="preserve">金針菜乾 榨菜 薑 素羊肉  </v>
      </c>
      <c r="N3" s="23" t="str">
        <f>'B2.3月素-國小'!AO3</f>
        <v>海苔</v>
      </c>
      <c r="O3" s="11"/>
      <c r="P3" s="11">
        <f>'B2.3月素-國小'!AQ3</f>
        <v>5.5</v>
      </c>
      <c r="Q3" s="11">
        <f>'B2.3月素-國小'!AR3</f>
        <v>2.2272727272727275</v>
      </c>
      <c r="R3" s="12">
        <f>'B2.3月素-國小'!AS3</f>
        <v>1.37</v>
      </c>
      <c r="S3" s="12">
        <f>'B2.3月素-國小'!AT3</f>
        <v>1.7986363636363638</v>
      </c>
      <c r="T3" s="12">
        <f>'B2.3月素-國小'!AU3</f>
        <v>0</v>
      </c>
      <c r="U3" s="12">
        <f>'B2.3月素-國小'!AV3</f>
        <v>0</v>
      </c>
      <c r="V3" s="12">
        <f>'B2.3月素-國小'!AW3</f>
        <v>694.73409090909081</v>
      </c>
    </row>
    <row r="4" spans="1:22" ht="15.75" customHeight="1">
      <c r="A4" s="7">
        <f>'B2.3月素-國小'!AB10</f>
        <v>45712</v>
      </c>
      <c r="B4" s="7" t="str">
        <f>'B2.3月素-國小'!AC10</f>
        <v>二</v>
      </c>
      <c r="C4" s="7" t="str">
        <f>'B2.3月素-國小'!AD10</f>
        <v>A2</v>
      </c>
      <c r="D4" s="10" t="str">
        <f>'B2.3月素-國小'!AE10</f>
        <v>糙米飯</v>
      </c>
      <c r="E4" s="10" t="str">
        <f>'B2.3月素-國小'!AF10</f>
        <v xml:space="preserve">米 糙米    </v>
      </c>
      <c r="F4" s="10" t="str">
        <f>'B2.3月素-國小'!AG10</f>
        <v>三杯麵腸</v>
      </c>
      <c r="G4" s="10" t="str">
        <f>'B2.3月素-國小'!AH10</f>
        <v xml:space="preserve">麵腸 杏鮑菇 九層塔 薑  </v>
      </c>
      <c r="H4" s="10" t="str">
        <f>'B2.3月素-國小'!AI10</f>
        <v>針菇豆腐</v>
      </c>
      <c r="I4" s="10" t="str">
        <f>'B2.3月素-國小'!AJ10</f>
        <v xml:space="preserve">豆腐 金針菇 冷凍毛豆仁 胡蘿蔔 薑 </v>
      </c>
      <c r="J4" s="10" t="str">
        <f>'B2.3月素-國小'!AK10</f>
        <v>時蔬</v>
      </c>
      <c r="K4" s="10" t="str">
        <f>'B2.3月素-國小'!AL10</f>
        <v xml:space="preserve">蔬菜 薑    </v>
      </c>
      <c r="L4" s="23" t="str">
        <f>'B2.3月素-國小'!AM10</f>
        <v>時蔬蛋花湯</v>
      </c>
      <c r="M4" s="23" t="str">
        <f>'B2.3月素-國小'!AN10</f>
        <v xml:space="preserve">時蔬 雞蛋 薑   </v>
      </c>
      <c r="N4" s="23" t="str">
        <f>'B2.3月素-國小'!AO10</f>
        <v>水果</v>
      </c>
      <c r="O4" s="11"/>
      <c r="P4" s="11">
        <f>'B2.3月素-國小'!AQ10</f>
        <v>5</v>
      </c>
      <c r="Q4" s="11">
        <f>'B2.3月素-國小'!AR10</f>
        <v>2.8461038961038962</v>
      </c>
      <c r="R4" s="12">
        <f>'B2.3月素-國小'!AS10</f>
        <v>1.375</v>
      </c>
      <c r="S4" s="12">
        <f>'B2.3月素-國小'!AT10</f>
        <v>2.1105519480519481</v>
      </c>
      <c r="T4" s="12">
        <f>'B2.3月素-國小'!AU10</f>
        <v>0</v>
      </c>
      <c r="U4" s="12">
        <f>'B2.3月素-國小'!AV10</f>
        <v>0</v>
      </c>
      <c r="V4" s="12">
        <f>'B2.3月素-國小'!AW10</f>
        <v>717.80762987012986</v>
      </c>
    </row>
    <row r="5" spans="1:22" ht="15.75" customHeight="1">
      <c r="A5" s="7">
        <f>'B2.3月素-國小'!AB17</f>
        <v>45713</v>
      </c>
      <c r="B5" s="7" t="str">
        <f>'B2.3月素-國小'!AC17</f>
        <v>三</v>
      </c>
      <c r="C5" s="7" t="str">
        <f>'B2.3月素-國小'!AD17</f>
        <v>A3</v>
      </c>
      <c r="D5" s="10" t="str">
        <f>'B2.3月素-國小'!AE17</f>
        <v>拌麵特餐</v>
      </c>
      <c r="E5" s="10" t="str">
        <f>'B2.3月素-國小'!AF17</f>
        <v xml:space="preserve">麵條     </v>
      </c>
      <c r="F5" s="10" t="str">
        <f>'B2.3月素-國小'!AG17</f>
        <v>香滷豆包</v>
      </c>
      <c r="G5" s="10" t="str">
        <f>'B2.3月素-國小'!AH17</f>
        <v xml:space="preserve">豆包     </v>
      </c>
      <c r="H5" s="10" t="str">
        <f>'B2.3月素-國小'!AI17</f>
        <v>拌麵配料</v>
      </c>
      <c r="I5" s="10" t="str">
        <f>'B2.3月素-國小'!AJ17</f>
        <v xml:space="preserve">素肉 甘藍 胡蘿蔔 芹菜 乾香菇 </v>
      </c>
      <c r="J5" s="10" t="str">
        <f>'B2.3月素-國小'!AK17</f>
        <v>時蔬</v>
      </c>
      <c r="K5" s="10" t="str">
        <f>'B2.3月素-國小'!AL17</f>
        <v xml:space="preserve">蔬菜 薑    </v>
      </c>
      <c r="L5" s="23" t="str">
        <f>'B2.3月素-國小'!AM17</f>
        <v>時瓜湯</v>
      </c>
      <c r="M5" s="23" t="str">
        <f>'B2.3月素-國小'!AN17</f>
        <v xml:space="preserve">時瓜 薑 素羊肉   </v>
      </c>
      <c r="N5" s="23" t="str">
        <f>'B2.3月素-國小'!AO17</f>
        <v>果汁</v>
      </c>
      <c r="O5" s="11"/>
      <c r="P5" s="11">
        <f>'B2.3月素-國小'!AQ17</f>
        <v>5</v>
      </c>
      <c r="Q5" s="11">
        <f>'B2.3月素-國小'!AR17</f>
        <v>2.5</v>
      </c>
      <c r="R5" s="12">
        <f>'B2.3月素-國小'!AS17</f>
        <v>1.55</v>
      </c>
      <c r="S5" s="12">
        <f>'B2.3月素-國小'!AT17</f>
        <v>2.0249999999999999</v>
      </c>
      <c r="T5" s="12">
        <f>'B2.3月素-國小'!AU17</f>
        <v>0</v>
      </c>
      <c r="U5" s="12">
        <f>'B2.3月素-國小'!AV17</f>
        <v>0</v>
      </c>
      <c r="V5" s="12">
        <f>'B2.3月素-國小'!AW17</f>
        <v>692.375</v>
      </c>
    </row>
    <row r="6" spans="1:22" ht="15.75" customHeight="1">
      <c r="A6" s="7">
        <f>'B2.3月素-國小'!AB24</f>
        <v>45714</v>
      </c>
      <c r="B6" s="7" t="str">
        <f>'B2.3月素-國小'!AC24</f>
        <v>四</v>
      </c>
      <c r="C6" s="7" t="str">
        <f>'B2.3月素-國小'!AD24</f>
        <v>A4</v>
      </c>
      <c r="D6" s="10" t="str">
        <f>'B2.3月素-國小'!AE24</f>
        <v>糙米飯</v>
      </c>
      <c r="E6" s="10" t="str">
        <f>'B2.3月素-國小'!AF24</f>
        <v xml:space="preserve">米 糙米    </v>
      </c>
      <c r="F6" s="10" t="str">
        <f>'B2.3月素-國小'!AG24</f>
        <v>毛豆油腐</v>
      </c>
      <c r="G6" s="10" t="str">
        <f>'B2.3月素-國小'!AH24</f>
        <v xml:space="preserve">冷凍毛豆仁 四角油豆腐 胡蘿蔔 乾香菇  </v>
      </c>
      <c r="H6" s="10" t="str">
        <f>'B2.3月素-國小'!AI24</f>
        <v>若絲時蔬</v>
      </c>
      <c r="I6" s="10" t="str">
        <f>'B2.3月素-國小'!AJ24</f>
        <v xml:space="preserve">素肉 時蔬 胡蘿蔔 薑  </v>
      </c>
      <c r="J6" s="10" t="str">
        <f>'B2.3月素-國小'!AK24</f>
        <v>時蔬</v>
      </c>
      <c r="K6" s="10" t="str">
        <f>'B2.3月素-國小'!AL24</f>
        <v xml:space="preserve">蔬菜 薑    </v>
      </c>
      <c r="L6" s="23" t="str">
        <f>'B2.3月素-國小'!AM24</f>
        <v>綠豆湯</v>
      </c>
      <c r="M6" s="23" t="str">
        <f>'B2.3月素-國小'!AN24</f>
        <v xml:space="preserve">綠豆 冬瓜糖磚 二砂糖   </v>
      </c>
      <c r="N6" s="23" t="str">
        <f>'B2.3月素-國小'!AO24</f>
        <v>小餐包</v>
      </c>
      <c r="O6" s="12"/>
      <c r="P6" s="11">
        <f>'B2.3月素-國小'!AQ24</f>
        <v>5.8</v>
      </c>
      <c r="Q6" s="11">
        <f>'B2.3月素-國小'!AR24</f>
        <v>2.5060606060606063</v>
      </c>
      <c r="R6" s="12">
        <f>'B2.3月素-國小'!AS24</f>
        <v>1.5</v>
      </c>
      <c r="S6" s="12">
        <f>'B2.3月素-國小'!AT24</f>
        <v>2.0030303030303029</v>
      </c>
      <c r="T6" s="12">
        <f>'B2.3月素-國小'!AU24</f>
        <v>0</v>
      </c>
      <c r="U6" s="12">
        <f>'B2.3月素-國小'!AV24</f>
        <v>0</v>
      </c>
      <c r="V6" s="12">
        <f>'B2.3月素-國小'!AW24</f>
        <v>750.59090909090912</v>
      </c>
    </row>
    <row r="7" spans="1:22" ht="15.75" customHeight="1">
      <c r="A7" s="7">
        <f>'B2.3月素-國小'!AB31</f>
        <v>45718</v>
      </c>
      <c r="B7" s="7" t="str">
        <f>'B2.3月素-國小'!AC31</f>
        <v>一</v>
      </c>
      <c r="C7" s="7" t="str">
        <f>'B2.3月素-國小'!AD31</f>
        <v>B1</v>
      </c>
      <c r="D7" s="10" t="str">
        <f>'B2.3月素-國小'!AE31</f>
        <v>白米飯</v>
      </c>
      <c r="E7" s="10" t="str">
        <f>'B2.3月素-國小'!AF31</f>
        <v xml:space="preserve">米     </v>
      </c>
      <c r="F7" s="10" t="str">
        <f>'B2.3月素-國小'!AG31</f>
        <v>醬燒麵腸</v>
      </c>
      <c r="G7" s="10" t="str">
        <f>'B2.3月素-國小'!AH31</f>
        <v xml:space="preserve">麵腸 冬瓜 胡蘿蔔 薑 二砂糖 </v>
      </c>
      <c r="H7" s="10" t="str">
        <f>'B2.3月素-國小'!AI31</f>
        <v>若絲花椰</v>
      </c>
      <c r="I7" s="10" t="str">
        <f>'B2.3月素-國小'!AJ31</f>
        <v xml:space="preserve">素肉 冷凍青花菜 胡蘿蔔 薑  </v>
      </c>
      <c r="J7" s="10" t="str">
        <f>'B2.3月素-國小'!AK31</f>
        <v>時蔬</v>
      </c>
      <c r="K7" s="10" t="str">
        <f>'B2.3月素-國小'!AL31</f>
        <v xml:space="preserve">蔬菜 薑    </v>
      </c>
      <c r="L7" s="23" t="str">
        <f>'B2.3月素-國小'!AM31</f>
        <v>番茄蛋花湯</v>
      </c>
      <c r="M7" s="23" t="str">
        <f>'B2.3月素-國小'!AN31</f>
        <v xml:space="preserve">大番茄 雞蛋 薑   </v>
      </c>
      <c r="N7" s="23" t="str">
        <f>'B2.3月素-國小'!AO31</f>
        <v>保久乳</v>
      </c>
      <c r="O7" s="11"/>
      <c r="P7" s="11">
        <f>'B2.3月素-國小'!AQ31</f>
        <v>5</v>
      </c>
      <c r="Q7" s="11">
        <f>'B2.3月素-國小'!AR31</f>
        <v>2.5389610389610389</v>
      </c>
      <c r="R7" s="12">
        <f>'B2.3月素-國小'!AS31</f>
        <v>2.1</v>
      </c>
      <c r="S7" s="12">
        <f>'B2.3月素-國小'!AT31</f>
        <v>2.3194805194805195</v>
      </c>
      <c r="T7" s="12">
        <f>'B2.3月素-國小'!AU31</f>
        <v>0</v>
      </c>
      <c r="U7" s="12">
        <f>'B2.3月素-國小'!AV31</f>
        <v>0</v>
      </c>
      <c r="V7" s="12">
        <f>'B2.3月素-國小'!AW31</f>
        <v>722.29870129870119</v>
      </c>
    </row>
    <row r="8" spans="1:22" ht="15.75" customHeight="1">
      <c r="A8" s="7">
        <f>'B2.3月素-國小'!AB38</f>
        <v>45719</v>
      </c>
      <c r="B8" s="7" t="str">
        <f>'B2.3月素-國小'!AC38</f>
        <v>二</v>
      </c>
      <c r="C8" s="7" t="str">
        <f>'B2.3月素-國小'!AD38</f>
        <v>B2</v>
      </c>
      <c r="D8" s="10" t="str">
        <f>'B2.3月素-國小'!AE38</f>
        <v>糙米飯</v>
      </c>
      <c r="E8" s="10" t="str">
        <f>'B2.3月素-國小'!AF38</f>
        <v xml:space="preserve">米 糙米    </v>
      </c>
      <c r="F8" s="10" t="str">
        <f>'B2.3月素-國小'!AG38</f>
        <v>咖哩凍腐</v>
      </c>
      <c r="G8" s="10" t="str">
        <f>'B2.3月素-國小'!AH38</f>
        <v>凍豆腐 時蔬 馬鈴薯 胡蘿蔔 薑 咖哩粉</v>
      </c>
      <c r="H8" s="10" t="str">
        <f>'B2.3月素-國小'!AI38</f>
        <v>時蔬炒蛋</v>
      </c>
      <c r="I8" s="10" t="str">
        <f>'B2.3月素-國小'!AJ38</f>
        <v xml:space="preserve">時蔬 雞蛋 胡蘿蔔 薑  </v>
      </c>
      <c r="J8" s="10" t="str">
        <f>'B2.3月素-國小'!AK38</f>
        <v>時蔬</v>
      </c>
      <c r="K8" s="10" t="str">
        <f>'B2.3月素-國小'!AL38</f>
        <v xml:space="preserve">蔬菜 薑    </v>
      </c>
      <c r="L8" s="23" t="str">
        <f>'B2.3月素-國小'!AM38</f>
        <v>蘿蔔黑輪湯</v>
      </c>
      <c r="M8" s="23" t="str">
        <f>'B2.3月素-國小'!AN38</f>
        <v xml:space="preserve">白蘿蔔 素黑輪 薑   </v>
      </c>
      <c r="N8" s="23" t="str">
        <f>'B2.3月素-國小'!AO38</f>
        <v>水果</v>
      </c>
      <c r="O8" s="13"/>
      <c r="P8" s="11">
        <f>'B2.3月素-國小'!AQ38</f>
        <v>5.3928571428571432</v>
      </c>
      <c r="Q8" s="11">
        <f>'B2.3月素-國小'!AR38</f>
        <v>2</v>
      </c>
      <c r="R8" s="12">
        <f>'B2.3月素-國小'!AS38</f>
        <v>1.8050000000000002</v>
      </c>
      <c r="S8" s="12">
        <f>'B2.3月素-國小'!AT38</f>
        <v>1.9025000000000001</v>
      </c>
      <c r="T8" s="12">
        <f>'B2.3月素-國小'!AU38</f>
        <v>0</v>
      </c>
      <c r="U8" s="12">
        <f>'B2.3月素-國小'!AV38</f>
        <v>0</v>
      </c>
      <c r="V8" s="12">
        <f>'B2.3月素-國小'!AW38</f>
        <v>685.20178571428573</v>
      </c>
    </row>
    <row r="9" spans="1:22" ht="15.75" customHeight="1">
      <c r="A9" s="7">
        <f>'B2.3月素-國小'!AB45</f>
        <v>45720</v>
      </c>
      <c r="B9" s="7" t="str">
        <f>'B2.3月素-國小'!AC45</f>
        <v>三</v>
      </c>
      <c r="C9" s="7" t="str">
        <f>'B2.3月素-國小'!AD45</f>
        <v>B3</v>
      </c>
      <c r="D9" s="10" t="str">
        <f>'B2.3月素-國小'!AE45</f>
        <v>油飯特餐</v>
      </c>
      <c r="E9" s="10" t="str">
        <f>'B2.3月素-國小'!AF45</f>
        <v xml:space="preserve">米 糯米    </v>
      </c>
      <c r="F9" s="10" t="str">
        <f>'B2.3月素-國小'!AG45</f>
        <v>香滷豆包</v>
      </c>
      <c r="G9" s="10" t="str">
        <f>'B2.3月素-國小'!AH45</f>
        <v xml:space="preserve">豆包     </v>
      </c>
      <c r="H9" s="10" t="str">
        <f>'B2.3月素-國小'!AI45</f>
        <v>油飯配料</v>
      </c>
      <c r="I9" s="10" t="str">
        <f>'B2.3月素-國小'!AJ45</f>
        <v>豆干 蘿蔔乾 甘藍 乾香菇  薑</v>
      </c>
      <c r="J9" s="10" t="str">
        <f>'B2.3月素-國小'!AK45</f>
        <v>時蔬</v>
      </c>
      <c r="K9" s="10" t="str">
        <f>'B2.3月素-國小'!AL45</f>
        <v xml:space="preserve">蔬菜 薑    </v>
      </c>
      <c r="L9" s="23" t="str">
        <f>'B2.3月素-國小'!AM45</f>
        <v>時瓜湯</v>
      </c>
      <c r="M9" s="23" t="str">
        <f>'B2.3月素-國小'!AN45</f>
        <v xml:space="preserve">時瓜 素羊肉 薑   </v>
      </c>
      <c r="N9" s="23" t="str">
        <f>'B2.3月素-國小'!AO45</f>
        <v>TAP豆奶</v>
      </c>
      <c r="O9" s="13"/>
      <c r="P9" s="11">
        <f>'B2.3月素-國小'!AQ45</f>
        <v>5.5</v>
      </c>
      <c r="Q9" s="11">
        <f>'B2.3月素-國小'!AR45</f>
        <v>2.5</v>
      </c>
      <c r="R9" s="12">
        <f>'B2.3月素-國小'!AS45</f>
        <v>1.6</v>
      </c>
      <c r="S9" s="12">
        <f>'B2.3月素-國小'!AT45</f>
        <v>2.5</v>
      </c>
      <c r="T9" s="12">
        <f>'B2.3月素-國小'!AU45</f>
        <v>0</v>
      </c>
      <c r="U9" s="12">
        <f>'B2.3月素-國小'!AV45</f>
        <v>0</v>
      </c>
      <c r="V9" s="12">
        <f>'B2.3月素-國小'!AW45</f>
        <v>752.5</v>
      </c>
    </row>
    <row r="10" spans="1:22" ht="15.75" customHeight="1">
      <c r="A10" s="7">
        <f>'B2.3月素-國小'!AB52</f>
        <v>45721</v>
      </c>
      <c r="B10" s="7" t="str">
        <f>'B2.3月素-國小'!AC52</f>
        <v>四</v>
      </c>
      <c r="C10" s="7" t="str">
        <f>'B2.3月素-國小'!AD52</f>
        <v>B4</v>
      </c>
      <c r="D10" s="10" t="str">
        <f>'B2.3月素-國小'!AE52</f>
        <v>糙米飯</v>
      </c>
      <c r="E10" s="10" t="str">
        <f>'B2.3月素-國小'!AF52</f>
        <v xml:space="preserve">米 糙米    </v>
      </c>
      <c r="F10" s="10" t="str">
        <f>'B2.3月素-國小'!AG52</f>
        <v>京醬毛豆</v>
      </c>
      <c r="G10" s="10" t="str">
        <f>'B2.3月素-國小'!AH52</f>
        <v xml:space="preserve">冷凍毛豆仁 胡蘿蔔 杏鮑菇 薑 甜麵醬 </v>
      </c>
      <c r="H10" s="10" t="str">
        <f>'B2.3月素-國小'!AI52</f>
        <v>家常豆腐</v>
      </c>
      <c r="I10" s="10" t="str">
        <f>'B2.3月素-國小'!AJ52</f>
        <v xml:space="preserve">豆腐 時蔬 素肉 薑  </v>
      </c>
      <c r="J10" s="10" t="str">
        <f>'B2.3月素-國小'!AK52</f>
        <v>時蔬</v>
      </c>
      <c r="K10" s="10" t="str">
        <f>'B2.3月素-國小'!AL52</f>
        <v xml:space="preserve">蔬菜 薑    </v>
      </c>
      <c r="L10" s="23" t="str">
        <f>'B2.3月素-國小'!AM52</f>
        <v>麥茶珍奶</v>
      </c>
      <c r="M10" s="23" t="str">
        <f>'B2.3月素-國小'!AN52</f>
        <v xml:space="preserve">粉圓 二砂糖 全脂奶粉 麥茶包  </v>
      </c>
      <c r="N10" s="23" t="str">
        <f>'B2.3月素-國小'!AO52</f>
        <v>小餐包</v>
      </c>
      <c r="O10" s="10"/>
      <c r="P10" s="11">
        <f>'B2.3月素-國小'!AQ52</f>
        <v>6</v>
      </c>
      <c r="Q10" s="11">
        <f>'B2.3月素-國小'!AR52</f>
        <v>2</v>
      </c>
      <c r="R10" s="12">
        <f>'B2.3月素-國小'!AS52</f>
        <v>1.1499999999999999</v>
      </c>
      <c r="S10" s="12">
        <f>'B2.3月素-國小'!AT52</f>
        <v>1.575</v>
      </c>
      <c r="T10" s="12">
        <f>'B2.3月素-國小'!AU52</f>
        <v>0.3</v>
      </c>
      <c r="U10" s="12">
        <f>'B2.3月素-國小'!AV52</f>
        <v>0</v>
      </c>
      <c r="V10" s="12">
        <f>'B2.3月素-國小'!AW52</f>
        <v>744.625</v>
      </c>
    </row>
    <row r="11" spans="1:22" ht="15.75" customHeight="1">
      <c r="A11" s="7">
        <f>'B2.3月素-國小'!AB59</f>
        <v>45722</v>
      </c>
      <c r="B11" s="7" t="str">
        <f>'B2.3月素-國小'!AC59</f>
        <v>五</v>
      </c>
      <c r="C11" s="7" t="str">
        <f>'B2.3月素-國小'!AD59</f>
        <v>B5</v>
      </c>
      <c r="D11" s="10" t="str">
        <f>'B2.3月素-國小'!AE59</f>
        <v>小米飯</v>
      </c>
      <c r="E11" s="10" t="str">
        <f>'B2.3月素-國小'!AF59</f>
        <v xml:space="preserve">米 小米    </v>
      </c>
      <c r="F11" s="10" t="str">
        <f>'B2.3月素-國小'!AG59</f>
        <v>番茄油腐</v>
      </c>
      <c r="G11" s="10" t="str">
        <f>'B2.3月素-國小'!AH59</f>
        <v xml:space="preserve">四角油豆腐 芹菜 大番茄 九層塔 薑 </v>
      </c>
      <c r="H11" s="10" t="str">
        <f>'B2.3月素-國小'!AI59</f>
        <v>豆瓣海茸</v>
      </c>
      <c r="I11" s="10" t="str">
        <f>'B2.3月素-國小'!AJ59</f>
        <v xml:space="preserve">海帶茸 素肉 薑 豆瓣醬  </v>
      </c>
      <c r="J11" s="10" t="str">
        <f>'B2.3月素-國小'!AK59</f>
        <v>時蔬</v>
      </c>
      <c r="K11" s="10" t="str">
        <f>'B2.3月素-國小'!AL59</f>
        <v xml:space="preserve">蔬菜 薑    </v>
      </c>
      <c r="L11" s="23" t="str">
        <f>'B2.3月素-國小'!AM59</f>
        <v>味噌豆腐湯</v>
      </c>
      <c r="M11" s="23" t="str">
        <f>'B2.3月素-國小'!AN59</f>
        <v xml:space="preserve">豆腐 味噌 薑   </v>
      </c>
      <c r="N11" s="23" t="str">
        <f>'B2.3月素-國小'!AO59</f>
        <v>水果</v>
      </c>
      <c r="O11" s="10"/>
      <c r="P11" s="11">
        <f>'B2.3月素-國小'!AQ59</f>
        <v>5.2</v>
      </c>
      <c r="Q11" s="11">
        <f>'B2.3月素-國小'!AR59</f>
        <v>2.481060606060606</v>
      </c>
      <c r="R11" s="12">
        <f>'B2.3月素-國小'!AS59</f>
        <v>1.6</v>
      </c>
      <c r="S11" s="12">
        <f>'B2.3月素-國小'!AT59</f>
        <v>2.8</v>
      </c>
      <c r="T11" s="12">
        <f>'B2.3月素-國小'!AU59</f>
        <v>0</v>
      </c>
      <c r="U11" s="12">
        <f>'B2.3月素-國小'!AV59</f>
        <v>0</v>
      </c>
      <c r="V11" s="12">
        <f>'B2.3月素-國小'!AW59</f>
        <v>742.0795454545455</v>
      </c>
    </row>
    <row r="12" spans="1:22" ht="15" customHeight="1">
      <c r="A12" s="7">
        <f>'B2.3月素-國小'!AB66</f>
        <v>45725</v>
      </c>
      <c r="B12" s="7" t="str">
        <f>'B2.3月素-國小'!AC66</f>
        <v>一</v>
      </c>
      <c r="C12" s="7" t="str">
        <f>'B2.3月素-國小'!AD66</f>
        <v>C1</v>
      </c>
      <c r="D12" s="10" t="str">
        <f>'B2.3月素-國小'!AE66</f>
        <v>白米飯</v>
      </c>
      <c r="E12" s="10" t="str">
        <f>'B2.3月素-國小'!AF66</f>
        <v xml:space="preserve">米     </v>
      </c>
      <c r="F12" s="10" t="str">
        <f>'B2.3月素-國小'!AG66</f>
        <v>時蔬麵腸</v>
      </c>
      <c r="G12" s="10" t="str">
        <f>'B2.3月素-國小'!AH66</f>
        <v xml:space="preserve">麵腸 胡蘿蔔 時蔬 薑  </v>
      </c>
      <c r="H12" s="10" t="str">
        <f>'B2.3月素-國小'!AI66</f>
        <v>玉米炒蛋</v>
      </c>
      <c r="I12" s="10" t="str">
        <f>'B2.3月素-國小'!AJ66</f>
        <v xml:space="preserve">雞蛋 冷凍玉米粒 薑   </v>
      </c>
      <c r="J12" s="10" t="str">
        <f>'B2.3月素-國小'!AK66</f>
        <v>時蔬</v>
      </c>
      <c r="K12" s="10" t="str">
        <f>'B2.3月素-國小'!AL66</f>
        <v xml:space="preserve">蔬菜 薑    </v>
      </c>
      <c r="L12" s="23" t="str">
        <f>'B2.3月素-國小'!AM66</f>
        <v>時蔬湯</v>
      </c>
      <c r="M12" s="23" t="str">
        <f>'B2.3月素-國小'!AN66</f>
        <v xml:space="preserve">時蔬 薑 素羊肉   </v>
      </c>
      <c r="N12" s="23" t="str">
        <f>'B2.3月素-國小'!AO66</f>
        <v>保久乳</v>
      </c>
      <c r="O12" s="10"/>
      <c r="P12" s="11">
        <f>'B2.3月素-國小'!AQ66</f>
        <v>5.4375</v>
      </c>
      <c r="Q12" s="11">
        <f>'B2.3月素-國小'!AR66</f>
        <v>2.7142857142857144</v>
      </c>
      <c r="R12" s="12">
        <f>'B2.3月素-國小'!AS66</f>
        <v>1.25</v>
      </c>
      <c r="S12" s="12">
        <f>'B2.3月素-國小'!AT66</f>
        <v>1.9821428571428572</v>
      </c>
      <c r="T12" s="12">
        <f>'B2.3月素-國小'!AU66</f>
        <v>0</v>
      </c>
      <c r="U12" s="12">
        <f>'B2.3月素-國小'!AV66</f>
        <v>0</v>
      </c>
      <c r="V12" s="12">
        <f>'B2.3月素-國小'!AW66</f>
        <v>731.83035714285711</v>
      </c>
    </row>
    <row r="13" spans="1:22" ht="15.75" customHeight="1">
      <c r="A13" s="7">
        <f>'B2.3月素-國小'!AB73</f>
        <v>45726</v>
      </c>
      <c r="B13" s="7" t="str">
        <f>'B2.3月素-國小'!AC73</f>
        <v>二</v>
      </c>
      <c r="C13" s="7" t="str">
        <f>'B2.3月素-國小'!AD73</f>
        <v>c2</v>
      </c>
      <c r="D13" s="10" t="str">
        <f>'B2.3月素-國小'!AE73</f>
        <v>糙米飯</v>
      </c>
      <c r="E13" s="10" t="str">
        <f>'B2.3月素-國小'!AF73</f>
        <v xml:space="preserve">米 糙米    </v>
      </c>
      <c r="F13" s="10" t="str">
        <f>'B2.3月素-國小'!AG73</f>
        <v>瓜仔豆干</v>
      </c>
      <c r="G13" s="10" t="str">
        <f>'B2.3月素-國小'!AH73</f>
        <v xml:space="preserve">豆干 醃漬花胡瓜 胡蘿蔔 薑  </v>
      </c>
      <c r="H13" s="10" t="str">
        <f>'B2.3月素-國小'!AI73</f>
        <v>火腿甘藍</v>
      </c>
      <c r="I13" s="10" t="str">
        <f>'B2.3月素-國小'!AJ73</f>
        <v xml:space="preserve">甘藍 素火腿 薑   </v>
      </c>
      <c r="J13" s="10" t="str">
        <f>'B2.3月素-國小'!AK73</f>
        <v>時蔬</v>
      </c>
      <c r="K13" s="10" t="str">
        <f>'B2.3月素-國小'!AL73</f>
        <v xml:space="preserve">蔬菜 薑    </v>
      </c>
      <c r="L13" s="23" t="str">
        <f>'B2.3月素-國小'!AM73</f>
        <v>四神湯</v>
      </c>
      <c r="M13" s="23" t="str">
        <f>'B2.3月素-國小'!AN73</f>
        <v xml:space="preserve">素羊肉 雞豆 大薏仁 淮山片 枸杞 </v>
      </c>
      <c r="N13" s="23" t="str">
        <f>'B2.3月素-國小'!AO73</f>
        <v>水果</v>
      </c>
      <c r="O13" s="11"/>
      <c r="P13" s="11">
        <f>'B2.3月素-國小'!AQ73</f>
        <v>5.32</v>
      </c>
      <c r="Q13" s="11">
        <f>'B2.3月素-國小'!AR73</f>
        <v>2</v>
      </c>
      <c r="R13" s="12">
        <f>'B2.3月素-國小'!AS73</f>
        <v>1.7550000000000001</v>
      </c>
      <c r="S13" s="12">
        <f>'B2.3月素-國小'!AT73</f>
        <v>1.8774999999999999</v>
      </c>
      <c r="T13" s="12">
        <f>'B2.3月素-國小'!AU73</f>
        <v>0</v>
      </c>
      <c r="U13" s="12">
        <f>'B2.3月素-國小'!AV73</f>
        <v>0</v>
      </c>
      <c r="V13" s="12">
        <f>'B2.3月素-國小'!AW73</f>
        <v>677.36249999999995</v>
      </c>
    </row>
    <row r="14" spans="1:22" ht="15.75" customHeight="1">
      <c r="A14" s="7">
        <f>'B2.3月素-國小'!AB80</f>
        <v>45727</v>
      </c>
      <c r="B14" s="7" t="str">
        <f>'B2.3月素-國小'!AC80</f>
        <v>三</v>
      </c>
      <c r="C14" s="7" t="str">
        <f>'B2.3月素-國小'!AD80</f>
        <v>C3</v>
      </c>
      <c r="D14" s="10" t="str">
        <f>'B2.3月素-國小'!AE80</f>
        <v>越式特餐</v>
      </c>
      <c r="E14" s="10" t="str">
        <f>'B2.3月素-國小'!AF80</f>
        <v xml:space="preserve">米粄條  瑞穗  西式拌麵 薯餅  </v>
      </c>
      <c r="F14" s="10" t="str">
        <f>'B2.3月素-國小'!AG80</f>
        <v>美味豆包</v>
      </c>
      <c r="G14" s="10" t="str">
        <f>'B2.3月素-國小'!AH80</f>
        <v xml:space="preserve">豆包     </v>
      </c>
      <c r="H14" s="10" t="str">
        <f>'B2.3月素-國小'!AI80</f>
        <v>越式拌料</v>
      </c>
      <c r="I14" s="10" t="str">
        <f>'B2.3月素-國小'!AJ80</f>
        <v>素肉 綠豆芽 芹菜 乾香菇  胡蘿蔔</v>
      </c>
      <c r="J14" s="10" t="str">
        <f>'B2.3月素-國小'!AK80</f>
        <v>時蔬</v>
      </c>
      <c r="K14" s="10" t="str">
        <f>'B2.3月素-國小'!AL80</f>
        <v xml:space="preserve">蔬菜 薑    </v>
      </c>
      <c r="L14" s="23" t="str">
        <f>'B2.3月素-國小'!AM80</f>
        <v>時蔬蛋花湯</v>
      </c>
      <c r="M14" s="23" t="str">
        <f>'B2.3月素-國小'!AN80</f>
        <v xml:space="preserve">時蔬 雞蛋 薑   </v>
      </c>
      <c r="N14" s="23" t="str">
        <f>'B2.3月素-國小'!AO80</f>
        <v>黑糖小饅頭</v>
      </c>
      <c r="O14" s="13"/>
      <c r="P14" s="11">
        <f>'B2.3月素-國小'!AQ80</f>
        <v>3</v>
      </c>
      <c r="Q14" s="11">
        <f>'B2.3月素-國小'!AR80</f>
        <v>3.0454545454545454</v>
      </c>
      <c r="R14" s="12">
        <f>'B2.3月素-國小'!AS80</f>
        <v>1.25</v>
      </c>
      <c r="S14" s="12">
        <f>'B2.3月素-國小'!AT80</f>
        <v>2.7</v>
      </c>
      <c r="T14" s="12">
        <f>'B2.3月素-國小'!AU80</f>
        <v>0</v>
      </c>
      <c r="U14" s="12">
        <f>'B2.3月素-國小'!AV80</f>
        <v>0</v>
      </c>
      <c r="V14" s="12">
        <f>'B2.3月素-國小'!AW80</f>
        <v>606.15909090909088</v>
      </c>
    </row>
    <row r="15" spans="1:22" ht="15.75" customHeight="1">
      <c r="A15" s="7">
        <f>'B2.3月素-國小'!AB87</f>
        <v>45728</v>
      </c>
      <c r="B15" s="7" t="str">
        <f>'B2.3月素-國小'!AC87</f>
        <v>四</v>
      </c>
      <c r="C15" s="7" t="str">
        <f>'B2.3月素-國小'!AD87</f>
        <v>C4</v>
      </c>
      <c r="D15" s="10" t="str">
        <f>'B2.3月素-國小'!AE87</f>
        <v>糙米飯</v>
      </c>
      <c r="E15" s="10" t="str">
        <f>'B2.3月素-國小'!AF87</f>
        <v xml:space="preserve">米 糙米    </v>
      </c>
      <c r="F15" s="10" t="str">
        <f>'B2.3月素-國小'!AG87</f>
        <v>海結凍腐</v>
      </c>
      <c r="G15" s="10" t="str">
        <f>'B2.3月素-國小'!AH87</f>
        <v xml:space="preserve">凍豆腐 海帶結 胡蘿蔔 薑  </v>
      </c>
      <c r="H15" s="10" t="str">
        <f>'B2.3月素-國小'!AI87</f>
        <v>時蔬炒蛋</v>
      </c>
      <c r="I15" s="10" t="str">
        <f>'B2.3月素-國小'!AJ87</f>
        <v xml:space="preserve">雞蛋 時蔬 薑   </v>
      </c>
      <c r="J15" s="10" t="str">
        <f>'B2.3月素-國小'!AK87</f>
        <v>時蔬</v>
      </c>
      <c r="K15" s="10" t="str">
        <f>'B2.3月素-國小'!AL87</f>
        <v xml:space="preserve">蔬菜 薑    </v>
      </c>
      <c r="L15" s="23" t="str">
        <f>'B2.3月素-國小'!AM87</f>
        <v>綠豆地瓜圓</v>
      </c>
      <c r="M15" s="23" t="str">
        <f>'B2.3月素-國小'!AN87</f>
        <v xml:space="preserve">綠豆 地瓜圓 二砂糖   </v>
      </c>
      <c r="N15" s="23" t="str">
        <f>'B2.3月素-國小'!AO87</f>
        <v>小餐包</v>
      </c>
      <c r="O15" s="10" t="s">
        <v>30</v>
      </c>
      <c r="P15" s="11">
        <f>'B2.3月素-國小'!AQ87</f>
        <v>6.4</v>
      </c>
      <c r="Q15" s="11">
        <f>'B2.3月素-國小'!AR87</f>
        <v>2</v>
      </c>
      <c r="R15" s="12">
        <f>'B2.3月素-國小'!AS87</f>
        <v>1.3</v>
      </c>
      <c r="S15" s="12">
        <f>'B2.3月素-國小'!AT87</f>
        <v>1.65</v>
      </c>
      <c r="T15" s="12">
        <f>'B2.3月素-國小'!AU87</f>
        <v>0</v>
      </c>
      <c r="U15" s="12">
        <f>'B2.3月素-國小'!AV87</f>
        <v>0</v>
      </c>
      <c r="V15" s="12">
        <f>'B2.3月素-國小'!AW87</f>
        <v>736.75</v>
      </c>
    </row>
    <row r="16" spans="1:22" ht="15.75" customHeight="1">
      <c r="A16" s="7">
        <f>'B2.3月素-國小'!AB94</f>
        <v>45729</v>
      </c>
      <c r="B16" s="7" t="str">
        <f>'B2.3月素-國小'!AC94</f>
        <v>五</v>
      </c>
      <c r="C16" s="7" t="str">
        <f>'B2.3月素-國小'!AD94</f>
        <v>A5</v>
      </c>
      <c r="D16" s="10" t="str">
        <f>'B2.3月素-國小'!AE94</f>
        <v>芝麻飯</v>
      </c>
      <c r="E16" s="10" t="str">
        <f>'B2.3月素-國小'!AF94</f>
        <v xml:space="preserve">米 芝麻(熟)    </v>
      </c>
      <c r="F16" s="10" t="str">
        <f>'B2.3月素-國小'!AG94</f>
        <v>椒鹽素排</v>
      </c>
      <c r="G16" s="10" t="str">
        <f>'B2.3月素-國小'!AH94</f>
        <v xml:space="preserve">素排 胡椒鹽    </v>
      </c>
      <c r="H16" s="10" t="str">
        <f>'B2.3月素-國小'!AI94</f>
        <v>茄汁干片</v>
      </c>
      <c r="I16" s="10" t="str">
        <f>'B2.3月素-國小'!AJ94</f>
        <v xml:space="preserve">豆干 大番茄  薑 番茄醬 </v>
      </c>
      <c r="J16" s="10" t="str">
        <f>'B2.3月素-國小'!AK94</f>
        <v>時蔬</v>
      </c>
      <c r="K16" s="10" t="str">
        <f>'B2.3月素-國小'!AL94</f>
        <v xml:space="preserve">蔬菜 薑    </v>
      </c>
      <c r="L16" s="23" t="str">
        <f>'B2.3月素-國小'!AM94</f>
        <v>三絲羹湯</v>
      </c>
      <c r="M16" s="23" t="str">
        <f>'B2.3月素-國小'!AN94</f>
        <v xml:space="preserve">脆筍 時蔬 胡蘿蔔 雞蛋  </v>
      </c>
      <c r="N16" s="23" t="str">
        <f>'B2.3月素-國小'!AO94</f>
        <v>水果</v>
      </c>
      <c r="O16" s="10"/>
      <c r="P16" s="11">
        <f>'B2.3月素-國小'!AQ94</f>
        <v>5</v>
      </c>
      <c r="Q16" s="11">
        <f>'B2.3月素-國小'!AR94</f>
        <v>2.6818181818181817</v>
      </c>
      <c r="R16" s="12">
        <f>'B2.3月素-國小'!AS94</f>
        <v>1.5</v>
      </c>
      <c r="S16" s="12">
        <f>'B2.3月素-國小'!AT94</f>
        <v>2.0909090909090908</v>
      </c>
      <c r="T16" s="12">
        <f>'B2.3月素-國小'!AU94</f>
        <v>0</v>
      </c>
      <c r="U16" s="12">
        <f>'B2.3月素-國小'!AV94</f>
        <v>0</v>
      </c>
      <c r="V16" s="12">
        <f>'B2.3月素-國小'!AW94</f>
        <v>707.72727272727275</v>
      </c>
    </row>
    <row r="17" spans="1:23" ht="15.75" customHeight="1">
      <c r="A17" s="7">
        <f>'B2.3月素-國小'!AB101</f>
        <v>45732</v>
      </c>
      <c r="B17" s="7" t="str">
        <f>'B2.3月素-國小'!AC101</f>
        <v>一</v>
      </c>
      <c r="C17" s="7" t="str">
        <f>'B2.3月素-國小'!AD101</f>
        <v>D1</v>
      </c>
      <c r="D17" s="10" t="str">
        <f>'B2.3月素-國小'!AE101</f>
        <v>白米飯</v>
      </c>
      <c r="E17" s="10" t="str">
        <f>'B2.3月素-國小'!AF101</f>
        <v xml:space="preserve">米     </v>
      </c>
      <c r="F17" s="10" t="str">
        <f>'B2.3月素-國小'!AG101</f>
        <v>南瓜豆干</v>
      </c>
      <c r="G17" s="10" t="str">
        <f>'B2.3月素-國小'!AH101</f>
        <v xml:space="preserve">豆干 南瓜 胡蘿蔔 薑  </v>
      </c>
      <c r="H17" s="10" t="str">
        <f>'B2.3月素-國小'!AI101</f>
        <v>若絲花椰</v>
      </c>
      <c r="I17" s="10" t="str">
        <f>'B2.3月素-國小'!AJ101</f>
        <v xml:space="preserve">素肉 冷凍青花菜 胡蘿蔔 薑  </v>
      </c>
      <c r="J17" s="10" t="str">
        <f>'B2.3月素-國小'!AK101</f>
        <v>時蔬</v>
      </c>
      <c r="K17" s="10" t="str">
        <f>'B2.3月素-國小'!AL101</f>
        <v xml:space="preserve">蔬菜 薑    </v>
      </c>
      <c r="L17" s="23" t="str">
        <f>'B2.3月素-國小'!AM101</f>
        <v>紫菜豆腐湯</v>
      </c>
      <c r="M17" s="23" t="str">
        <f>'B2.3月素-國小'!AN101</f>
        <v xml:space="preserve">紫菜 豆腐 薑   </v>
      </c>
      <c r="N17" s="23" t="str">
        <f>'B2.3月素-國小'!AO101</f>
        <v>保久乳</v>
      </c>
      <c r="O17" s="10"/>
      <c r="P17" s="11">
        <f>'B2.3月素-國小'!AQ101</f>
        <v>5.5</v>
      </c>
      <c r="Q17" s="11">
        <f>'B2.3月素-國小'!AR101</f>
        <v>2.375</v>
      </c>
      <c r="R17" s="12">
        <f>'B2.3月素-國小'!AS101</f>
        <v>1.52</v>
      </c>
      <c r="S17" s="12">
        <f>'B2.3月素-國小'!AT101</f>
        <v>1.9475</v>
      </c>
      <c r="T17" s="12">
        <f>'B2.3月素-國小'!AU101</f>
        <v>0</v>
      </c>
      <c r="U17" s="12">
        <f>'B2.3月素-國小'!AV101</f>
        <v>0</v>
      </c>
      <c r="V17" s="12">
        <f>'B2.3月素-國小'!AW101</f>
        <v>716.26250000000005</v>
      </c>
    </row>
    <row r="18" spans="1:23" ht="15.75" customHeight="1">
      <c r="A18" s="7">
        <f>'B2.3月素-國小'!AB108</f>
        <v>45733</v>
      </c>
      <c r="B18" s="7" t="str">
        <f>'B2.3月素-國小'!AC108</f>
        <v>二</v>
      </c>
      <c r="C18" s="7" t="str">
        <f>'B2.3月素-國小'!AD108</f>
        <v>D2</v>
      </c>
      <c r="D18" s="10" t="str">
        <f>'B2.3月素-國小'!AE108</f>
        <v>糙米飯</v>
      </c>
      <c r="E18" s="10" t="str">
        <f>'B2.3月素-國小'!AF108</f>
        <v xml:space="preserve">米 糙米    </v>
      </c>
      <c r="F18" s="10" t="str">
        <f>'B2.3月素-國小'!AG108</f>
        <v>美味素排</v>
      </c>
      <c r="G18" s="10" t="str">
        <f>'B2.3月素-國小'!AH108</f>
        <v xml:space="preserve">素排     </v>
      </c>
      <c r="H18" s="10" t="str">
        <f>'B2.3月素-國小'!AI108</f>
        <v>鐵板豆腐</v>
      </c>
      <c r="I18" s="10" t="str">
        <f>'B2.3月素-國小'!AJ108</f>
        <v xml:space="preserve">豆腐 脆筍  胡蘿蔔 薑 </v>
      </c>
      <c r="J18" s="10" t="str">
        <f>'B2.3月素-國小'!AK108</f>
        <v>時蔬</v>
      </c>
      <c r="K18" s="10" t="str">
        <f>'B2.3月素-國小'!AL108</f>
        <v xml:space="preserve">蔬菜 薑    </v>
      </c>
      <c r="L18" s="23" t="str">
        <f>'B2.3月素-國小'!AM108</f>
        <v>時蔬湯</v>
      </c>
      <c r="M18" s="23" t="str">
        <f>'B2.3月素-國小'!AN108</f>
        <v xml:space="preserve">時蔬 薑 素羊肉   </v>
      </c>
      <c r="N18" s="23" t="str">
        <f>'B2.3月素-國小'!AO108</f>
        <v>水果</v>
      </c>
      <c r="O18" s="13"/>
      <c r="P18" s="11">
        <f>'B2.3月素-國小'!AQ108</f>
        <v>5</v>
      </c>
      <c r="Q18" s="11">
        <f>'B2.3月素-國小'!AR108</f>
        <v>2.5</v>
      </c>
      <c r="R18" s="12">
        <f>'B2.3月素-國小'!AS108</f>
        <v>1.8050000000000002</v>
      </c>
      <c r="S18" s="12">
        <f>'B2.3月素-國小'!AT108</f>
        <v>2.1524999999999999</v>
      </c>
      <c r="T18" s="12">
        <f>'B2.3月素-國小'!AU108</f>
        <v>0</v>
      </c>
      <c r="U18" s="12">
        <f>'B2.3月素-國小'!AV108</f>
        <v>0</v>
      </c>
      <c r="V18" s="12">
        <f>'B2.3月素-國小'!AW108</f>
        <v>704.48750000000007</v>
      </c>
    </row>
    <row r="19" spans="1:23" ht="15.75" customHeight="1">
      <c r="A19" s="7">
        <f>'B2.3月素-國小'!AB115</f>
        <v>45734</v>
      </c>
      <c r="B19" s="7" t="str">
        <f>'B2.3月素-國小'!AC115</f>
        <v>三</v>
      </c>
      <c r="C19" s="7" t="str">
        <f>'B2.3月素-國小'!AD115</f>
        <v>D3</v>
      </c>
      <c r="D19" s="10" t="str">
        <f>'B2.3月素-國小'!AE115</f>
        <v>刈包特餐</v>
      </c>
      <c r="E19" s="10" t="str">
        <f>'B2.3月素-國小'!AF115</f>
        <v xml:space="preserve">刈包     </v>
      </c>
      <c r="F19" s="10" t="str">
        <f>'B2.3月素-國小'!AG115</f>
        <v>香滷豆包</v>
      </c>
      <c r="G19" s="10" t="str">
        <f>'B2.3月素-國小'!AH115</f>
        <v xml:space="preserve">豆包     </v>
      </c>
      <c r="H19" s="10" t="str">
        <f>'B2.3月素-國小'!AI115</f>
        <v>芹香豆干</v>
      </c>
      <c r="I19" s="10" t="str">
        <f>'B2.3月素-國小'!AJ115</f>
        <v xml:space="preserve">豆干 芹菜 薑 黑胡椒粒  </v>
      </c>
      <c r="J19" s="10" t="str">
        <f>'B2.3月素-國小'!AK115</f>
        <v>時蔬</v>
      </c>
      <c r="K19" s="10" t="str">
        <f>'B2.3月素-國小'!AL115</f>
        <v xml:space="preserve">蔬菜 薑    </v>
      </c>
      <c r="L19" s="23" t="str">
        <f>'B2.3月素-國小'!AM115</f>
        <v>鹹粥</v>
      </c>
      <c r="M19" s="23" t="str">
        <f>'B2.3月素-國小'!AN115</f>
        <v xml:space="preserve">雞蛋 白米 胡蘿蔔 乾香菇 時蔬 </v>
      </c>
      <c r="N19" s="23" t="str">
        <f>'B2.3月素-國小'!AO115</f>
        <v>海苔</v>
      </c>
      <c r="O19" s="10"/>
      <c r="P19" s="11">
        <f>'B2.3月素-國小'!AQ115</f>
        <v>3.5</v>
      </c>
      <c r="Q19" s="11">
        <f>'B2.3月素-國小'!AR115</f>
        <v>2.9318181818181817</v>
      </c>
      <c r="R19" s="12">
        <f>'B2.3月素-國小'!AS115</f>
        <v>2.0550000000000002</v>
      </c>
      <c r="S19" s="12">
        <f>'B2.3月素-國小'!AT115</f>
        <v>2.4934090909090907</v>
      </c>
      <c r="T19" s="12">
        <f>'B2.3月素-國小'!AU115</f>
        <v>0</v>
      </c>
      <c r="U19" s="12">
        <f>'B2.3月素-國小'!AV115</f>
        <v>0</v>
      </c>
      <c r="V19" s="12">
        <f>'B2.3月素-國小'!AW115</f>
        <v>645.9647727272727</v>
      </c>
    </row>
    <row r="20" spans="1:23" ht="15.75" customHeight="1">
      <c r="A20" s="7">
        <f>'B2.3月素-國小'!AB122</f>
        <v>45735</v>
      </c>
      <c r="B20" s="7" t="str">
        <f>'B2.3月素-國小'!AC122</f>
        <v>四</v>
      </c>
      <c r="C20" s="7" t="str">
        <f>'B2.3月素-國小'!AD122</f>
        <v>D4</v>
      </c>
      <c r="D20" s="10" t="str">
        <f>'B2.3月素-國小'!AE122</f>
        <v>糙米飯</v>
      </c>
      <c r="E20" s="10" t="str">
        <f>'B2.3月素-國小'!AF122</f>
        <v xml:space="preserve">米 糙米    </v>
      </c>
      <c r="F20" s="10" t="str">
        <f>'B2.3月素-國小'!AG122</f>
        <v>沙茶油腐</v>
      </c>
      <c r="G20" s="10" t="str">
        <f>'B2.3月素-國小'!AH122</f>
        <v xml:space="preserve">四角油豆腐  時蔬 胡蘿蔔 沙茶醬 </v>
      </c>
      <c r="H20" s="10" t="str">
        <f>'B2.3月素-國小'!AI122</f>
        <v>番茄炒蛋</v>
      </c>
      <c r="I20" s="10" t="str">
        <f>'B2.3月素-國小'!AJ122</f>
        <v xml:space="preserve">大番茄 雞蛋 薑   </v>
      </c>
      <c r="J20" s="10" t="str">
        <f>'B2.3月素-國小'!AK122</f>
        <v>時蔬</v>
      </c>
      <c r="K20" s="10" t="str">
        <f>'B2.3月素-國小'!AL122</f>
        <v xml:space="preserve">蔬菜 薑    </v>
      </c>
      <c r="L20" s="23" t="str">
        <f>'B2.3月素-國小'!AM122</f>
        <v>冬瓜銀耳湯</v>
      </c>
      <c r="M20" s="23" t="str">
        <f>'B2.3月素-國小'!AN122</f>
        <v xml:space="preserve">乾銀耳 枸杞 二砂糖 冬瓜糖磚  </v>
      </c>
      <c r="N20" s="23" t="str">
        <f>'B2.3月素-國小'!AO122</f>
        <v>小餐包</v>
      </c>
      <c r="O20" s="13" t="str">
        <f>'B2.3月素-國小'!AP122</f>
        <v>有機豆奶</v>
      </c>
      <c r="P20" s="11">
        <f>'B2.3月素-國小'!AQ122</f>
        <v>5</v>
      </c>
      <c r="Q20" s="11">
        <f>'B2.3月素-國小'!AR122</f>
        <v>2.0909090909090908</v>
      </c>
      <c r="R20" s="12">
        <f>'B2.3月素-國小'!AS122</f>
        <v>1.405</v>
      </c>
      <c r="S20" s="12">
        <f>'B2.3月素-國小'!AT122</f>
        <v>1.7479545454545455</v>
      </c>
      <c r="T20" s="12">
        <f>'B2.3月素-國小'!AU122</f>
        <v>0</v>
      </c>
      <c r="U20" s="12">
        <f>'B2.3月素-國小'!AV122</f>
        <v>0</v>
      </c>
      <c r="V20" s="12">
        <f>'B2.3月素-國小'!AW122</f>
        <v>645.60113636363644</v>
      </c>
    </row>
    <row r="21" spans="1:23" ht="15.75" customHeight="1">
      <c r="A21" s="7">
        <f>'B2.3月素-國小'!AB129</f>
        <v>45736</v>
      </c>
      <c r="B21" s="7" t="str">
        <f>'B2.3月素-國小'!AC129</f>
        <v>五</v>
      </c>
      <c r="C21" s="7" t="s">
        <v>39</v>
      </c>
      <c r="D21" s="10" t="str">
        <f>'B2.3月素-國小'!AE129</f>
        <v>紫米飯</v>
      </c>
      <c r="E21" s="10" t="str">
        <f>'B2.3月素-國小'!AF129</f>
        <v xml:space="preserve">米 黑秈糯米    </v>
      </c>
      <c r="F21" s="10" t="str">
        <f>'B2.3月素-國小'!AG129</f>
        <v>茄汁麵腸</v>
      </c>
      <c r="G21" s="10" t="str">
        <f>'B2.3月素-國小'!AH129</f>
        <v xml:space="preserve">麵腸 大番茄 芹菜 薑 番茄醬 </v>
      </c>
      <c r="H21" s="10" t="str">
        <f>'B2.3月素-國小'!AI129</f>
        <v>沙茶寬粉</v>
      </c>
      <c r="I21" s="10" t="str">
        <f>'B2.3月素-國小'!AJ129</f>
        <v>寬粉 時蔬 乾木耳 素肉 薑 沙茶醬</v>
      </c>
      <c r="J21" s="10" t="str">
        <f>'B2.3月素-國小'!AK129</f>
        <v>時蔬</v>
      </c>
      <c r="K21" s="10" t="str">
        <f>'B2.3月素-國小'!AL129</f>
        <v xml:space="preserve">蔬菜 薑    </v>
      </c>
      <c r="L21" s="23" t="str">
        <f>'B2.3月素-國小'!AM129</f>
        <v>時瓜湯</v>
      </c>
      <c r="M21" s="23" t="str">
        <f>'B2.3月素-國小'!AN129</f>
        <v xml:space="preserve">時瓜 素丸 薑   </v>
      </c>
      <c r="N21" s="23" t="str">
        <f>'B2.3月素-國小'!AO129</f>
        <v>水果</v>
      </c>
      <c r="O21" s="10"/>
      <c r="P21" s="11">
        <f>'B2.3月素-國小'!AQ129</f>
        <v>5.2</v>
      </c>
      <c r="Q21" s="11">
        <f>'B2.3月素-國小'!AR129</f>
        <v>2.5</v>
      </c>
      <c r="R21" s="12">
        <f>'B2.3月素-國小'!AS129</f>
        <v>1.855</v>
      </c>
      <c r="S21" s="12">
        <f>'B2.3月素-國小'!AT129</f>
        <v>2.1775000000000002</v>
      </c>
      <c r="T21" s="12">
        <f>'B2.3月素-國小'!AU129</f>
        <v>0</v>
      </c>
      <c r="U21" s="12">
        <f>'B2.3月素-國小'!AV129</f>
        <v>0</v>
      </c>
      <c r="V21" s="12">
        <f>'B2.3月素-國小'!AW129</f>
        <v>721.86249999999995</v>
      </c>
    </row>
    <row r="22" spans="1:23" ht="15.75" customHeight="1">
      <c r="A22" s="7">
        <f>'B2.3月素-國小'!AB136</f>
        <v>45739</v>
      </c>
      <c r="B22" s="7" t="str">
        <f>'B2.3月素-國小'!AC136</f>
        <v>一</v>
      </c>
      <c r="C22" s="7" t="str">
        <f>'B2.3月素-國小'!AD136</f>
        <v>E1</v>
      </c>
      <c r="D22" s="10" t="str">
        <f>'B2.3月素-國小'!AE136</f>
        <v>白米飯</v>
      </c>
      <c r="E22" s="10" t="str">
        <f>'B2.3月素-國小'!AF136</f>
        <v xml:space="preserve">米     </v>
      </c>
      <c r="F22" s="10" t="str">
        <f>'B2.3月素-國小'!AG136</f>
        <v>時蔬豆干</v>
      </c>
      <c r="G22" s="10" t="str">
        <f>'B2.3月素-國小'!AH136</f>
        <v xml:space="preserve">豆干 乾香菇 時蔬 薑  </v>
      </c>
      <c r="H22" s="10" t="str">
        <f>'B2.3月素-國小'!AI136</f>
        <v>若絲花椰</v>
      </c>
      <c r="I22" s="10" t="str">
        <f>'B2.3月素-國小'!AJ136</f>
        <v xml:space="preserve">冷凍青花菜 素肉 胡蘿蔔 薑  </v>
      </c>
      <c r="J22" s="10" t="str">
        <f>'B2.3月素-國小'!AK136</f>
        <v>時蔬</v>
      </c>
      <c r="K22" s="10" t="str">
        <f>'B2.3月素-國小'!AL136</f>
        <v xml:space="preserve">蔬菜 薑    </v>
      </c>
      <c r="L22" s="23" t="str">
        <f>'B2.3月素-國小'!AM136</f>
        <v>味噌豆皮湯</v>
      </c>
      <c r="M22" s="23" t="str">
        <f>'B2.3月素-國小'!AN136</f>
        <v xml:space="preserve">豆皮 味噌  時蔬  </v>
      </c>
      <c r="N22" s="23" t="str">
        <f>'B2.3月素-國小'!AO136</f>
        <v>保久乳</v>
      </c>
      <c r="O22" s="13"/>
      <c r="P22" s="11">
        <f>'B2.3月素-國小'!AQ136</f>
        <v>5</v>
      </c>
      <c r="Q22" s="11">
        <f>'B2.3月素-國小'!AR136</f>
        <v>2.3333333333333335</v>
      </c>
      <c r="R22" s="12">
        <f>'B2.3月素-國小'!AS136</f>
        <v>1.95</v>
      </c>
      <c r="S22" s="12">
        <f>'B2.3月素-國小'!AT136</f>
        <v>2.1416666666666666</v>
      </c>
      <c r="T22" s="12">
        <f>'B2.3月素-國小'!AU136</f>
        <v>0</v>
      </c>
      <c r="U22" s="12">
        <f>'B2.3月素-國小'!AV136</f>
        <v>0</v>
      </c>
      <c r="V22" s="12">
        <f>'B2.3月素-國小'!AW136</f>
        <v>695.125</v>
      </c>
    </row>
    <row r="23" spans="1:23" ht="15.75" customHeight="1">
      <c r="A23" s="7">
        <f>'B2.3月素-國小'!AB143</f>
        <v>45740</v>
      </c>
      <c r="B23" s="7" t="str">
        <f>'B2.3月素-國小'!AC143</f>
        <v>二</v>
      </c>
      <c r="C23" s="7" t="str">
        <f>'B2.3月素-國小'!AD143</f>
        <v>E2</v>
      </c>
      <c r="D23" s="10" t="str">
        <f>'B2.3月素-國小'!AE143</f>
        <v>糙米飯</v>
      </c>
      <c r="E23" s="10" t="str">
        <f>'B2.3月素-國小'!AF143</f>
        <v xml:space="preserve">米 糙米    </v>
      </c>
      <c r="F23" s="10" t="str">
        <f>'B2.3月素-國小'!AG143</f>
        <v>泡菜麵腸</v>
      </c>
      <c r="G23" s="10" t="str">
        <f>'B2.3月素-國小'!AH143</f>
        <v xml:space="preserve">麵腸 韓式泡菜 甘藍 胡蘿蔔 薑 </v>
      </c>
      <c r="H23" s="10" t="str">
        <f>'B2.3月素-國小'!AI143</f>
        <v>麻婆豆腐</v>
      </c>
      <c r="I23" s="10" t="str">
        <f>'B2.3月素-國小'!AJ143</f>
        <v xml:space="preserve"> 豆腐 薑  豆瓣醬 </v>
      </c>
      <c r="J23" s="10" t="str">
        <f>'B2.3月素-國小'!AK143</f>
        <v>時蔬</v>
      </c>
      <c r="K23" s="10" t="str">
        <f>'B2.3月素-國小'!AL143</f>
        <v xml:space="preserve">蔬菜 薑    </v>
      </c>
      <c r="L23" s="23" t="str">
        <f>'B2.3月素-國小'!AM143</f>
        <v>時蔬湯</v>
      </c>
      <c r="M23" s="23" t="str">
        <f>'B2.3月素-國小'!AN143</f>
        <v xml:space="preserve">時蔬 素羊肉 薑   </v>
      </c>
      <c r="N23" s="23" t="str">
        <f>'B2.3月素-國小'!AO143</f>
        <v>水果</v>
      </c>
      <c r="O23" s="13"/>
      <c r="P23" s="11">
        <f>'B2.3月素-國小'!AQ143</f>
        <v>5.375</v>
      </c>
      <c r="Q23" s="11">
        <f>'B2.3月素-國小'!AR143</f>
        <v>2.6071428571428572</v>
      </c>
      <c r="R23" s="12">
        <f>'B2.3月素-國小'!AS143</f>
        <v>1.45</v>
      </c>
      <c r="S23" s="12">
        <f>'B2.3月素-國小'!AT143</f>
        <v>2.0285714285714285</v>
      </c>
      <c r="T23" s="12">
        <f>'B2.3月素-國小'!AU143</f>
        <v>0</v>
      </c>
      <c r="U23" s="12">
        <f>'B2.3月素-國小'!AV143</f>
        <v>0</v>
      </c>
      <c r="V23" s="12">
        <f>'B2.3月素-國小'!AW143</f>
        <v>726.19642857142844</v>
      </c>
    </row>
    <row r="24" spans="1:23" ht="15.75" customHeight="1">
      <c r="A24" s="7">
        <f>'B2.3月素-國小'!AB150</f>
        <v>45741</v>
      </c>
      <c r="B24" s="7" t="str">
        <f>'B2.3月素-國小'!AC150</f>
        <v>三</v>
      </c>
      <c r="C24" s="7" t="str">
        <f>'B2.3月素-國小'!AD150</f>
        <v>E3</v>
      </c>
      <c r="D24" s="10" t="str">
        <f>'B2.3月素-國小'!AE150</f>
        <v>中式米粉</v>
      </c>
      <c r="E24" s="10" t="str">
        <f>'B2.3月素-國小'!AF150</f>
        <v xml:space="preserve">米粉     </v>
      </c>
      <c r="F24" s="10" t="str">
        <f>'B2.3月素-國小'!AG150</f>
        <v>滷煎蒸炒蛋</v>
      </c>
      <c r="G24" s="10" t="str">
        <f>'B2.3月素-國小'!AH150</f>
        <v xml:space="preserve">雞蛋     </v>
      </c>
      <c r="H24" s="10" t="str">
        <f>'B2.3月素-國小'!AI150</f>
        <v>特餐配料</v>
      </c>
      <c r="I24" s="10" t="str">
        <f>'B2.3月素-國小'!AJ150</f>
        <v xml:space="preserve">豆干 時蔬 胡蘿蔔 乾香菇  </v>
      </c>
      <c r="J24" s="10" t="str">
        <f>'B2.3月素-國小'!AK150</f>
        <v>時蔬</v>
      </c>
      <c r="K24" s="10" t="str">
        <f>'B2.3月素-國小'!AL150</f>
        <v xml:space="preserve">蔬菜 薑    </v>
      </c>
      <c r="L24" s="23" t="str">
        <f>'B2.3月素-國小'!AM150</f>
        <v>南瓜湯</v>
      </c>
      <c r="M24" s="23" t="str">
        <f>'B2.3月素-國小'!AN150</f>
        <v xml:space="preserve">南瓜 薑    </v>
      </c>
      <c r="N24" s="23" t="str">
        <f>'B2.3月素-國小'!AO150</f>
        <v>堅果</v>
      </c>
      <c r="O24" s="13"/>
      <c r="P24" s="11">
        <f>'B2.3月素-國小'!AQ150</f>
        <v>2.875</v>
      </c>
      <c r="Q24" s="11">
        <f>'B2.3月素-國小'!AR150</f>
        <v>2</v>
      </c>
      <c r="R24" s="12">
        <f>'B2.3月素-國小'!AS150</f>
        <v>0.95</v>
      </c>
      <c r="S24" s="12">
        <f>'B2.3月素-國小'!AT150</f>
        <v>1.4750000000000001</v>
      </c>
      <c r="T24" s="12">
        <f>'B2.3月素-國小'!AU150</f>
        <v>0</v>
      </c>
      <c r="U24" s="12">
        <f>'B2.3月素-國小'!AV150</f>
        <v>0</v>
      </c>
      <c r="V24" s="12">
        <f>'B2.3月素-國小'!AW150</f>
        <v>455.75</v>
      </c>
    </row>
    <row r="25" spans="1:23" ht="15.75" customHeight="1">
      <c r="A25" s="7">
        <f>'B2.3月素-國小'!AB157</f>
        <v>45742</v>
      </c>
      <c r="B25" s="7" t="str">
        <f>'B2.3月素-國小'!AC157</f>
        <v>四</v>
      </c>
      <c r="C25" s="7" t="str">
        <f>'B2.3月素-國小'!AD157</f>
        <v>E4</v>
      </c>
      <c r="D25" s="10" t="str">
        <f>'B2.3月素-國小'!AE157</f>
        <v>糙米飯</v>
      </c>
      <c r="E25" s="10" t="str">
        <f>'B2.3月素-國小'!AF157</f>
        <v xml:space="preserve">米 糙米    </v>
      </c>
      <c r="F25" s="10" t="str">
        <f>'B2.3月素-國小'!AG157</f>
        <v>三杯豆包</v>
      </c>
      <c r="G25" s="10" t="str">
        <f>'B2.3月素-國小'!AH157</f>
        <v xml:space="preserve">豆包 杏鮑菇 九層塔 胡蘿蔔 薑 </v>
      </c>
      <c r="H25" s="10" t="str">
        <f>'B2.3月素-國小'!AI157</f>
        <v>若絲海根</v>
      </c>
      <c r="I25" s="10" t="str">
        <f>'B2.3月素-國小'!AJ157</f>
        <v xml:space="preserve">海帶根 胡蘿蔔 素肉 薑  </v>
      </c>
      <c r="J25" s="10" t="str">
        <f>'B2.3月素-國小'!AK157</f>
        <v>時蔬</v>
      </c>
      <c r="K25" s="10" t="str">
        <f>'B2.3月素-國小'!AL157</f>
        <v xml:space="preserve">蔬菜 薑    </v>
      </c>
      <c r="L25" s="23" t="str">
        <f>'B2.3月素-國小'!AM157</f>
        <v>仙草雙Q甜湯</v>
      </c>
      <c r="M25" s="23" t="str">
        <f>'B2.3月素-國小'!AN157</f>
        <v xml:space="preserve">仙草凍 芋圓 地瓜圓 二砂糖  </v>
      </c>
      <c r="N25" s="23" t="str">
        <f>'B2.3月素-國小'!AO157</f>
        <v>小餐包</v>
      </c>
      <c r="O25" s="13" t="str">
        <f>'B2.3月素-國小'!AP157</f>
        <v>有機豆漿</v>
      </c>
      <c r="P25" s="11">
        <f>'B2.3月素-國小'!AQ157</f>
        <v>6</v>
      </c>
      <c r="Q25" s="11">
        <f>'B2.3月素-國小'!AR157</f>
        <v>2.8</v>
      </c>
      <c r="R25" s="12">
        <f>'B2.3月素-國小'!AS157</f>
        <v>1.6</v>
      </c>
      <c r="S25" s="12">
        <f>'B2.3月素-國小'!AT157</f>
        <v>2</v>
      </c>
      <c r="T25" s="12">
        <f>'B2.3月素-國小'!AU157</f>
        <v>0.3</v>
      </c>
      <c r="U25" s="12">
        <f>'B2.3月素-國小'!AV157</f>
        <v>0</v>
      </c>
      <c r="V25" s="12">
        <f>'B2.3月素-國小'!AW157</f>
        <v>835</v>
      </c>
      <c r="W25" s="10"/>
    </row>
    <row r="26" spans="1:23" ht="15.75" customHeight="1">
      <c r="A26" s="7">
        <f>'B2.3月素-國小'!AB164</f>
        <v>45743</v>
      </c>
      <c r="B26" s="7" t="str">
        <f>'B2.3月素-國小'!AC164</f>
        <v>五</v>
      </c>
      <c r="C26" s="7" t="str">
        <f>'B2.3月素-國小'!AD164</f>
        <v>E5</v>
      </c>
      <c r="D26" s="10" t="str">
        <f>'B2.3月素-國小'!AE164</f>
        <v>麥仁飯</v>
      </c>
      <c r="E26" s="10" t="str">
        <f>'B2.3月素-國小'!AF164</f>
        <v xml:space="preserve">米 大麥仁    </v>
      </c>
      <c r="F26" s="10" t="str">
        <f>'B2.3月素-國小'!AG164</f>
        <v>香滷豆腐</v>
      </c>
      <c r="G26" s="10" t="str">
        <f>'B2.3月素-國小'!AH164</f>
        <v xml:space="preserve">豆腐     </v>
      </c>
      <c r="H26" s="10" t="str">
        <f>'B2.3月素-國小'!AI164</f>
        <v>芹香玉米蛋</v>
      </c>
      <c r="I26" s="10" t="str">
        <f>'B2.3月素-國小'!AJ164</f>
        <v xml:space="preserve"> 冷凍玉米粒 雞蛋 芹菜  </v>
      </c>
      <c r="J26" s="10" t="str">
        <f>'B2.3月素-國小'!AK164</f>
        <v>時蔬</v>
      </c>
      <c r="K26" s="10" t="str">
        <f>'B2.3月素-國小'!AL164</f>
        <v xml:space="preserve">蔬菜 薑    </v>
      </c>
      <c r="L26" s="23" t="str">
        <f>'B2.3月素-國小'!AM164</f>
        <v>時瓜湯</v>
      </c>
      <c r="M26" s="23" t="str">
        <f>'B2.3月素-國小'!AN164</f>
        <v xml:space="preserve">時瓜 素羊肉 薑   </v>
      </c>
      <c r="N26" s="23" t="str">
        <f>'B2.3月素-國小'!AO164</f>
        <v>水果</v>
      </c>
      <c r="O26" s="13"/>
      <c r="P26" s="11">
        <f>'B2.3月素-國小'!AQ164</f>
        <v>5.1875</v>
      </c>
      <c r="Q26" s="11">
        <f>'B2.3月素-國小'!AR164</f>
        <v>2</v>
      </c>
      <c r="R26" s="12">
        <f>'B2.3月素-國小'!AS164</f>
        <v>1.35</v>
      </c>
      <c r="S26" s="12">
        <f>'B2.3月素-國小'!AT164</f>
        <v>1.675</v>
      </c>
      <c r="T26" s="12">
        <f>'B2.3月素-國小'!AU164</f>
        <v>0</v>
      </c>
      <c r="U26" s="12">
        <f>'B2.3月素-國小'!AV164</f>
        <v>0</v>
      </c>
      <c r="V26" s="12">
        <f>'B2.3月素-國小'!AW164</f>
        <v>648.1875</v>
      </c>
    </row>
    <row r="27" spans="1:23" ht="15.75" customHeight="1">
      <c r="A27" s="7">
        <f>'B2.3月素-國小'!AB171</f>
        <v>45746</v>
      </c>
      <c r="B27" s="7" t="str">
        <f>'B2.3月素-國小'!AC171</f>
        <v>一</v>
      </c>
      <c r="C27" s="7" t="str">
        <f>'B2.3月素-國小'!AD171</f>
        <v>F1</v>
      </c>
      <c r="D27" s="10" t="str">
        <f>'B2.3月素-國小'!AE171</f>
        <v>白米飯</v>
      </c>
      <c r="E27" s="10" t="str">
        <f>'B2.3月素-國小'!AF171</f>
        <v xml:space="preserve">米     </v>
      </c>
      <c r="F27" s="10" t="str">
        <f>'B2.3月素-國小'!AG171</f>
        <v>蘿蔔滷麵輪</v>
      </c>
      <c r="G27" s="10" t="str">
        <f>'B2.3月素-國小'!AH171</f>
        <v xml:space="preserve">白蘿蔔 麵輪 胡蘿蔔 薑  </v>
      </c>
      <c r="H27" s="10" t="str">
        <f>'B2.3月素-國小'!AI171</f>
        <v>芹香干片</v>
      </c>
      <c r="I27" s="10" t="str">
        <f>'B2.3月素-國小'!AJ171</f>
        <v xml:space="preserve">  豆干 芹菜 薑 </v>
      </c>
      <c r="J27" s="10" t="str">
        <f>'B2.3月素-國小'!AK171</f>
        <v>時蔬</v>
      </c>
      <c r="K27" s="10" t="str">
        <f>'B2.3月素-國小'!AL171</f>
        <v xml:space="preserve">蔬菜 薑    </v>
      </c>
      <c r="L27" s="23" t="str">
        <f>'B2.3月素-國小'!AM171</f>
        <v>時蔬湯</v>
      </c>
      <c r="M27" s="23" t="str">
        <f>'B2.3月素-國小'!AN171</f>
        <v xml:space="preserve">時蔬 素羊肉 薑   </v>
      </c>
      <c r="N27" s="23" t="str">
        <f>'B2.3月素-國小'!AO171</f>
        <v>保久乳</v>
      </c>
      <c r="O27" s="13"/>
      <c r="P27" s="11">
        <f>'B2.3月素-國小'!AQ171</f>
        <v>5</v>
      </c>
      <c r="Q27" s="11">
        <f>'B2.3月素-國小'!AR171</f>
        <v>2</v>
      </c>
      <c r="R27" s="12">
        <f>'B2.3月素-國小'!AS171</f>
        <v>1.2550000000000001</v>
      </c>
      <c r="S27" s="12">
        <f>'B2.3月素-國小'!AT171</f>
        <v>1.6274999999999999</v>
      </c>
      <c r="T27" s="12">
        <f>'B2.3月素-國小'!AU171</f>
        <v>0</v>
      </c>
      <c r="U27" s="12">
        <f>'B2.3月素-國小'!AV171</f>
        <v>0</v>
      </c>
      <c r="V27" s="12">
        <f>'B2.3月素-國小'!AW171</f>
        <v>629.61249999999995</v>
      </c>
    </row>
    <row r="28" spans="1:23" ht="15.75" customHeight="1">
      <c r="A28" s="7">
        <f>'B2.3月素-國小'!AB178</f>
        <v>45747</v>
      </c>
      <c r="B28" s="7" t="str">
        <f>'B2.3月素-國小'!AC178</f>
        <v>二</v>
      </c>
      <c r="C28" s="7" t="str">
        <f>'B2.3月素-國小'!AD178</f>
        <v>F2</v>
      </c>
      <c r="D28" s="10" t="str">
        <f>'B2.3月素-國小'!AE178</f>
        <v>糙米飯</v>
      </c>
      <c r="E28" s="10" t="str">
        <f>'B2.3月素-國小'!AF178</f>
        <v xml:space="preserve">米 糙米    </v>
      </c>
      <c r="F28" s="10" t="str">
        <f>'B2.3月素-國小'!AG178</f>
        <v>咖哩豆干</v>
      </c>
      <c r="G28" s="10" t="str">
        <f>'B2.3月素-國小'!AH178</f>
        <v>豆干 時蔬 馬鈴薯 胡蘿蔔 薑 咖哩粉</v>
      </c>
      <c r="H28" s="10" t="str">
        <f>'B2.3月素-國小'!AI178</f>
        <v>蔬香冬粉</v>
      </c>
      <c r="I28" s="10" t="str">
        <f>'B2.3月素-國小'!AJ178</f>
        <v xml:space="preserve">素肉 冬粉 時蔬 乾木耳 薑 </v>
      </c>
      <c r="J28" s="10" t="str">
        <f>'B2.3月素-國小'!AK178</f>
        <v>時蔬</v>
      </c>
      <c r="K28" s="10" t="str">
        <f>'B2.3月素-國小'!AL178</f>
        <v xml:space="preserve">蔬菜 薑    </v>
      </c>
      <c r="L28" s="23" t="str">
        <f>'B2.3月素-國小'!AM178</f>
        <v>時蔬素丸湯</v>
      </c>
      <c r="M28" s="23" t="str">
        <f>'B2.3月素-國小'!AN178</f>
        <v xml:space="preserve">素丸 時蔬 薑   </v>
      </c>
      <c r="N28" s="23" t="str">
        <f>'B2.3月素-國小'!AO178</f>
        <v>水果</v>
      </c>
      <c r="O28" s="13"/>
      <c r="P28" s="11">
        <f>'B2.3月素-國小'!AQ178</f>
        <v>6.25</v>
      </c>
      <c r="Q28" s="11">
        <f>'B2.3月素-國小'!AR178</f>
        <v>2</v>
      </c>
      <c r="R28" s="12">
        <f>'B2.3月素-國小'!AS178</f>
        <v>1.55</v>
      </c>
      <c r="S28" s="12">
        <f>'B2.3月素-國小'!AT178</f>
        <v>1.7749999999999999</v>
      </c>
      <c r="T28" s="12">
        <f>'B2.3月素-國小'!AU178</f>
        <v>0</v>
      </c>
      <c r="U28" s="12">
        <f>'B2.3月素-國小'!AV178</f>
        <v>0</v>
      </c>
      <c r="V28" s="12">
        <f>'B2.3月素-國小'!AW178</f>
        <v>737.375</v>
      </c>
    </row>
    <row r="29" spans="1:23" ht="15.75" customHeight="1">
      <c r="A29" s="198" t="s">
        <v>361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</row>
    <row r="30" spans="1:23" ht="15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</row>
    <row r="31" spans="1:23" ht="15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</row>
    <row r="32" spans="1:23" ht="33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</row>
    <row r="33" spans="1:22" ht="15.75" customHeight="1">
      <c r="D33" s="1"/>
      <c r="E33" s="1"/>
      <c r="F33" s="1"/>
      <c r="G33" s="1"/>
      <c r="H33" s="1"/>
      <c r="I33" s="1"/>
      <c r="J33" s="1"/>
      <c r="K33" s="1"/>
      <c r="L33" s="20"/>
      <c r="M33" s="20"/>
      <c r="N33" s="20"/>
      <c r="O33" s="20"/>
      <c r="P33" s="1"/>
      <c r="Q33" s="1"/>
      <c r="R33" s="1"/>
      <c r="S33" s="1"/>
      <c r="T33" s="1"/>
      <c r="U33" s="1"/>
      <c r="V33" s="1"/>
    </row>
    <row r="34" spans="1:22" ht="15.75" customHeight="1">
      <c r="D34" s="1"/>
      <c r="E34" s="1"/>
      <c r="F34" s="1"/>
      <c r="G34" s="1"/>
      <c r="H34" s="1"/>
      <c r="I34" s="1"/>
      <c r="J34" s="1"/>
      <c r="K34" s="1"/>
      <c r="L34" s="20"/>
      <c r="M34" s="20"/>
      <c r="N34" s="20"/>
      <c r="O34" s="20"/>
      <c r="P34" s="1"/>
      <c r="Q34" s="1"/>
      <c r="R34" s="1"/>
      <c r="S34" s="1"/>
      <c r="T34" s="1"/>
      <c r="U34" s="1"/>
      <c r="V34" s="1"/>
    </row>
    <row r="35" spans="1:22" ht="15.75" customHeight="1">
      <c r="D35" s="1"/>
      <c r="E35" s="1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1"/>
      <c r="T35" s="1"/>
      <c r="U35" s="1"/>
      <c r="V35" s="1"/>
    </row>
    <row r="36" spans="1:22" ht="15.75" customHeight="1">
      <c r="A36" s="7"/>
      <c r="B36" s="8"/>
      <c r="C36" s="8"/>
      <c r="R36" s="14"/>
    </row>
    <row r="37" spans="1:22" ht="15.75" customHeight="1">
      <c r="A37" s="7"/>
      <c r="B37" s="8"/>
      <c r="C37" s="8"/>
      <c r="R37" s="14"/>
    </row>
    <row r="38" spans="1:22" ht="15.75" customHeight="1">
      <c r="A38" s="7"/>
      <c r="B38" s="8"/>
      <c r="C38" s="8"/>
      <c r="R38" s="14"/>
    </row>
    <row r="39" spans="1:22" ht="15.75" customHeight="1">
      <c r="A39" s="7"/>
      <c r="B39" s="8"/>
      <c r="C39" s="8"/>
      <c r="R39" s="14"/>
    </row>
    <row r="40" spans="1:22" ht="15.75" customHeight="1">
      <c r="A40" s="7"/>
      <c r="B40" s="8"/>
      <c r="C40" s="8"/>
      <c r="R40" s="14"/>
    </row>
    <row r="41" spans="1:22" ht="15.75" customHeight="1">
      <c r="A41" s="7"/>
      <c r="B41" s="8"/>
      <c r="C41" s="8"/>
      <c r="R41" s="14"/>
    </row>
    <row r="42" spans="1:22" ht="15.75" customHeight="1">
      <c r="A42" s="7"/>
      <c r="B42" s="8"/>
      <c r="C42" s="8"/>
      <c r="R42" s="14"/>
    </row>
    <row r="43" spans="1:22" ht="15.75" customHeight="1">
      <c r="A43" s="7"/>
      <c r="B43" s="8"/>
      <c r="C43" s="8"/>
      <c r="R43" s="14"/>
    </row>
    <row r="44" spans="1:22" ht="15.75" customHeight="1">
      <c r="A44" s="7"/>
      <c r="B44" s="8"/>
      <c r="C44" s="8"/>
      <c r="R44" s="14"/>
    </row>
    <row r="45" spans="1:22" ht="15.75" customHeight="1">
      <c r="A45" s="7"/>
      <c r="B45" s="8"/>
      <c r="C45" s="8"/>
      <c r="R45" s="14"/>
    </row>
    <row r="46" spans="1:22" ht="15.75" customHeight="1">
      <c r="A46" s="7"/>
      <c r="B46" s="8"/>
      <c r="C46" s="8"/>
      <c r="R46" s="14"/>
    </row>
    <row r="47" spans="1:22" ht="15.75" customHeight="1">
      <c r="A47" s="7"/>
      <c r="B47" s="8"/>
      <c r="C47" s="8"/>
      <c r="R47" s="14"/>
    </row>
    <row r="48" spans="1:22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4"/>
    </row>
    <row r="167" spans="1:18" ht="15.75" customHeight="1">
      <c r="A167" s="7"/>
      <c r="B167" s="8"/>
      <c r="C167" s="8"/>
      <c r="R167" s="14"/>
    </row>
    <row r="168" spans="1:18" ht="15.75" customHeight="1">
      <c r="A168" s="7"/>
      <c r="B168" s="8"/>
      <c r="C168" s="8"/>
      <c r="R168" s="14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5.75" customHeight="1">
      <c r="A227" s="7"/>
      <c r="B227" s="8"/>
      <c r="C227" s="8"/>
      <c r="R227" s="12"/>
    </row>
    <row r="228" spans="1:18" ht="15.75" customHeight="1">
      <c r="A228" s="7"/>
      <c r="B228" s="8"/>
      <c r="C228" s="8"/>
      <c r="R228" s="12"/>
    </row>
    <row r="229" spans="1:18" ht="15.75" customHeight="1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  <c r="R995" s="12"/>
    </row>
    <row r="996" spans="1:18" ht="16.2">
      <c r="A996" s="7"/>
      <c r="B996" s="8"/>
      <c r="C996" s="8"/>
      <c r="R996" s="12"/>
    </row>
    <row r="997" spans="1:18" ht="16.2">
      <c r="A997" s="7"/>
      <c r="B997" s="8"/>
      <c r="C997" s="8"/>
      <c r="R997" s="12"/>
    </row>
    <row r="998" spans="1:18" ht="16.2">
      <c r="A998" s="7"/>
      <c r="B998" s="8"/>
      <c r="C998" s="8"/>
      <c r="R998" s="12"/>
    </row>
    <row r="999" spans="1:18" ht="16.2">
      <c r="A999" s="7"/>
      <c r="B999" s="8"/>
      <c r="C999" s="8"/>
      <c r="R999" s="12"/>
    </row>
    <row r="1000" spans="1:18" ht="16.2">
      <c r="A1000" s="7"/>
      <c r="B1000" s="8"/>
      <c r="C1000" s="8"/>
      <c r="R1000" s="12"/>
    </row>
    <row r="1001" spans="1:18" ht="16.2">
      <c r="A1001" s="7"/>
      <c r="B1001" s="8"/>
      <c r="C1001" s="8"/>
    </row>
    <row r="1002" spans="1:18" ht="16.2">
      <c r="A1002" s="7"/>
      <c r="B1002" s="8"/>
      <c r="C1002" s="8"/>
    </row>
  </sheetData>
  <mergeCells count="1">
    <mergeCell ref="A29:V32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B2.3月葷-國中</vt:lpstr>
      <vt:lpstr>B2.3月葷-國中總表</vt:lpstr>
      <vt:lpstr>B2.3月葷-國小</vt:lpstr>
      <vt:lpstr>B2.3月葷-國小總表</vt:lpstr>
      <vt:lpstr>B2.3月素-國中</vt:lpstr>
      <vt:lpstr>B2.3月素-國中總表</vt:lpstr>
      <vt:lpstr>B2.3月素-國小</vt:lpstr>
      <vt:lpstr>B2.3月素-國小總表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2026-02-10T12:35:13Z</dcterms:modified>
</cp:coreProperties>
</file>