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23月\"/>
    </mc:Choice>
  </mc:AlternateContent>
  <xr:revisionPtr revIDLastSave="0" documentId="13_ncr:1_{1AE11F2E-CC7B-4016-82A1-D95A194578B6}" xr6:coauthVersionLast="47" xr6:coauthVersionMax="47" xr10:uidLastSave="{00000000-0000-0000-0000-000000000000}"/>
  <bookViews>
    <workbookView xWindow="31470" yWindow="30" windowWidth="22485" windowHeight="15480" tabRatio="895" activeTab="1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7" r:id="rId7"/>
    <sheet name="非偏鄉計劃學校(素)國小月總表" sheetId="8" r:id="rId8"/>
  </sheets>
  <definedNames>
    <definedName name="_Hlk175052401" localSheetId="1">'非偏鄉計劃學校(葷)國中月總表'!$A$32</definedName>
    <definedName name="_Hlk182318028" localSheetId="1">'非偏鄉計劃學校(葷)國中月總表'!$A$26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N24" i="8" l="1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T24" i="6"/>
  <c r="T23" i="6"/>
  <c r="T22" i="6"/>
  <c r="R24" i="2"/>
  <c r="R23" i="2"/>
  <c r="R22" i="2"/>
  <c r="S24" i="2"/>
  <c r="S23" i="2"/>
  <c r="S22" i="2"/>
  <c r="T24" i="2"/>
  <c r="T23" i="2"/>
  <c r="T22" i="2"/>
  <c r="U24" i="2"/>
  <c r="U23" i="2"/>
  <c r="U22" i="2"/>
  <c r="V22" i="2"/>
  <c r="W22" i="2"/>
  <c r="V23" i="2"/>
  <c r="W23" i="2"/>
  <c r="V24" i="2"/>
  <c r="W24" i="2"/>
  <c r="P24" i="4"/>
  <c r="P23" i="4"/>
  <c r="P22" i="4"/>
  <c r="Q24" i="4"/>
  <c r="Q23" i="4"/>
  <c r="Q22" i="4"/>
  <c r="R24" i="4"/>
  <c r="R23" i="4"/>
  <c r="R22" i="4"/>
  <c r="S24" i="4"/>
  <c r="S23" i="4"/>
  <c r="S22" i="4"/>
  <c r="S24" i="6"/>
  <c r="S23" i="6"/>
  <c r="S22" i="6"/>
  <c r="R24" i="6"/>
  <c r="R23" i="6"/>
  <c r="R22" i="6"/>
  <c r="Q24" i="6"/>
  <c r="Q23" i="6"/>
  <c r="Q22" i="6"/>
  <c r="O24" i="8"/>
  <c r="O23" i="8"/>
  <c r="O22" i="8"/>
  <c r="P24" i="8"/>
  <c r="P23" i="8"/>
  <c r="P22" i="8"/>
  <c r="Q24" i="8"/>
  <c r="Q23" i="8"/>
  <c r="Q22" i="8"/>
  <c r="R24" i="8"/>
  <c r="R23" i="8"/>
  <c r="R22" i="8"/>
  <c r="C22" i="8"/>
  <c r="C23" i="8"/>
  <c r="C24" i="8"/>
  <c r="G22" i="8"/>
  <c r="G23" i="8"/>
  <c r="G24" i="8"/>
  <c r="I24" i="8"/>
  <c r="I23" i="8"/>
  <c r="I22" i="8"/>
  <c r="K24" i="8"/>
  <c r="K23" i="8"/>
  <c r="K22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E24" i="8"/>
  <c r="E23" i="8"/>
  <c r="E22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B24" i="8"/>
  <c r="B23" i="8"/>
  <c r="B22" i="8"/>
  <c r="H150" i="7"/>
  <c r="U24" i="8" s="1"/>
  <c r="H143" i="7"/>
  <c r="U23" i="8" s="1"/>
  <c r="H136" i="7"/>
  <c r="U22" i="8" s="1"/>
  <c r="T24" i="8"/>
  <c r="S24" i="8"/>
  <c r="T23" i="8"/>
  <c r="S23" i="8"/>
  <c r="T22" i="8"/>
  <c r="S22" i="8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  <c r="N3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O24" i="6"/>
  <c r="O23" i="6"/>
  <c r="O22" i="6"/>
  <c r="K24" i="6"/>
  <c r="K23" i="6"/>
  <c r="K22" i="6"/>
  <c r="M24" i="6"/>
  <c r="M23" i="6"/>
  <c r="M22" i="6"/>
  <c r="C24" i="6"/>
  <c r="C23" i="6"/>
  <c r="C22" i="6"/>
  <c r="G24" i="6"/>
  <c r="G23" i="6"/>
  <c r="G22" i="6"/>
  <c r="I22" i="6"/>
  <c r="I23" i="6"/>
  <c r="I24" i="6"/>
  <c r="F24" i="6"/>
  <c r="E23" i="6"/>
  <c r="F23" i="6"/>
  <c r="E24" i="6"/>
  <c r="E22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V24" i="6"/>
  <c r="U24" i="6"/>
  <c r="L24" i="6"/>
  <c r="B24" i="6"/>
  <c r="V23" i="6"/>
  <c r="U23" i="6"/>
  <c r="L23" i="6"/>
  <c r="B23" i="6"/>
  <c r="V22" i="6"/>
  <c r="U22" i="6"/>
  <c r="L22" i="6"/>
  <c r="B22" i="6"/>
  <c r="H150" i="5"/>
  <c r="W24" i="6" s="1"/>
  <c r="H143" i="5"/>
  <c r="W23" i="6" s="1"/>
  <c r="H136" i="5"/>
  <c r="W22" i="6" s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K24" i="4"/>
  <c r="K23" i="4"/>
  <c r="K22" i="4"/>
  <c r="I24" i="4"/>
  <c r="I23" i="4"/>
  <c r="I22" i="4"/>
  <c r="G24" i="4"/>
  <c r="E24" i="4"/>
  <c r="C24" i="4"/>
  <c r="B24" i="4"/>
  <c r="G23" i="4"/>
  <c r="E23" i="4"/>
  <c r="C23" i="4"/>
  <c r="B23" i="4"/>
  <c r="G22" i="4"/>
  <c r="E22" i="4"/>
  <c r="C22" i="4"/>
  <c r="B22" i="4"/>
  <c r="H150" i="3"/>
  <c r="V24" i="4" s="1"/>
  <c r="H143" i="3"/>
  <c r="V23" i="4" s="1"/>
  <c r="H136" i="3"/>
  <c r="V22" i="4" s="1"/>
  <c r="I21" i="4"/>
  <c r="U24" i="4"/>
  <c r="T24" i="4"/>
  <c r="O24" i="4"/>
  <c r="U23" i="4"/>
  <c r="T23" i="4"/>
  <c r="O23" i="4"/>
  <c r="U22" i="4"/>
  <c r="T22" i="4"/>
  <c r="O22" i="4"/>
  <c r="F4" i="4"/>
  <c r="F3" i="4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4" i="2"/>
  <c r="O23" i="2"/>
  <c r="O22" i="2"/>
  <c r="M24" i="2"/>
  <c r="M23" i="2"/>
  <c r="M22" i="2"/>
  <c r="K24" i="2"/>
  <c r="K23" i="2"/>
  <c r="K22" i="2"/>
  <c r="I24" i="2"/>
  <c r="I23" i="2"/>
  <c r="I22" i="2"/>
  <c r="G24" i="2"/>
  <c r="G23" i="2"/>
  <c r="G22" i="2"/>
  <c r="E24" i="2"/>
  <c r="E23" i="2"/>
  <c r="E22" i="2"/>
  <c r="C24" i="2"/>
  <c r="C23" i="2"/>
  <c r="C22" i="2"/>
  <c r="B24" i="2"/>
  <c r="B23" i="2"/>
  <c r="B22" i="2"/>
  <c r="Q24" i="2"/>
  <c r="Q23" i="2"/>
  <c r="Q22" i="2"/>
  <c r="H150" i="1"/>
  <c r="X24" i="2" s="1"/>
  <c r="H143" i="1"/>
  <c r="X23" i="2" s="1"/>
  <c r="H136" i="1"/>
  <c r="X22" i="2" s="1"/>
  <c r="H129" i="7"/>
  <c r="H122" i="7"/>
  <c r="H115" i="7"/>
  <c r="H108" i="7"/>
  <c r="H101" i="7"/>
  <c r="H94" i="7"/>
  <c r="H87" i="7"/>
  <c r="H80" i="7"/>
  <c r="H73" i="7"/>
  <c r="H66" i="7"/>
  <c r="H59" i="7"/>
  <c r="H52" i="7"/>
  <c r="H45" i="7"/>
  <c r="H38" i="7"/>
  <c r="H31" i="7"/>
  <c r="H24" i="7"/>
  <c r="H17" i="7"/>
  <c r="H10" i="7"/>
  <c r="H3" i="7"/>
  <c r="H129" i="5"/>
  <c r="H122" i="5"/>
  <c r="H115" i="5"/>
  <c r="H108" i="5"/>
  <c r="H101" i="5"/>
  <c r="H94" i="5"/>
  <c r="H87" i="5"/>
  <c r="H80" i="5"/>
  <c r="H73" i="5"/>
  <c r="H66" i="5"/>
  <c r="H59" i="5"/>
  <c r="H52" i="5"/>
  <c r="H45" i="5"/>
  <c r="H38" i="5"/>
  <c r="H31" i="5"/>
  <c r="H24" i="5"/>
  <c r="H17" i="5"/>
  <c r="H10" i="5"/>
  <c r="H3" i="5"/>
  <c r="H129" i="3"/>
  <c r="H122" i="3"/>
  <c r="V20" i="4" s="1"/>
  <c r="H115" i="3"/>
  <c r="V19" i="4" s="1"/>
  <c r="H108" i="3"/>
  <c r="H101" i="3"/>
  <c r="V17" i="4" s="1"/>
  <c r="H94" i="3"/>
  <c r="V16" i="4" s="1"/>
  <c r="H87" i="3"/>
  <c r="V15" i="4" s="1"/>
  <c r="H80" i="3"/>
  <c r="H73" i="3"/>
  <c r="V13" i="4" s="1"/>
  <c r="H66" i="3"/>
  <c r="V12" i="4" s="1"/>
  <c r="H59" i="3"/>
  <c r="V11" i="4" s="1"/>
  <c r="H52" i="3"/>
  <c r="H45" i="3"/>
  <c r="V9" i="4" s="1"/>
  <c r="H38" i="3"/>
  <c r="V8" i="4" s="1"/>
  <c r="H31" i="3"/>
  <c r="V7" i="4" s="1"/>
  <c r="H24" i="3"/>
  <c r="H17" i="3"/>
  <c r="V5" i="4" s="1"/>
  <c r="H10" i="3"/>
  <c r="V4" i="4" s="1"/>
  <c r="H3" i="3"/>
  <c r="V3" i="4" s="1"/>
  <c r="H129" i="1"/>
  <c r="H10" i="1"/>
  <c r="H17" i="1"/>
  <c r="H24" i="1"/>
  <c r="H31" i="1"/>
  <c r="H38" i="1"/>
  <c r="H45" i="1"/>
  <c r="H52" i="1"/>
  <c r="H59" i="1"/>
  <c r="H66" i="1"/>
  <c r="H73" i="1"/>
  <c r="H80" i="1"/>
  <c r="H87" i="1"/>
  <c r="H94" i="1"/>
  <c r="H101" i="1"/>
  <c r="H108" i="1"/>
  <c r="H115" i="1"/>
  <c r="H122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V6" i="4"/>
  <c r="B7" i="4"/>
  <c r="C7" i="4"/>
  <c r="E7" i="4"/>
  <c r="G7" i="4"/>
  <c r="I7" i="4"/>
  <c r="K7" i="4"/>
  <c r="P7" i="4"/>
  <c r="Q7" i="4"/>
  <c r="R7" i="4"/>
  <c r="S7" i="4"/>
  <c r="T7" i="4"/>
  <c r="U7" i="4"/>
  <c r="B8" i="4"/>
  <c r="C8" i="4"/>
  <c r="E8" i="4"/>
  <c r="G8" i="4"/>
  <c r="I8" i="4"/>
  <c r="K8" i="4"/>
  <c r="P8" i="4"/>
  <c r="Q8" i="4"/>
  <c r="R8" i="4"/>
  <c r="S8" i="4"/>
  <c r="T8" i="4"/>
  <c r="U8" i="4"/>
  <c r="B9" i="4"/>
  <c r="C9" i="4"/>
  <c r="E9" i="4"/>
  <c r="G9" i="4"/>
  <c r="I9" i="4"/>
  <c r="K9" i="4"/>
  <c r="P9" i="4"/>
  <c r="Q9" i="4"/>
  <c r="R9" i="4"/>
  <c r="S9" i="4"/>
  <c r="T9" i="4"/>
  <c r="U9" i="4"/>
  <c r="B10" i="4"/>
  <c r="C10" i="4"/>
  <c r="E10" i="4"/>
  <c r="G10" i="4"/>
  <c r="I10" i="4"/>
  <c r="K10" i="4"/>
  <c r="P10" i="4"/>
  <c r="Q10" i="4"/>
  <c r="R10" i="4"/>
  <c r="S10" i="4"/>
  <c r="T10" i="4"/>
  <c r="U10" i="4"/>
  <c r="V10" i="4"/>
  <c r="B11" i="4"/>
  <c r="C11" i="4"/>
  <c r="E11" i="4"/>
  <c r="G11" i="4"/>
  <c r="I11" i="4"/>
  <c r="K11" i="4"/>
  <c r="P11" i="4"/>
  <c r="Q11" i="4"/>
  <c r="R11" i="4"/>
  <c r="S11" i="4"/>
  <c r="T11" i="4"/>
  <c r="U11" i="4"/>
  <c r="B12" i="4"/>
  <c r="C12" i="4"/>
  <c r="E12" i="4"/>
  <c r="G12" i="4"/>
  <c r="I12" i="4"/>
  <c r="K12" i="4"/>
  <c r="P12" i="4"/>
  <c r="Q12" i="4"/>
  <c r="R12" i="4"/>
  <c r="S12" i="4"/>
  <c r="T12" i="4"/>
  <c r="U12" i="4"/>
  <c r="B13" i="4"/>
  <c r="C13" i="4"/>
  <c r="E13" i="4"/>
  <c r="G13" i="4"/>
  <c r="I13" i="4"/>
  <c r="K13" i="4"/>
  <c r="P13" i="4"/>
  <c r="Q13" i="4"/>
  <c r="R13" i="4"/>
  <c r="S13" i="4"/>
  <c r="T13" i="4"/>
  <c r="U13" i="4"/>
  <c r="B14" i="4"/>
  <c r="C14" i="4"/>
  <c r="E14" i="4"/>
  <c r="G14" i="4"/>
  <c r="I14" i="4"/>
  <c r="K14" i="4"/>
  <c r="P14" i="4"/>
  <c r="Q14" i="4"/>
  <c r="R14" i="4"/>
  <c r="S14" i="4"/>
  <c r="T14" i="4"/>
  <c r="U14" i="4"/>
  <c r="V14" i="4"/>
  <c r="B15" i="4"/>
  <c r="C15" i="4"/>
  <c r="E15" i="4"/>
  <c r="G15" i="4"/>
  <c r="I15" i="4"/>
  <c r="K15" i="4"/>
  <c r="P15" i="4"/>
  <c r="Q15" i="4"/>
  <c r="R15" i="4"/>
  <c r="S15" i="4"/>
  <c r="T15" i="4"/>
  <c r="U15" i="4"/>
  <c r="B16" i="4"/>
  <c r="C16" i="4"/>
  <c r="E16" i="4"/>
  <c r="G16" i="4"/>
  <c r="I16" i="4"/>
  <c r="K16" i="4"/>
  <c r="P16" i="4"/>
  <c r="Q16" i="4"/>
  <c r="R16" i="4"/>
  <c r="S16" i="4"/>
  <c r="T16" i="4"/>
  <c r="U16" i="4"/>
  <c r="B17" i="4"/>
  <c r="C17" i="4"/>
  <c r="E17" i="4"/>
  <c r="G17" i="4"/>
  <c r="I17" i="4"/>
  <c r="K17" i="4"/>
  <c r="P17" i="4"/>
  <c r="Q17" i="4"/>
  <c r="R17" i="4"/>
  <c r="S17" i="4"/>
  <c r="T17" i="4"/>
  <c r="U17" i="4"/>
  <c r="B18" i="4"/>
  <c r="C18" i="4"/>
  <c r="E18" i="4"/>
  <c r="G18" i="4"/>
  <c r="I18" i="4"/>
  <c r="K18" i="4"/>
  <c r="P18" i="4"/>
  <c r="Q18" i="4"/>
  <c r="R18" i="4"/>
  <c r="S18" i="4"/>
  <c r="T18" i="4"/>
  <c r="U18" i="4"/>
  <c r="V18" i="4"/>
  <c r="B19" i="4"/>
  <c r="C19" i="4"/>
  <c r="E19" i="4"/>
  <c r="G19" i="4"/>
  <c r="I19" i="4"/>
  <c r="K19" i="4"/>
  <c r="P19" i="4"/>
  <c r="Q19" i="4"/>
  <c r="R19" i="4"/>
  <c r="S19" i="4"/>
  <c r="T19" i="4"/>
  <c r="U19" i="4"/>
  <c r="B20" i="4"/>
  <c r="C20" i="4"/>
  <c r="E20" i="4"/>
  <c r="G20" i="4"/>
  <c r="I20" i="4"/>
  <c r="K20" i="4"/>
  <c r="P20" i="4"/>
  <c r="Q20" i="4"/>
  <c r="R20" i="4"/>
  <c r="S20" i="4"/>
  <c r="T20" i="4"/>
  <c r="U20" i="4"/>
  <c r="B21" i="4"/>
  <c r="C21" i="4"/>
  <c r="E21" i="4"/>
  <c r="G21" i="4"/>
  <c r="K21" i="4"/>
  <c r="P21" i="4"/>
  <c r="Q21" i="4"/>
  <c r="R21" i="4"/>
  <c r="S21" i="4"/>
  <c r="T21" i="4"/>
  <c r="U21" i="4"/>
  <c r="V21" i="4"/>
  <c r="AC31" i="7"/>
  <c r="AD129" i="7"/>
  <c r="AD122" i="7"/>
  <c r="AD115" i="7"/>
  <c r="AD108" i="7"/>
  <c r="AD101" i="7"/>
  <c r="AD94" i="7"/>
  <c r="AD87" i="7"/>
  <c r="AD80" i="7"/>
  <c r="AD73" i="7"/>
  <c r="AD66" i="7"/>
  <c r="AD59" i="7"/>
  <c r="AD52" i="7"/>
  <c r="AD45" i="7"/>
  <c r="AD38" i="7"/>
  <c r="AD31" i="7"/>
  <c r="AD24" i="7"/>
  <c r="AD17" i="7"/>
  <c r="AD10" i="7"/>
  <c r="AD3" i="7"/>
  <c r="AC129" i="7"/>
  <c r="AC122" i="7"/>
  <c r="AC115" i="7"/>
  <c r="AC108" i="7"/>
  <c r="AC101" i="7"/>
  <c r="AC94" i="7"/>
  <c r="AC87" i="7"/>
  <c r="AC80" i="7"/>
  <c r="AC73" i="7"/>
  <c r="AC66" i="7"/>
  <c r="AC59" i="7"/>
  <c r="AC52" i="7"/>
  <c r="AC45" i="7"/>
  <c r="AC38" i="7"/>
  <c r="AC24" i="7"/>
  <c r="AC17" i="7"/>
  <c r="AC10" i="7"/>
  <c r="AC3" i="7"/>
  <c r="AB10" i="7"/>
  <c r="AH108" i="5"/>
  <c r="AG45" i="5"/>
  <c r="AG24" i="5"/>
  <c r="AH129" i="5"/>
  <c r="AH122" i="5"/>
  <c r="AH115" i="5"/>
  <c r="AH101" i="5"/>
  <c r="AH94" i="5"/>
  <c r="AH87" i="5"/>
  <c r="AH80" i="5"/>
  <c r="AH73" i="5"/>
  <c r="AH66" i="5"/>
  <c r="AH59" i="5"/>
  <c r="AH52" i="5"/>
  <c r="AH45" i="5"/>
  <c r="AH38" i="5"/>
  <c r="AH31" i="5"/>
  <c r="AH24" i="5"/>
  <c r="AH17" i="5"/>
  <c r="AH10" i="5"/>
  <c r="AG129" i="5"/>
  <c r="AG122" i="5"/>
  <c r="AG115" i="5"/>
  <c r="AG108" i="5"/>
  <c r="AG101" i="5"/>
  <c r="AG94" i="5"/>
  <c r="AG87" i="5"/>
  <c r="AG80" i="5"/>
  <c r="AG73" i="5"/>
  <c r="AG66" i="5"/>
  <c r="AG59" i="5"/>
  <c r="AG52" i="5"/>
  <c r="AG38" i="5"/>
  <c r="AG31" i="5"/>
  <c r="AG17" i="5"/>
  <c r="AG10" i="5"/>
  <c r="AD129" i="3"/>
  <c r="O21" i="4" s="1"/>
  <c r="AC129" i="3"/>
  <c r="AD122" i="3"/>
  <c r="O20" i="4" s="1"/>
  <c r="AC122" i="3"/>
  <c r="AD115" i="3"/>
  <c r="O19" i="4" s="1"/>
  <c r="AC115" i="3"/>
  <c r="AD108" i="3"/>
  <c r="O18" i="4" s="1"/>
  <c r="AC108" i="3"/>
  <c r="AD101" i="3"/>
  <c r="O17" i="4" s="1"/>
  <c r="AC101" i="3"/>
  <c r="AD94" i="3"/>
  <c r="O16" i="4" s="1"/>
  <c r="AC94" i="3"/>
  <c r="AD87" i="3"/>
  <c r="O15" i="4" s="1"/>
  <c r="AC87" i="3"/>
  <c r="AD80" i="3"/>
  <c r="O14" i="4" s="1"/>
  <c r="AC80" i="3"/>
  <c r="AD73" i="3"/>
  <c r="O13" i="4" s="1"/>
  <c r="AC73" i="3"/>
  <c r="AD66" i="3"/>
  <c r="O12" i="4" s="1"/>
  <c r="AC66" i="3"/>
  <c r="AD59" i="3"/>
  <c r="O11" i="4" s="1"/>
  <c r="AC59" i="3"/>
  <c r="AD52" i="3"/>
  <c r="O10" i="4" s="1"/>
  <c r="AC52" i="3"/>
  <c r="AD45" i="3"/>
  <c r="O9" i="4" s="1"/>
  <c r="AC45" i="3"/>
  <c r="AD38" i="3"/>
  <c r="O8" i="4" s="1"/>
  <c r="AC38" i="3"/>
  <c r="AC31" i="3"/>
  <c r="AB31" i="3"/>
  <c r="AD31" i="3"/>
  <c r="O7" i="4" s="1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129" i="1" l="1"/>
  <c r="Q21" i="2" s="1"/>
  <c r="AG129" i="1"/>
  <c r="AH122" i="1"/>
  <c r="Q20" i="2" s="1"/>
  <c r="AG122" i="1"/>
  <c r="AH115" i="1"/>
  <c r="Q19" i="2" s="1"/>
  <c r="AG115" i="1"/>
  <c r="AH108" i="1"/>
  <c r="Q18" i="2" s="1"/>
  <c r="AG108" i="1"/>
  <c r="AH101" i="1"/>
  <c r="Q17" i="2" s="1"/>
  <c r="AG101" i="1"/>
  <c r="AH94" i="1"/>
  <c r="Q16" i="2" s="1"/>
  <c r="AG94" i="1"/>
  <c r="AH87" i="1"/>
  <c r="Q15" i="2" s="1"/>
  <c r="AG87" i="1"/>
  <c r="AH80" i="1"/>
  <c r="Q14" i="2" s="1"/>
  <c r="AG80" i="1"/>
  <c r="AH73" i="1"/>
  <c r="Q13" i="2" s="1"/>
  <c r="AG73" i="1"/>
  <c r="AH66" i="1"/>
  <c r="Q12" i="2" s="1"/>
  <c r="AG66" i="1"/>
  <c r="AH59" i="1"/>
  <c r="Q11" i="2" s="1"/>
  <c r="AG59" i="1"/>
  <c r="AH52" i="1"/>
  <c r="Q10" i="2" s="1"/>
  <c r="AG52" i="1"/>
  <c r="AH45" i="1"/>
  <c r="Q9" i="2" s="1"/>
  <c r="AG45" i="1"/>
  <c r="AH38" i="1"/>
  <c r="Q8" i="2" s="1"/>
  <c r="AG38" i="1"/>
  <c r="AH31" i="1"/>
  <c r="Q7" i="2" s="1"/>
  <c r="AG31" i="1"/>
  <c r="AH24" i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129" i="7"/>
  <c r="AA129" i="7"/>
  <c r="Z129" i="7"/>
  <c r="Y129" i="7"/>
  <c r="X129" i="7"/>
  <c r="W129" i="7"/>
  <c r="V129" i="7"/>
  <c r="AB122" i="7"/>
  <c r="AA122" i="7"/>
  <c r="Z122" i="7"/>
  <c r="Y122" i="7"/>
  <c r="X122" i="7"/>
  <c r="W122" i="7"/>
  <c r="V122" i="7"/>
  <c r="AB115" i="7"/>
  <c r="AA115" i="7"/>
  <c r="Z115" i="7"/>
  <c r="Y115" i="7"/>
  <c r="X115" i="7"/>
  <c r="W115" i="7"/>
  <c r="V115" i="7"/>
  <c r="AB108" i="7"/>
  <c r="AA108" i="7"/>
  <c r="Z108" i="7"/>
  <c r="Y108" i="7"/>
  <c r="X108" i="7"/>
  <c r="W108" i="7"/>
  <c r="V108" i="7"/>
  <c r="AB101" i="7"/>
  <c r="AA101" i="7"/>
  <c r="Z101" i="7"/>
  <c r="Y101" i="7"/>
  <c r="X101" i="7"/>
  <c r="W101" i="7"/>
  <c r="V101" i="7"/>
  <c r="AB94" i="7"/>
  <c r="AA94" i="7"/>
  <c r="Z94" i="7"/>
  <c r="Y94" i="7"/>
  <c r="X94" i="7"/>
  <c r="W94" i="7"/>
  <c r="V94" i="7"/>
  <c r="AB87" i="7"/>
  <c r="AA87" i="7"/>
  <c r="Z87" i="7"/>
  <c r="Y87" i="7"/>
  <c r="X87" i="7"/>
  <c r="W87" i="7"/>
  <c r="V87" i="7"/>
  <c r="AB80" i="7"/>
  <c r="AA80" i="7"/>
  <c r="Z80" i="7"/>
  <c r="Y80" i="7"/>
  <c r="X80" i="7"/>
  <c r="W80" i="7"/>
  <c r="V80" i="7"/>
  <c r="AB73" i="7"/>
  <c r="AA73" i="7"/>
  <c r="Z73" i="7"/>
  <c r="Y73" i="7"/>
  <c r="X73" i="7"/>
  <c r="W73" i="7"/>
  <c r="V73" i="7"/>
  <c r="AB66" i="7"/>
  <c r="AA66" i="7"/>
  <c r="Z66" i="7"/>
  <c r="Y66" i="7"/>
  <c r="X66" i="7"/>
  <c r="W66" i="7"/>
  <c r="V66" i="7"/>
  <c r="AB59" i="7"/>
  <c r="AA59" i="7"/>
  <c r="Z59" i="7"/>
  <c r="Y59" i="7"/>
  <c r="X59" i="7"/>
  <c r="W59" i="7"/>
  <c r="V59" i="7"/>
  <c r="AB52" i="7"/>
  <c r="AA52" i="7"/>
  <c r="Z52" i="7"/>
  <c r="Y52" i="7"/>
  <c r="X52" i="7"/>
  <c r="W52" i="7"/>
  <c r="V52" i="7"/>
  <c r="AB45" i="7"/>
  <c r="AA45" i="7"/>
  <c r="Z45" i="7"/>
  <c r="Y45" i="7"/>
  <c r="X45" i="7"/>
  <c r="W45" i="7"/>
  <c r="V45" i="7"/>
  <c r="AB38" i="7"/>
  <c r="AA38" i="7"/>
  <c r="Z38" i="7"/>
  <c r="Y38" i="7"/>
  <c r="X38" i="7"/>
  <c r="W38" i="7"/>
  <c r="V38" i="7"/>
  <c r="AB31" i="7"/>
  <c r="AA31" i="7"/>
  <c r="Z31" i="7"/>
  <c r="Y31" i="7"/>
  <c r="X31" i="7"/>
  <c r="W31" i="7"/>
  <c r="V31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W21" i="6" l="1"/>
  <c r="W20" i="6"/>
  <c r="W19" i="6"/>
  <c r="W18" i="6"/>
  <c r="W17" i="6"/>
  <c r="W16" i="6"/>
  <c r="W15" i="6"/>
  <c r="W14" i="6"/>
  <c r="W13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29" i="5" l="1"/>
  <c r="AE129" i="5"/>
  <c r="AD129" i="5"/>
  <c r="L21" i="6" s="1"/>
  <c r="AC129" i="5"/>
  <c r="AB129" i="5"/>
  <c r="AA129" i="5"/>
  <c r="Z129" i="5"/>
  <c r="Y129" i="5"/>
  <c r="AF122" i="5"/>
  <c r="AE122" i="5"/>
  <c r="AD122" i="5"/>
  <c r="L20" i="6" s="1"/>
  <c r="AC122" i="5"/>
  <c r="AB122" i="5"/>
  <c r="AA122" i="5"/>
  <c r="Z122" i="5"/>
  <c r="Y122" i="5"/>
  <c r="AF115" i="5"/>
  <c r="AE115" i="5"/>
  <c r="AD115" i="5"/>
  <c r="L19" i="6" s="1"/>
  <c r="AC115" i="5"/>
  <c r="AB115" i="5"/>
  <c r="AA115" i="5"/>
  <c r="Z115" i="5"/>
  <c r="Y115" i="5"/>
  <c r="AF108" i="5"/>
  <c r="AE108" i="5"/>
  <c r="AD108" i="5"/>
  <c r="L18" i="6" s="1"/>
  <c r="AC108" i="5"/>
  <c r="AB108" i="5"/>
  <c r="AA108" i="5"/>
  <c r="Z108" i="5"/>
  <c r="Y108" i="5"/>
  <c r="AF101" i="5"/>
  <c r="AE101" i="5"/>
  <c r="AD101" i="5"/>
  <c r="L17" i="6" s="1"/>
  <c r="AC101" i="5"/>
  <c r="AB101" i="5"/>
  <c r="AA101" i="5"/>
  <c r="Z101" i="5"/>
  <c r="Y101" i="5"/>
  <c r="AF94" i="5"/>
  <c r="AE94" i="5"/>
  <c r="AD94" i="5"/>
  <c r="L16" i="6" s="1"/>
  <c r="AC94" i="5"/>
  <c r="AB94" i="5"/>
  <c r="AA94" i="5"/>
  <c r="Z94" i="5"/>
  <c r="Y94" i="5"/>
  <c r="AF87" i="5"/>
  <c r="AE87" i="5"/>
  <c r="AD87" i="5"/>
  <c r="L15" i="6" s="1"/>
  <c r="AC87" i="5"/>
  <c r="AB87" i="5"/>
  <c r="AA87" i="5"/>
  <c r="Z87" i="5"/>
  <c r="Y87" i="5"/>
  <c r="AF80" i="5"/>
  <c r="AE80" i="5"/>
  <c r="AD80" i="5"/>
  <c r="L14" i="6" s="1"/>
  <c r="AC80" i="5"/>
  <c r="AB80" i="5"/>
  <c r="AA80" i="5"/>
  <c r="Z80" i="5"/>
  <c r="Y80" i="5"/>
  <c r="AF73" i="5"/>
  <c r="AE73" i="5"/>
  <c r="AD73" i="5"/>
  <c r="L13" i="6" s="1"/>
  <c r="AC73" i="5"/>
  <c r="AB73" i="5"/>
  <c r="AA73" i="5"/>
  <c r="Z73" i="5"/>
  <c r="Y73" i="5"/>
  <c r="AF66" i="5"/>
  <c r="AE66" i="5"/>
  <c r="AD66" i="5"/>
  <c r="L12" i="6" s="1"/>
  <c r="AC66" i="5"/>
  <c r="AB66" i="5"/>
  <c r="AA66" i="5"/>
  <c r="Z66" i="5"/>
  <c r="Y66" i="5"/>
  <c r="AF59" i="5"/>
  <c r="AE59" i="5"/>
  <c r="AD59" i="5"/>
  <c r="L11" i="6" s="1"/>
  <c r="AC59" i="5"/>
  <c r="AB59" i="5"/>
  <c r="AA59" i="5"/>
  <c r="Z59" i="5"/>
  <c r="Y59" i="5"/>
  <c r="AF52" i="5"/>
  <c r="AE52" i="5"/>
  <c r="AD52" i="5"/>
  <c r="L10" i="6" s="1"/>
  <c r="AC52" i="5"/>
  <c r="AB52" i="5"/>
  <c r="AA52" i="5"/>
  <c r="Z52" i="5"/>
  <c r="Y52" i="5"/>
  <c r="AF45" i="5"/>
  <c r="AE45" i="5"/>
  <c r="AD45" i="5"/>
  <c r="L9" i="6" s="1"/>
  <c r="AC45" i="5"/>
  <c r="AB45" i="5"/>
  <c r="AA45" i="5"/>
  <c r="Z45" i="5"/>
  <c r="Y45" i="5"/>
  <c r="AF38" i="5"/>
  <c r="AE38" i="5"/>
  <c r="AD38" i="5"/>
  <c r="L8" i="6" s="1"/>
  <c r="AC38" i="5"/>
  <c r="AB38" i="5"/>
  <c r="AA38" i="5"/>
  <c r="Z38" i="5"/>
  <c r="Y38" i="5"/>
  <c r="AF31" i="5"/>
  <c r="AE31" i="5"/>
  <c r="AD31" i="5"/>
  <c r="L7" i="6" s="1"/>
  <c r="AC31" i="5"/>
  <c r="AB31" i="5"/>
  <c r="AA31" i="5"/>
  <c r="Z31" i="5"/>
  <c r="Y31" i="5"/>
  <c r="AF24" i="5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31" i="3"/>
  <c r="W31" i="3"/>
  <c r="X31" i="3"/>
  <c r="Y31" i="3"/>
  <c r="Z31" i="3"/>
  <c r="AA31" i="3"/>
  <c r="V38" i="3"/>
  <c r="W38" i="3"/>
  <c r="X38" i="3"/>
  <c r="Y38" i="3"/>
  <c r="Z38" i="3"/>
  <c r="AA38" i="3"/>
  <c r="AB38" i="3"/>
  <c r="V45" i="3"/>
  <c r="W45" i="3"/>
  <c r="X45" i="3"/>
  <c r="Y45" i="3"/>
  <c r="Z45" i="3"/>
  <c r="AA45" i="3"/>
  <c r="AB45" i="3"/>
  <c r="V52" i="3"/>
  <c r="W52" i="3"/>
  <c r="X52" i="3"/>
  <c r="Y52" i="3"/>
  <c r="Z52" i="3"/>
  <c r="AA52" i="3"/>
  <c r="AB52" i="3"/>
  <c r="V59" i="3"/>
  <c r="W59" i="3"/>
  <c r="X59" i="3"/>
  <c r="Y59" i="3"/>
  <c r="Z59" i="3"/>
  <c r="AA59" i="3"/>
  <c r="AB59" i="3"/>
  <c r="V66" i="3"/>
  <c r="W66" i="3"/>
  <c r="X66" i="3"/>
  <c r="Y66" i="3"/>
  <c r="Z66" i="3"/>
  <c r="AA66" i="3"/>
  <c r="AB66" i="3"/>
  <c r="V73" i="3"/>
  <c r="W73" i="3"/>
  <c r="X73" i="3"/>
  <c r="Y73" i="3"/>
  <c r="Z73" i="3"/>
  <c r="AA73" i="3"/>
  <c r="AB73" i="3"/>
  <c r="V80" i="3"/>
  <c r="W80" i="3"/>
  <c r="X80" i="3"/>
  <c r="Y80" i="3"/>
  <c r="Z80" i="3"/>
  <c r="AA80" i="3"/>
  <c r="AB80" i="3"/>
  <c r="V87" i="3"/>
  <c r="W87" i="3"/>
  <c r="X87" i="3"/>
  <c r="Y87" i="3"/>
  <c r="Z87" i="3"/>
  <c r="AA87" i="3"/>
  <c r="AB87" i="3"/>
  <c r="V94" i="3"/>
  <c r="W94" i="3"/>
  <c r="X94" i="3"/>
  <c r="Y94" i="3"/>
  <c r="Z94" i="3"/>
  <c r="AA94" i="3"/>
  <c r="AB94" i="3"/>
  <c r="V101" i="3"/>
  <c r="W101" i="3"/>
  <c r="X101" i="3"/>
  <c r="Y101" i="3"/>
  <c r="Z101" i="3"/>
  <c r="AA101" i="3"/>
  <c r="AB101" i="3"/>
  <c r="V108" i="3"/>
  <c r="W108" i="3"/>
  <c r="X108" i="3"/>
  <c r="Y108" i="3"/>
  <c r="Z108" i="3"/>
  <c r="AA108" i="3"/>
  <c r="AB108" i="3"/>
  <c r="V115" i="3"/>
  <c r="W115" i="3"/>
  <c r="X115" i="3"/>
  <c r="Y115" i="3"/>
  <c r="Z115" i="3"/>
  <c r="AA115" i="3"/>
  <c r="AB115" i="3"/>
  <c r="V122" i="3"/>
  <c r="W122" i="3"/>
  <c r="X122" i="3"/>
  <c r="Y122" i="3"/>
  <c r="Z122" i="3"/>
  <c r="AA122" i="3"/>
  <c r="AB122" i="3"/>
  <c r="V129" i="3"/>
  <c r="W129" i="3"/>
  <c r="X129" i="3"/>
  <c r="Y129" i="3"/>
  <c r="Z129" i="3"/>
  <c r="AA129" i="3"/>
  <c r="AB129" i="3"/>
  <c r="V10" i="3"/>
  <c r="W10" i="3"/>
  <c r="AB3" i="3"/>
  <c r="AA3" i="3"/>
  <c r="Z3" i="3"/>
  <c r="Y3" i="3"/>
  <c r="W3" i="3"/>
  <c r="V3" i="3"/>
  <c r="AF129" i="1"/>
  <c r="AE129" i="1"/>
  <c r="AD129" i="1"/>
  <c r="AC129" i="1"/>
  <c r="AB129" i="1"/>
  <c r="AA129" i="1"/>
  <c r="Z129" i="1"/>
  <c r="Y129" i="1"/>
  <c r="AF122" i="1"/>
  <c r="AE122" i="1"/>
  <c r="AD122" i="1"/>
  <c r="AC122" i="1"/>
  <c r="AB122" i="1"/>
  <c r="AA122" i="1"/>
  <c r="Z122" i="1"/>
  <c r="Y122" i="1"/>
  <c r="AF115" i="1"/>
  <c r="AE115" i="1"/>
  <c r="AD115" i="1"/>
  <c r="AC115" i="1"/>
  <c r="AB115" i="1"/>
  <c r="AA115" i="1"/>
  <c r="Z115" i="1"/>
  <c r="Y115" i="1"/>
  <c r="AF108" i="1"/>
  <c r="AE108" i="1"/>
  <c r="AD108" i="1"/>
  <c r="AC108" i="1"/>
  <c r="AB108" i="1"/>
  <c r="AA108" i="1"/>
  <c r="Z108" i="1"/>
  <c r="Y108" i="1"/>
  <c r="AF101" i="1"/>
  <c r="AE101" i="1"/>
  <c r="AD101" i="1"/>
  <c r="AC101" i="1"/>
  <c r="AB101" i="1"/>
  <c r="AA101" i="1"/>
  <c r="Z101" i="1"/>
  <c r="Y101" i="1"/>
  <c r="AF94" i="1"/>
  <c r="AE94" i="1"/>
  <c r="AD94" i="1"/>
  <c r="AC94" i="1"/>
  <c r="AB94" i="1"/>
  <c r="AA94" i="1"/>
  <c r="Z94" i="1"/>
  <c r="Y94" i="1"/>
  <c r="AF87" i="1"/>
  <c r="AE87" i="1"/>
  <c r="AD87" i="1"/>
  <c r="AC87" i="1"/>
  <c r="AB87" i="1"/>
  <c r="AA87" i="1"/>
  <c r="Z87" i="1"/>
  <c r="Y87" i="1"/>
  <c r="AF80" i="1"/>
  <c r="AE80" i="1"/>
  <c r="AD80" i="1"/>
  <c r="AC80" i="1"/>
  <c r="AB80" i="1"/>
  <c r="AA80" i="1"/>
  <c r="Z80" i="1"/>
  <c r="Y80" i="1"/>
  <c r="AF73" i="1"/>
  <c r="AE73" i="1"/>
  <c r="AD73" i="1"/>
  <c r="AC73" i="1"/>
  <c r="AB73" i="1"/>
  <c r="AA73" i="1"/>
  <c r="Z73" i="1"/>
  <c r="Y73" i="1"/>
  <c r="AF66" i="1"/>
  <c r="AE66" i="1"/>
  <c r="AD66" i="1"/>
  <c r="AC66" i="1"/>
  <c r="AB66" i="1"/>
  <c r="AA66" i="1"/>
  <c r="Z66" i="1"/>
  <c r="Y66" i="1"/>
  <c r="AF59" i="1"/>
  <c r="AE59" i="1"/>
  <c r="AD59" i="1"/>
  <c r="AC59" i="1"/>
  <c r="AB59" i="1"/>
  <c r="AA59" i="1"/>
  <c r="Z59" i="1"/>
  <c r="Y59" i="1"/>
  <c r="AF52" i="1"/>
  <c r="AE52" i="1"/>
  <c r="AD52" i="1"/>
  <c r="AC52" i="1"/>
  <c r="AB52" i="1"/>
  <c r="AA52" i="1"/>
  <c r="Z52" i="1"/>
  <c r="Y52" i="1"/>
  <c r="AF45" i="1"/>
  <c r="AE45" i="1"/>
  <c r="AD45" i="1"/>
  <c r="AC45" i="1"/>
  <c r="AB45" i="1"/>
  <c r="AA45" i="1"/>
  <c r="Z45" i="1"/>
  <c r="Y45" i="1"/>
  <c r="AF38" i="1"/>
  <c r="AE38" i="1"/>
  <c r="AD38" i="1"/>
  <c r="AC38" i="1"/>
  <c r="AB38" i="1"/>
  <c r="AA38" i="1"/>
  <c r="Z38" i="1"/>
  <c r="Y38" i="1"/>
  <c r="AF31" i="1"/>
  <c r="AE31" i="1"/>
  <c r="AD31" i="1"/>
  <c r="AC31" i="1"/>
  <c r="AB31" i="1"/>
  <c r="AA31" i="1"/>
  <c r="Z31" i="1"/>
  <c r="Y31" i="1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U21" i="8" l="1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12" i="8"/>
  <c r="U11" i="8"/>
  <c r="U10" i="8"/>
  <c r="U9" i="8"/>
  <c r="U8" i="8"/>
  <c r="U7" i="8"/>
  <c r="U6" i="8"/>
  <c r="U5" i="8"/>
  <c r="U4" i="8"/>
  <c r="U3" i="8"/>
  <c r="W12" i="6"/>
  <c r="W11" i="6"/>
  <c r="W10" i="6"/>
  <c r="W9" i="6"/>
  <c r="W8" i="6"/>
  <c r="W7" i="6"/>
  <c r="W6" i="6"/>
  <c r="W5" i="6"/>
  <c r="W4" i="6"/>
  <c r="W3" i="6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12" i="2"/>
  <c r="X11" i="2"/>
  <c r="X10" i="2"/>
  <c r="X9" i="2"/>
  <c r="X8" i="2"/>
  <c r="X7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<sst xmlns="http://schemas.openxmlformats.org/spreadsheetml/2006/main" count="2355" uniqueCount="348">
  <si>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</si>
  <si>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</si>
  <si>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</si>
  <si>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</si>
  <si>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</si>
  <si>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</si>
  <si>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</si>
  <si>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</si>
  <si>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</si>
  <si>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</si>
  <si>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</si>
  <si>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</si>
  <si>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</si>
  <si>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</si>
  <si>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</si>
  <si>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</si>
  <si>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</si>
  <si>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</si>
  <si>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</si>
  <si>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</si>
  <si>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</si>
  <si>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</si>
  <si>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</si>
  <si>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</si>
  <si>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</si>
  <si>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</si>
  <si>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</si>
  <si>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</si>
  <si>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</si>
  <si>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</si>
  <si>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</si>
  <si>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</si>
  <si>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冬瓜</t>
  </si>
  <si>
    <t>糙米</t>
  </si>
  <si>
    <t>甘藍</t>
  </si>
  <si>
    <t>結球白菜</t>
  </si>
  <si>
    <t>乾木耳</t>
  </si>
  <si>
    <t>四角油豆腐</t>
  </si>
  <si>
    <t>脆筍</t>
  </si>
  <si>
    <t>滷包</t>
  </si>
  <si>
    <t>豆包</t>
  </si>
  <si>
    <t>二砂糖</t>
  </si>
  <si>
    <t>白蘿蔔</t>
  </si>
  <si>
    <t>冷凍玉米粒</t>
  </si>
  <si>
    <t>馬鈴薯</t>
  </si>
  <si>
    <t>奶油(固態)</t>
  </si>
  <si>
    <t>時瓜</t>
  </si>
  <si>
    <t>大番茄</t>
  </si>
  <si>
    <t>九層塔</t>
  </si>
  <si>
    <t>蜜汁豆干</t>
  </si>
  <si>
    <t>豆干</t>
  </si>
  <si>
    <t>咖哩粉</t>
  </si>
  <si>
    <t>肉雞</t>
  </si>
  <si>
    <t>醃漬花胡瓜</t>
  </si>
  <si>
    <t>金針菜乾</t>
  </si>
  <si>
    <t>榨菜</t>
  </si>
  <si>
    <t>乾香菇</t>
  </si>
  <si>
    <t>紅蔥頭</t>
  </si>
  <si>
    <t>紫菜</t>
  </si>
  <si>
    <t>番茄糊</t>
  </si>
  <si>
    <t>燕麥飯</t>
  </si>
  <si>
    <t>凍豆腐</t>
  </si>
  <si>
    <t>肉排</t>
  </si>
  <si>
    <t>冷凍毛豆仁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</si>
  <si>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</si>
  <si>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</si>
  <si>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</si>
  <si>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</si>
  <si>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</si>
  <si>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</si>
  <si>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</si>
  <si>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</si>
  <si>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8" type="noConversion"/>
  </si>
  <si>
    <t>點心</t>
    <phoneticPr fontId="8" type="noConversion"/>
  </si>
  <si>
    <t>附餐點心</t>
  </si>
  <si>
    <t>副菜一</t>
    <phoneticPr fontId="8" type="noConversion"/>
  </si>
  <si>
    <t>點心</t>
    <phoneticPr fontId="8" type="noConversion"/>
  </si>
  <si>
    <t>日期</t>
    <phoneticPr fontId="8" type="noConversion"/>
  </si>
  <si>
    <t>副菜一</t>
    <phoneticPr fontId="8" type="noConversion"/>
  </si>
  <si>
    <t>油蔥肉燥</t>
  </si>
  <si>
    <t>青蔥</t>
  </si>
  <si>
    <t>菇拌海帶</t>
  </si>
  <si>
    <t>麻婆豆腐</t>
  </si>
  <si>
    <t>醬油</t>
  </si>
  <si>
    <t>蛋香碎脯</t>
  </si>
  <si>
    <t>蘿蔔乾</t>
  </si>
  <si>
    <t>有機豆奶</t>
    <phoneticPr fontId="8" type="noConversion"/>
  </si>
  <si>
    <t>有機豆奶</t>
  </si>
  <si>
    <t>附餐一點心</t>
    <phoneticPr fontId="8" type="noConversion"/>
  </si>
  <si>
    <t>附餐二點心</t>
    <phoneticPr fontId="8" type="noConversion"/>
  </si>
  <si>
    <t>米粉特餐</t>
  </si>
  <si>
    <t>米粉</t>
  </si>
  <si>
    <t>燕麥</t>
  </si>
  <si>
    <t>芝麻飯</t>
  </si>
  <si>
    <t>芝麻(熟)</t>
  </si>
  <si>
    <t>油飯特餐</t>
  </si>
  <si>
    <t>糯米</t>
  </si>
  <si>
    <t>紫米飯</t>
  </si>
  <si>
    <t>黑秈糯米</t>
  </si>
  <si>
    <t>刈包特餐</t>
  </si>
  <si>
    <t>刈包</t>
  </si>
  <si>
    <t>豆薯</t>
  </si>
  <si>
    <t>甜麵醬</t>
  </si>
  <si>
    <t>香滷腿排</t>
  </si>
  <si>
    <t>腿排</t>
  </si>
  <si>
    <t>黑椒豬柳</t>
  </si>
  <si>
    <t>黑胡椒粒</t>
  </si>
  <si>
    <t>鯊魚片</t>
  </si>
  <si>
    <t>番茄醬</t>
  </si>
  <si>
    <t>筍干滷肉</t>
  </si>
  <si>
    <t>麻竹筍干</t>
  </si>
  <si>
    <t>糖醋雞丁</t>
  </si>
  <si>
    <t>鳳梨罐頭</t>
  </si>
  <si>
    <t>甜椒(青皮)</t>
  </si>
  <si>
    <t>梅乾菜</t>
  </si>
  <si>
    <t>麥克雞塊</t>
  </si>
  <si>
    <t>冷凍雞塊</t>
  </si>
  <si>
    <t>三杯雞</t>
  </si>
  <si>
    <t>杏鮑菇</t>
  </si>
  <si>
    <t>美味肉排</t>
  </si>
  <si>
    <t>咖哩絞肉</t>
  </si>
  <si>
    <t>肉絲南瓜</t>
  </si>
  <si>
    <t>韭香豆芽</t>
  </si>
  <si>
    <t>乾裙帶菜</t>
  </si>
  <si>
    <t>絞肉甘藍</t>
  </si>
  <si>
    <t>螞蟻上樹</t>
  </si>
  <si>
    <t>肉絲豆芽</t>
  </si>
  <si>
    <t>韭菜</t>
  </si>
  <si>
    <t>油飯配料</t>
  </si>
  <si>
    <t>蛋香甘藍</t>
  </si>
  <si>
    <t>酸菜絞肉</t>
  </si>
  <si>
    <t>酸菜</t>
  </si>
  <si>
    <t>黑輪</t>
  </si>
  <si>
    <t>芹菜</t>
  </si>
  <si>
    <t>番茄滑蛋</t>
  </si>
  <si>
    <t>海帶結</t>
  </si>
  <si>
    <t>小魚豆干</t>
  </si>
  <si>
    <t>小魚乾</t>
  </si>
  <si>
    <t>培根</t>
  </si>
  <si>
    <t>銀蘿黑輪</t>
  </si>
  <si>
    <t>百頁豆腐</t>
  </si>
  <si>
    <t>蔬香寬粉</t>
  </si>
  <si>
    <t>寬粉</t>
  </si>
  <si>
    <t>滷味雙拼</t>
  </si>
  <si>
    <t>玉米炒蛋</t>
  </si>
  <si>
    <t>肉絲白菜</t>
  </si>
  <si>
    <t>關東煮</t>
  </si>
  <si>
    <t>玉米段</t>
  </si>
  <si>
    <t>貢丸片</t>
  </si>
  <si>
    <t>玉米蛋花湯</t>
  </si>
  <si>
    <t>三絲羹湯</t>
  </si>
  <si>
    <t>脆筍絲</t>
  </si>
  <si>
    <t>紅豆紫米湯</t>
  </si>
  <si>
    <t>紅豆</t>
  </si>
  <si>
    <t>紫米</t>
  </si>
  <si>
    <t>酸菜肉絲湯</t>
  </si>
  <si>
    <t>鮮菇蔬湯</t>
  </si>
  <si>
    <t>紫菜蛋花湯</t>
  </si>
  <si>
    <t>乾銀耳</t>
  </si>
  <si>
    <t>枸杞</t>
  </si>
  <si>
    <t>味噌湯</t>
  </si>
  <si>
    <t>味噌</t>
  </si>
  <si>
    <t>時蔬湯</t>
  </si>
  <si>
    <t>四神湯</t>
  </si>
  <si>
    <t>四神料</t>
  </si>
  <si>
    <t>粉圓甜湯</t>
  </si>
  <si>
    <t>粉圓</t>
  </si>
  <si>
    <t>海芽薑絲湯</t>
  </si>
  <si>
    <t>糙米粥</t>
  </si>
  <si>
    <t>油蔥酥</t>
  </si>
  <si>
    <t>榨菜肉絲湯</t>
  </si>
  <si>
    <t>羅宋湯</t>
  </si>
  <si>
    <t>旺仔小饅頭</t>
  </si>
  <si>
    <t>驗證豆漿</t>
  </si>
  <si>
    <t>驗證豆漿</t>
    <phoneticPr fontId="8" type="noConversion"/>
  </si>
  <si>
    <t>原味餐包</t>
  </si>
  <si>
    <t>原味餐包</t>
    <phoneticPr fontId="8" type="noConversion"/>
  </si>
  <si>
    <t>水果</t>
  </si>
  <si>
    <t>紅豆捲</t>
  </si>
  <si>
    <t>海苔</t>
  </si>
  <si>
    <t>黑糖饅頭</t>
  </si>
  <si>
    <t>奶酥餐包</t>
  </si>
  <si>
    <t>芝麻饅頭</t>
  </si>
  <si>
    <t>芋頭饅頭</t>
  </si>
  <si>
    <t>香菇若燥</t>
  </si>
  <si>
    <t>素絞肉</t>
  </si>
  <si>
    <t>素排</t>
  </si>
  <si>
    <t>滷煎蒸炒滑蛋</t>
  </si>
  <si>
    <t>麥克素塊</t>
  </si>
  <si>
    <t>素麥克雞塊</t>
  </si>
  <si>
    <t>美味素排</t>
  </si>
  <si>
    <t>素肉絲</t>
  </si>
  <si>
    <t>若絲南瓜</t>
  </si>
  <si>
    <t>素炒豆芽</t>
  </si>
  <si>
    <t>絞若甘藍</t>
  </si>
  <si>
    <t>若絲豆芽</t>
  </si>
  <si>
    <t>酸菜絞若</t>
  </si>
  <si>
    <t>素黑輪</t>
  </si>
  <si>
    <t>香滷豆干</t>
  </si>
  <si>
    <t>素火腿</t>
  </si>
  <si>
    <t>銀蘿素輪</t>
  </si>
  <si>
    <t>若絲白菜</t>
  </si>
  <si>
    <t>銀蘿丸片</t>
  </si>
  <si>
    <t>素丸</t>
  </si>
  <si>
    <t>蘿蔔湯</t>
  </si>
  <si>
    <t>酸菜若絲湯</t>
  </si>
  <si>
    <t>榨菜若絲湯</t>
  </si>
  <si>
    <t>肉包</t>
    <phoneticPr fontId="8" type="noConversion"/>
  </si>
  <si>
    <t>奶油餐包</t>
    <phoneticPr fontId="8" type="noConversion"/>
  </si>
  <si>
    <t>雞翅</t>
  </si>
  <si>
    <t xml:space="preserve">過敏原警語:「本月產品含有甲殼類、花生、雞蛋、堅果類、芝麻、含麩質之穀物、大豆、魚類、使用亞硫酸鹽類及其相關製品」。  </t>
  </si>
  <si>
    <t xml:space="preserve">  一、星期一、五的蔬菜為有機蔬菜。                                    </t>
  </si>
  <si>
    <t xml:space="preserve">過敏原警語:「本月產品含有甲殼類、花生、雞蛋、堅果類、芝麻、含麩質之穀物、大豆及使用亞硫酸鹽類及其相關製品」。  </t>
  </si>
  <si>
    <t xml:space="preserve">  四、每月每週五供應三次有機豆漿</t>
    <phoneticPr fontId="8" type="noConversion"/>
  </si>
  <si>
    <t>花蓮縣114學年度第2學期3月份國中葷食菜單(非偏鄉)-尚好便當</t>
    <phoneticPr fontId="8" type="noConversion"/>
  </si>
  <si>
    <t>B1</t>
    <phoneticPr fontId="8" type="noConversion"/>
  </si>
  <si>
    <t>B2</t>
    <phoneticPr fontId="8" type="noConversion"/>
  </si>
  <si>
    <t>B3</t>
    <phoneticPr fontId="8" type="noConversion"/>
  </si>
  <si>
    <t>B4</t>
    <phoneticPr fontId="8" type="noConversion"/>
  </si>
  <si>
    <t>B5</t>
    <phoneticPr fontId="8" type="noConversion"/>
  </si>
  <si>
    <t>C1</t>
    <phoneticPr fontId="8" type="noConversion"/>
  </si>
  <si>
    <t>C2</t>
    <phoneticPr fontId="8" type="noConversion"/>
  </si>
  <si>
    <t>C3</t>
    <phoneticPr fontId="8" type="noConversion"/>
  </si>
  <si>
    <t>C4</t>
    <phoneticPr fontId="8" type="noConversion"/>
  </si>
  <si>
    <t>C5</t>
    <phoneticPr fontId="8" type="noConversion"/>
  </si>
  <si>
    <t>D1</t>
    <phoneticPr fontId="8" type="noConversion"/>
  </si>
  <si>
    <t>D2</t>
    <phoneticPr fontId="8" type="noConversion"/>
  </si>
  <si>
    <t>D3</t>
    <phoneticPr fontId="8" type="noConversion"/>
  </si>
  <si>
    <t>D4</t>
    <phoneticPr fontId="8" type="noConversion"/>
  </si>
  <si>
    <t>D5</t>
    <phoneticPr fontId="8" type="noConversion"/>
  </si>
  <si>
    <t>E1</t>
    <phoneticPr fontId="8" type="noConversion"/>
  </si>
  <si>
    <t>E2</t>
    <phoneticPr fontId="8" type="noConversion"/>
  </si>
  <si>
    <t>E3</t>
    <phoneticPr fontId="8" type="noConversion"/>
  </si>
  <si>
    <t>E4</t>
    <phoneticPr fontId="8" type="noConversion"/>
  </si>
  <si>
    <t>E5</t>
    <phoneticPr fontId="8" type="noConversion"/>
  </si>
  <si>
    <t>F1</t>
    <phoneticPr fontId="8" type="noConversion"/>
  </si>
  <si>
    <t>F2</t>
    <phoneticPr fontId="8" type="noConversion"/>
  </si>
  <si>
    <t>花蓮縣114學年度第2學期3月份國小素食菜單(非偏鄉)-尚好便當</t>
    <phoneticPr fontId="8" type="noConversion"/>
  </si>
  <si>
    <t>花蓮縣114學年度第2學期3月份國中素食菜單(非偏鄉)-尚好便當</t>
    <phoneticPr fontId="8" type="noConversion"/>
  </si>
  <si>
    <t>花蓮縣114學年度第2學期3月份國小葷食菜單(非偏鄉)-尚好便當</t>
    <phoneticPr fontId="8" type="noConversion"/>
  </si>
  <si>
    <t>小米飯</t>
  </si>
  <si>
    <t>小米</t>
  </si>
  <si>
    <t>炸醬麵特餐</t>
  </si>
  <si>
    <t>拉麵</t>
  </si>
  <si>
    <t>梅干肉末</t>
  </si>
  <si>
    <t>咖哩雞</t>
  </si>
  <si>
    <t>香滷雞翅</t>
  </si>
  <si>
    <t>茄汁肉絲</t>
  </si>
  <si>
    <t>椒鹽魚片</t>
  </si>
  <si>
    <t>金玉絞肉</t>
  </si>
  <si>
    <t>白玉燒雞</t>
  </si>
  <si>
    <t>麻油雞</t>
  </si>
  <si>
    <t>薑片</t>
  </si>
  <si>
    <t>麻油</t>
  </si>
  <si>
    <t>滷蛋</t>
  </si>
  <si>
    <t>韓式燒肉</t>
  </si>
  <si>
    <t>韓式泡菜</t>
  </si>
  <si>
    <t>清蒸魚片</t>
  </si>
  <si>
    <t>客家肉絲</t>
  </si>
  <si>
    <t>花瓜雞</t>
  </si>
  <si>
    <t>培根甘藍</t>
  </si>
  <si>
    <t>西滷菜</t>
  </si>
  <si>
    <t>照燒油腐</t>
  </si>
  <si>
    <t>鮮燴什錦</t>
  </si>
  <si>
    <t>炸醬麵配料</t>
  </si>
  <si>
    <t>豆乾丁</t>
  </si>
  <si>
    <t>小黃瓜</t>
  </si>
  <si>
    <t>家常豆干</t>
  </si>
  <si>
    <t>針菇豆腐</t>
  </si>
  <si>
    <t>奶香玉米</t>
  </si>
  <si>
    <t>貢丸</t>
  </si>
  <si>
    <t>肉絲胡瓜</t>
  </si>
  <si>
    <t>胡瓜</t>
  </si>
  <si>
    <t xml:space="preserve">豬後腿肉 </t>
  </si>
  <si>
    <t>蛋香刈薯</t>
  </si>
  <si>
    <t>塔香杏鮑菇</t>
  </si>
  <si>
    <t>胡瓜丸片</t>
  </si>
  <si>
    <t>芹香天婦羅</t>
  </si>
  <si>
    <t>肉絲黃瓜</t>
  </si>
  <si>
    <t>絞肉時瓜</t>
  </si>
  <si>
    <t>炸馬鈴薯</t>
  </si>
  <si>
    <t xml:space="preserve">胡蘿蔔 </t>
  </si>
  <si>
    <t>番茄炒蛋</t>
  </si>
  <si>
    <t>涼拌海絲</t>
  </si>
  <si>
    <t>海帶絲</t>
  </si>
  <si>
    <t>蛋香時瓜</t>
  </si>
  <si>
    <t>香滷油腐</t>
  </si>
  <si>
    <t>油豆腐</t>
  </si>
  <si>
    <t>沙茶寬粉</t>
  </si>
  <si>
    <t xml:space="preserve">沙茶醬 </t>
  </si>
  <si>
    <t>蝦皮燴蒲瓜</t>
  </si>
  <si>
    <t>蝦皮</t>
  </si>
  <si>
    <t>蒲瓜</t>
  </si>
  <si>
    <t>海帶芽</t>
  </si>
  <si>
    <t>大骨</t>
  </si>
  <si>
    <t>番茄時蔬湯</t>
  </si>
  <si>
    <t>銀耳甜湯</t>
  </si>
  <si>
    <t>白菜粉絲湯</t>
  </si>
  <si>
    <t>時瓜貢丸湯</t>
  </si>
  <si>
    <t>金針肉絲湯</t>
  </si>
  <si>
    <t>綠豆脆圓湯</t>
  </si>
  <si>
    <t>綠豆</t>
  </si>
  <si>
    <t>脆圓</t>
  </si>
  <si>
    <t>白菜大骨湯</t>
  </si>
  <si>
    <t>梅干麵腸</t>
  </si>
  <si>
    <t>咖哩百頁</t>
  </si>
  <si>
    <t>筍干豆干</t>
  </si>
  <si>
    <t>香滷豆包</t>
  </si>
  <si>
    <t>茄汁豆干</t>
  </si>
  <si>
    <t>椒鹽豆包</t>
  </si>
  <si>
    <t>金玉麵腸</t>
  </si>
  <si>
    <t>白玉燒腐</t>
  </si>
  <si>
    <t>黑椒麵腸</t>
  </si>
  <si>
    <t>麻油百頁</t>
  </si>
  <si>
    <t>韓式豆包</t>
  </si>
  <si>
    <t>牛蒡排</t>
  </si>
  <si>
    <t>咖哩豆包</t>
  </si>
  <si>
    <t>三杯麵腸</t>
  </si>
  <si>
    <t>糖醋豆干</t>
  </si>
  <si>
    <t>客家若絲</t>
  </si>
  <si>
    <t>素火腿甘藍</t>
  </si>
  <si>
    <t>若絲胡瓜</t>
  </si>
  <si>
    <t>若絲黃瓜</t>
  </si>
  <si>
    <t>素沙茶寬粉</t>
  </si>
  <si>
    <t xml:space="preserve">素沙茶醬 </t>
  </si>
  <si>
    <t>素炒蒲瓜</t>
  </si>
  <si>
    <t>時瓜素丸湯</t>
  </si>
  <si>
    <t>金針若絲湯</t>
  </si>
  <si>
    <t>海苔</t>
    <phoneticPr fontId="8" type="noConversion"/>
  </si>
  <si>
    <t>銀絲捲</t>
  </si>
  <si>
    <t>銀絲捲</t>
    <phoneticPr fontId="8" type="noConversion"/>
  </si>
  <si>
    <t>果汁</t>
  </si>
  <si>
    <t>果汁</t>
    <phoneticPr fontId="8" type="noConversion"/>
  </si>
  <si>
    <t>奶油餐包</t>
  </si>
  <si>
    <t>紅豆捲</t>
    <phoneticPr fontId="8" type="noConversion"/>
  </si>
  <si>
    <t>肉包</t>
  </si>
  <si>
    <t xml:space="preserve">  說明:3月份菜單編排說明如下： </t>
  </si>
  <si>
    <t xml:space="preserve">  二、為符合每月吃3次塊狀食物，3/6(五)主菜是香滷雞尺，3/20(五)主菜是香滷腿排，3/25(三)主菜是美味肉排。</t>
  </si>
  <si>
    <t xml:space="preserve">  三、因食材調度問題，B1湯品改為味噌湯，B2主菜改為咖哩雞，B2副菜一改為培根甘藍，B5副菜一改為麻婆豆腐，B5湯品改為鮮菇蔬湯，C1主菜改為茄汁肉絲，C2主菜改為椒鹽魚片，C5主菜改為白玉燒雞，C4主菜改為金玉絞肉，C4副菜一改為照燒油腐，C5副菜一改為螞蟻上樹，C5副菜二改為絞肉時瓜，D2主菜改為麻油雞，E2主菜改為三杯雞，E4主菜改為清蒸魚片，F1主菜改為客家肉絲，F1副菜一改為肉絲胡瓜，F1副菜二改為沙茶寬粉，F2副菜一改為肉絲豆芽，F2副菜二改為蝦皮燴蒲瓜</t>
  </si>
  <si>
    <t xml:space="preserve">  四、週一附餐一供應旺仔小饅頭，週一附餐一供應海苔，週一附餐一供奶酥餐包，週二附餐一供應黑糖饅頭，週二附餐一供應果汁，週二附餐一供應豆漿，週二附餐一供應芝麻饅頭，週三附餐一供應原味餐包，週三附餐一供應奶油餐包，週三附餐一供應旺仔小饅頭，週四附餐一供應蔥花捲，週四附餐一供應肉包，週四附餐一供應紅豆捲，週四附餐一供應銀絲捲，週五附餐一供應水果。</t>
    <phoneticPr fontId="8" type="noConversion"/>
  </si>
  <si>
    <t xml:space="preserve">  五、每月每週五供應三次有機豆漿</t>
    <phoneticPr fontId="8" type="noConversion"/>
  </si>
  <si>
    <t xml:space="preserve">  三、因食材調度問題，B1湯品改為味噌湯，B2主菜改為咖哩雞，B2副菜一改為培根甘藍，B5副菜一改為麻婆豆腐，B5湯品改為鮮菇蔬湯，C1主菜改為茄汁肉絲，C2主菜改為椒鹽魚片，C5主菜改為白玉燒雞，C4主菜改為金玉絞肉，C4副菜一改為照燒油腐，C5副菜一改為螞蟻上樹， D2主菜改為麻油雞，E2主菜改為三杯雞，E4主菜改為清蒸魚片，F1主菜改為客家肉絲，F1副菜一改為肉絲胡瓜，F2副菜一改為肉絲豆芽。 </t>
  </si>
  <si>
    <t xml:space="preserve">  二、因食材調度問題，B1湯品改為味噌湯，B2主菜改為咖哩百頁，B2副菜一改為素火腿甘藍，B5副菜一改為麻婆豆腐，B5湯品改為鮮菇蔬湯，C1主菜改為茄汁豆干，C2主菜改為椒鹽豆包，C5主菜改為白玉燒腐，C4主菜改為金玉麵腸，C4副菜一改為照燒油腐，C5副菜一改為螞蟻上樹，C5副菜二改為絞若時瓜，D2主菜改為麻油百頁，E2主菜改為三杯麵腸，E4主菜改為滷煎蒸炒滑蛋，F1主菜改為客家若絲，F1副菜一改為若絲胡瓜，F1副菜二改為素沙茶寬粉，F2副菜一改為若絲豆芽，F2副菜二改為素炒蒲瓜</t>
  </si>
  <si>
    <t>花瓜麵腸</t>
    <phoneticPr fontId="8" type="noConversion"/>
  </si>
  <si>
    <t>麵腸</t>
    <phoneticPr fontId="8" type="noConversion"/>
  </si>
  <si>
    <t xml:space="preserve">  三、週一附餐一供應旺仔小饅頭，週一附餐一供應海苔，週一附餐一供奶酥餐包，週二附餐一供應黑糖饅頭，週二附餐一供應果汁，週二附餐一供應豆漿，週二附餐一供應芝麻饅頭，週三附餐一供應原味餐包，週三附餐一供應奶油餐包，週三附餐一供應旺仔小饅頭，週四附餐一供應蔥花捲，週四附餐一供應肉包，週四附餐一供應紅豆捲，週四附餐一供應銀絲捲，週五附餐一供應水果。</t>
    <phoneticPr fontId="8" type="noConversion"/>
  </si>
  <si>
    <t xml:space="preserve">  二、因食材調度問題，B1湯品改為味噌湯，B2主菜改為咖哩百頁，B2副菜一改為素火腿甘藍，B5副菜一改為麻婆豆腐，B5湯品改為鮮菇蔬湯，C1主菜改為茄汁豆干，C2主菜改為椒鹽豆包，C5主菜改為白玉燒腐，C4主菜改為金玉麵腸，C4副菜一改為照燒油腐，C5副菜一改為螞蟻上樹， D2主菜改為麻油百頁，E2主菜改為三杯麵腸，E4主菜改為滷煎蒸炒滑蛋，F1主菜改為客家若絲，F1副菜一改為若絲胡瓜， F2副菜一改為若絲豆芽 </t>
  </si>
  <si>
    <t>大骨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</si>
</sst>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m&quot;月&quot;d&quot;日&quot;"/>
    <numFmt numFmtId="179" formatCode="0.0"/>
  </numFmts>
  <fonts count="20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1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標楷體"/>
      <family val="4"/>
      <charset val="136"/>
    </font>
    <font>
      <sz val="12"/>
      <name val="DFKai-SB"/>
      <family val="4"/>
      <charset val="136"/>
    </font>
    <font>
      <sz val="1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7"/>
      <color rgb="FF000000"/>
      <name val="標楷體"/>
      <family val="4"/>
      <charset val="136"/>
    </font>
  </fonts>
  <fills count="1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66FF33"/>
      </patternFill>
    </fill>
    <fill>
      <patternFill patternType="solid">
        <fgColor theme="0"/>
        <bgColor rgb="FFFFFFFF"/>
      </patternFill>
    </fill>
  </fills>
  <borders count="7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/>
    </xf>
    <xf numFmtId="1" fontId="3" fillId="0" borderId="26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5" borderId="25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3" fillId="2" borderId="27" xfId="0" applyNumberFormat="1" applyFont="1" applyFill="1" applyBorder="1" applyAlignment="1">
      <alignment horizontal="center" wrapText="1"/>
    </xf>
    <xf numFmtId="176" fontId="3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9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10" fillId="10" borderId="5" xfId="0" applyFont="1" applyFill="1" applyBorder="1" applyAlignment="1">
      <alignment vertical="center"/>
    </xf>
    <xf numFmtId="0" fontId="3" fillId="12" borderId="35" xfId="0" applyFont="1" applyFill="1" applyBorder="1" applyAlignment="1">
      <alignment horizontal="center" vertical="center"/>
    </xf>
    <xf numFmtId="176" fontId="3" fillId="2" borderId="34" xfId="0" applyNumberFormat="1" applyFont="1" applyFill="1" applyBorder="1" applyAlignment="1">
      <alignment horizontal="center" wrapText="1"/>
    </xf>
    <xf numFmtId="0" fontId="1" fillId="5" borderId="39" xfId="0" applyFont="1" applyFill="1" applyBorder="1" applyAlignment="1">
      <alignment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5" borderId="26" xfId="0" applyFont="1" applyFill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6" fillId="12" borderId="27" xfId="0" applyFont="1" applyFill="1" applyBorder="1" applyAlignment="1">
      <alignment vertical="center"/>
    </xf>
    <xf numFmtId="0" fontId="5" fillId="12" borderId="28" xfId="0" applyFont="1" applyFill="1" applyBorder="1" applyAlignment="1">
      <alignment vertical="center"/>
    </xf>
    <xf numFmtId="0" fontId="3" fillId="12" borderId="28" xfId="0" applyFont="1" applyFill="1" applyBorder="1" applyAlignment="1">
      <alignment horizontal="center" vertical="center" shrinkToFit="1"/>
    </xf>
    <xf numFmtId="0" fontId="3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0" fillId="10" borderId="5" xfId="0" applyFill="1" applyBorder="1"/>
    <xf numFmtId="0" fontId="3" fillId="10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shrinkToFit="1"/>
    </xf>
    <xf numFmtId="0" fontId="10" fillId="10" borderId="21" xfId="0" applyFont="1" applyFill="1" applyBorder="1" applyAlignment="1">
      <alignment vertical="center"/>
    </xf>
    <xf numFmtId="0" fontId="3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shrinkToFit="1"/>
    </xf>
    <xf numFmtId="0" fontId="11" fillId="5" borderId="20" xfId="0" applyFont="1" applyFill="1" applyBorder="1" applyAlignment="1">
      <alignment horizontal="center" vertical="center" shrinkToFit="1"/>
    </xf>
    <xf numFmtId="0" fontId="3" fillId="13" borderId="42" xfId="0" applyFont="1" applyFill="1" applyBorder="1" applyAlignment="1">
      <alignment horizontal="center" vertical="center" wrapText="1"/>
    </xf>
    <xf numFmtId="1" fontId="3" fillId="13" borderId="42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shrinkToFit="1"/>
    </xf>
    <xf numFmtId="0" fontId="11" fillId="5" borderId="22" xfId="0" applyFont="1" applyFill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1" fontId="3" fillId="0" borderId="43" xfId="0" applyNumberFormat="1" applyFont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shrinkToFit="1"/>
    </xf>
    <xf numFmtId="0" fontId="11" fillId="5" borderId="23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wrapText="1"/>
    </xf>
    <xf numFmtId="1" fontId="3" fillId="0" borderId="44" xfId="0" applyNumberFormat="1" applyFont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7" fontId="3" fillId="0" borderId="51" xfId="0" applyNumberFormat="1" applyFont="1" applyBorder="1" applyAlignment="1">
      <alignment horizontal="center" vertical="center" wrapText="1"/>
    </xf>
    <xf numFmtId="177" fontId="3" fillId="0" borderId="52" xfId="0" applyNumberFormat="1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5" xfId="0" applyBorder="1" applyAlignment="1">
      <alignment vertical="center"/>
    </xf>
    <xf numFmtId="177" fontId="3" fillId="0" borderId="48" xfId="0" applyNumberFormat="1" applyFont="1" applyBorder="1" applyAlignment="1">
      <alignment horizontal="center" vertical="center" wrapText="1"/>
    </xf>
    <xf numFmtId="0" fontId="3" fillId="13" borderId="43" xfId="0" applyFont="1" applyFill="1" applyBorder="1" applyAlignment="1">
      <alignment horizontal="center" vertical="center" wrapText="1"/>
    </xf>
    <xf numFmtId="1" fontId="3" fillId="0" borderId="46" xfId="0" applyNumberFormat="1" applyFont="1" applyBorder="1" applyAlignment="1">
      <alignment horizontal="center" vertical="center" wrapText="1"/>
    </xf>
    <xf numFmtId="1" fontId="3" fillId="0" borderId="52" xfId="0" applyNumberFormat="1" applyFont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 shrinkToFit="1"/>
    </xf>
    <xf numFmtId="0" fontId="4" fillId="10" borderId="12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 shrinkToFit="1"/>
    </xf>
    <xf numFmtId="0" fontId="3" fillId="13" borderId="17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47" xfId="0" applyFont="1" applyFill="1" applyBorder="1" applyAlignment="1">
      <alignment horizontal="center" vertical="center" shrinkToFit="1"/>
    </xf>
    <xf numFmtId="0" fontId="11" fillId="5" borderId="37" xfId="0" applyFont="1" applyFill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/>
    </xf>
    <xf numFmtId="0" fontId="11" fillId="5" borderId="37" xfId="0" applyFont="1" applyFill="1" applyBorder="1" applyAlignment="1" applyProtection="1">
      <alignment horizontal="center" vertical="center" shrinkToFit="1"/>
      <protection locked="0"/>
    </xf>
    <xf numFmtId="0" fontId="11" fillId="10" borderId="1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 shrinkToFit="1"/>
    </xf>
    <xf numFmtId="0" fontId="1" fillId="16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shrinkToFit="1"/>
    </xf>
    <xf numFmtId="0" fontId="11" fillId="5" borderId="11" xfId="0" applyFont="1" applyFill="1" applyBorder="1" applyAlignment="1">
      <alignment horizontal="center" shrinkToFit="1"/>
    </xf>
    <xf numFmtId="0" fontId="3" fillId="5" borderId="53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 shrinkToFit="1"/>
    </xf>
    <xf numFmtId="0" fontId="11" fillId="17" borderId="4" xfId="0" applyFont="1" applyFill="1" applyBorder="1" applyAlignment="1">
      <alignment horizontal="left" vertical="center" shrinkToFit="1"/>
    </xf>
    <xf numFmtId="0" fontId="14" fillId="0" borderId="11" xfId="0" applyFont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 shrinkToFit="1"/>
    </xf>
    <xf numFmtId="0" fontId="3" fillId="16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16" borderId="11" xfId="0" applyFont="1" applyFill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 shrinkToFit="1"/>
    </xf>
    <xf numFmtId="0" fontId="3" fillId="16" borderId="47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5" borderId="25" xfId="0" applyFont="1" applyFill="1" applyBorder="1" applyAlignment="1" applyProtection="1">
      <alignment horizontal="center" shrinkToFi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 shrinkToFit="1"/>
      <protection locked="0"/>
    </xf>
    <xf numFmtId="0" fontId="3" fillId="5" borderId="11" xfId="0" applyFont="1" applyFill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 shrinkToFit="1"/>
    </xf>
    <xf numFmtId="0" fontId="3" fillId="13" borderId="15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25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 shrinkToFit="1"/>
    </xf>
    <xf numFmtId="0" fontId="11" fillId="5" borderId="55" xfId="0" applyFont="1" applyFill="1" applyBorder="1" applyAlignment="1">
      <alignment horizontal="center" vertical="center" shrinkToFit="1"/>
    </xf>
    <xf numFmtId="0" fontId="11" fillId="5" borderId="13" xfId="0" applyFont="1" applyFill="1" applyBorder="1" applyAlignment="1">
      <alignment horizontal="center" vertical="center" shrinkToFit="1"/>
    </xf>
    <xf numFmtId="0" fontId="11" fillId="5" borderId="36" xfId="0" applyFont="1" applyFill="1" applyBorder="1" applyAlignment="1">
      <alignment horizontal="center" vertical="center" shrinkToFit="1"/>
    </xf>
    <xf numFmtId="0" fontId="11" fillId="5" borderId="15" xfId="0" applyFont="1" applyFill="1" applyBorder="1" applyAlignment="1">
      <alignment horizontal="center" vertical="center" shrinkToFit="1"/>
    </xf>
    <xf numFmtId="0" fontId="11" fillId="5" borderId="38" xfId="0" applyFont="1" applyFill="1" applyBorder="1" applyAlignment="1">
      <alignment horizontal="center" vertical="center" shrinkToFit="1"/>
    </xf>
    <xf numFmtId="0" fontId="11" fillId="5" borderId="18" xfId="0" applyFont="1" applyFill="1" applyBorder="1" applyAlignment="1">
      <alignment horizontal="center" vertical="center" shrinkToFit="1"/>
    </xf>
    <xf numFmtId="0" fontId="11" fillId="5" borderId="26" xfId="0" applyFont="1" applyFill="1" applyBorder="1" applyAlignment="1">
      <alignment horizontal="center" vertical="center" shrinkToFit="1"/>
    </xf>
    <xf numFmtId="0" fontId="11" fillId="5" borderId="50" xfId="0" applyFont="1" applyFill="1" applyBorder="1" applyAlignment="1">
      <alignment horizontal="center" vertical="center" shrinkToFit="1"/>
    </xf>
    <xf numFmtId="0" fontId="11" fillId="5" borderId="54" xfId="0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 shrinkToFit="1"/>
    </xf>
    <xf numFmtId="0" fontId="11" fillId="10" borderId="11" xfId="0" applyFont="1" applyFill="1" applyBorder="1" applyAlignment="1">
      <alignment horizontal="center" vertical="center"/>
    </xf>
    <xf numFmtId="0" fontId="11" fillId="5" borderId="53" xfId="0" applyFont="1" applyFill="1" applyBorder="1" applyAlignment="1">
      <alignment horizontal="center" vertical="center" shrinkToFit="1"/>
    </xf>
    <xf numFmtId="0" fontId="11" fillId="5" borderId="40" xfId="0" applyFont="1" applyFill="1" applyBorder="1" applyAlignment="1">
      <alignment horizontal="center" vertical="center" shrinkToFit="1"/>
    </xf>
    <xf numFmtId="0" fontId="11" fillId="5" borderId="39" xfId="0" applyFont="1" applyFill="1" applyBorder="1" applyAlignment="1">
      <alignment horizontal="center" vertical="center" shrinkToFit="1"/>
    </xf>
    <xf numFmtId="0" fontId="3" fillId="18" borderId="17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vertical="center" shrinkToFit="1"/>
    </xf>
    <xf numFmtId="0" fontId="3" fillId="18" borderId="25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vertical="center"/>
    </xf>
    <xf numFmtId="177" fontId="3" fillId="0" borderId="49" xfId="0" applyNumberFormat="1" applyFont="1" applyBorder="1" applyAlignment="1">
      <alignment horizontal="center" vertical="center" wrapText="1"/>
    </xf>
    <xf numFmtId="0" fontId="11" fillId="5" borderId="25" xfId="0" applyFont="1" applyFill="1" applyBorder="1" applyAlignment="1">
      <alignment vertical="center" shrinkToFit="1"/>
    </xf>
    <xf numFmtId="0" fontId="3" fillId="0" borderId="5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3" fillId="0" borderId="52" xfId="0" applyFont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shrinkToFit="1"/>
    </xf>
    <xf numFmtId="0" fontId="12" fillId="5" borderId="41" xfId="0" applyFont="1" applyFill="1" applyBorder="1" applyAlignment="1">
      <alignment horizontal="center" vertical="center" shrinkToFit="1"/>
    </xf>
    <xf numFmtId="177" fontId="3" fillId="0" borderId="32" xfId="0" applyNumberFormat="1" applyFont="1" applyBorder="1" applyAlignment="1">
      <alignment horizontal="center" vertical="center" wrapText="1"/>
    </xf>
    <xf numFmtId="177" fontId="3" fillId="0" borderId="56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0" fontId="0" fillId="0" borderId="56" xfId="0" applyBorder="1" applyAlignment="1">
      <alignment vertical="center"/>
    </xf>
    <xf numFmtId="0" fontId="3" fillId="0" borderId="58" xfId="0" applyFont="1" applyBorder="1" applyAlignment="1">
      <alignment horizontal="center" vertical="center"/>
    </xf>
    <xf numFmtId="1" fontId="3" fillId="0" borderId="58" xfId="0" applyNumberFormat="1" applyFont="1" applyBorder="1" applyAlignment="1">
      <alignment horizontal="center" vertical="center" wrapText="1"/>
    </xf>
    <xf numFmtId="1" fontId="3" fillId="0" borderId="59" xfId="0" applyNumberFormat="1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shrinkToFit="1"/>
    </xf>
    <xf numFmtId="0" fontId="1" fillId="5" borderId="38" xfId="0" applyFont="1" applyFill="1" applyBorder="1" applyAlignment="1">
      <alignment horizontal="center" vertical="center" shrinkToFit="1"/>
    </xf>
    <xf numFmtId="0" fontId="11" fillId="5" borderId="62" xfId="0" applyFont="1" applyFill="1" applyBorder="1" applyAlignment="1">
      <alignment horizontal="center" vertical="center" shrinkToFit="1"/>
    </xf>
    <xf numFmtId="0" fontId="11" fillId="10" borderId="47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3" fillId="0" borderId="64" xfId="0" applyFont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shrinkToFit="1"/>
    </xf>
    <xf numFmtId="0" fontId="1" fillId="6" borderId="25" xfId="0" applyFont="1" applyFill="1" applyBorder="1" applyAlignment="1">
      <alignment horizontal="center" vertical="center" shrinkToFit="1"/>
    </xf>
    <xf numFmtId="0" fontId="11" fillId="10" borderId="65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66" xfId="0" applyFont="1" applyFill="1" applyBorder="1" applyAlignment="1">
      <alignment horizontal="center" vertical="center" shrinkToFit="1"/>
    </xf>
    <xf numFmtId="0" fontId="1" fillId="3" borderId="67" xfId="0" applyFont="1" applyFill="1" applyBorder="1" applyAlignment="1">
      <alignment horizontal="center" vertical="center" shrinkToFit="1"/>
    </xf>
    <xf numFmtId="0" fontId="1" fillId="3" borderId="68" xfId="0" applyFont="1" applyFill="1" applyBorder="1" applyAlignment="1">
      <alignment horizontal="center" vertical="center" shrinkToFit="1"/>
    </xf>
    <xf numFmtId="1" fontId="3" fillId="0" borderId="4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1" fillId="5" borderId="69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1" fontId="3" fillId="13" borderId="57" xfId="0" applyNumberFormat="1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shrinkToFit="1"/>
    </xf>
    <xf numFmtId="0" fontId="3" fillId="5" borderId="17" xfId="0" applyFont="1" applyFill="1" applyBorder="1" applyAlignment="1" applyProtection="1">
      <alignment horizontal="center" shrinkToFit="1"/>
      <protection locked="0"/>
    </xf>
    <xf numFmtId="0" fontId="5" fillId="15" borderId="11" xfId="0" applyFont="1" applyFill="1" applyBorder="1" applyAlignment="1">
      <alignment horizontal="center" vertical="center"/>
    </xf>
    <xf numFmtId="179" fontId="10" fillId="15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2" fontId="16" fillId="0" borderId="1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37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6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1" fillId="0" borderId="50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shrinkToFit="1"/>
    </xf>
    <xf numFmtId="0" fontId="11" fillId="0" borderId="39" xfId="0" applyFont="1" applyBorder="1" applyAlignment="1">
      <alignment horizontal="center" vertical="center" shrinkToFit="1"/>
    </xf>
    <xf numFmtId="0" fontId="3" fillId="0" borderId="25" xfId="0" applyFont="1" applyBorder="1" applyAlignment="1" applyProtection="1">
      <alignment horizontal="center" shrinkToFit="1"/>
      <protection locked="0"/>
    </xf>
    <xf numFmtId="0" fontId="11" fillId="0" borderId="53" xfId="0" applyFont="1" applyBorder="1" applyAlignment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shrinkToFit="1"/>
      <protection locked="0"/>
    </xf>
    <xf numFmtId="0" fontId="3" fillId="0" borderId="5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177" fontId="3" fillId="0" borderId="65" xfId="0" applyNumberFormat="1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shrinkToFit="1"/>
      <protection locked="0"/>
    </xf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/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9" fillId="0" borderId="73" xfId="0" applyFont="1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5" borderId="75" xfId="0" applyFont="1" applyFill="1" applyBorder="1" applyAlignment="1">
      <alignment horizontal="center" vertical="center" shrinkToFit="1"/>
    </xf>
    <xf numFmtId="0" fontId="11" fillId="5" borderId="76" xfId="0" applyFont="1" applyFill="1" applyBorder="1" applyAlignment="1">
      <alignment horizontal="center" vertical="center" shrinkToFit="1"/>
    </xf>
    <xf numFmtId="0" fontId="9" fillId="7" borderId="5" xfId="0" applyFont="1" applyFill="1" applyBorder="1" applyAlignment="1">
      <alignment horizontal="center" vertical="center" shrinkToFit="1"/>
    </xf>
    <xf numFmtId="0" fontId="9" fillId="9" borderId="5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9" borderId="19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J278"/>
  <sheetViews>
    <sheetView zoomScale="90" zoomScaleNormal="90" workbookViewId="0">
      <pane ySplit="2" topLeftCell="A129" activePane="bottomLeft" state="frozen"/>
      <selection pane="bottomLeft" activeCell="S84" sqref="S84"/>
    </sheetView>
  </sheetViews>
  <sheetFormatPr defaultColWidth="11.25" defaultRowHeight="15" customHeight="1"/>
  <cols>
    <col min="1" max="1" width="4.75" style="62" customWidth="1"/>
    <col min="2" max="2" width="4.625" style="62" customWidth="1"/>
    <col min="3" max="3" width="3.75" style="62" customWidth="1"/>
    <col min="4" max="5" width="4.75" style="62" customWidth="1"/>
    <col min="6" max="6" width="3.5" style="62" customWidth="1"/>
    <col min="7" max="7" width="5.875" style="62" customWidth="1"/>
    <col min="8" max="8" width="4.75" style="62" customWidth="1"/>
    <col min="9" max="9" width="11.75" style="60" customWidth="1"/>
    <col min="10" max="10" width="3.875" style="60" customWidth="1"/>
    <col min="11" max="11" width="11.625" style="60" customWidth="1"/>
    <col min="12" max="12" width="3.25" style="60" customWidth="1"/>
    <col min="13" max="13" width="12.75" style="60" customWidth="1"/>
    <col min="14" max="14" width="4.25" style="60" customWidth="1"/>
    <col min="15" max="15" width="11.75" style="60" customWidth="1"/>
    <col min="16" max="16" width="3.25" style="60" customWidth="1"/>
    <col min="17" max="17" width="11.25" style="60" customWidth="1"/>
    <col min="18" max="18" width="3.25" style="60" customWidth="1"/>
    <col min="19" max="19" width="14.25" style="60" customWidth="1"/>
    <col min="20" max="20" width="4" style="60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296" t="s">
        <v>214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75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88</v>
      </c>
      <c r="V2" s="63" t="s">
        <v>9</v>
      </c>
      <c r="W2" s="64" t="s">
        <v>89</v>
      </c>
      <c r="X2" s="22" t="s">
        <v>72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73</v>
      </c>
      <c r="AG2" s="3" t="s">
        <v>73</v>
      </c>
      <c r="AH2" s="3" t="s">
        <v>73</v>
      </c>
    </row>
    <row r="3" spans="1:34" ht="15" customHeight="1">
      <c r="A3" s="88" t="s">
        <v>215</v>
      </c>
      <c r="B3" s="89">
        <v>5.6</v>
      </c>
      <c r="C3" s="89">
        <v>2.2999999999999998</v>
      </c>
      <c r="D3" s="89">
        <v>2</v>
      </c>
      <c r="E3" s="89">
        <v>2.7</v>
      </c>
      <c r="F3" s="89">
        <v>0</v>
      </c>
      <c r="G3" s="89">
        <v>0</v>
      </c>
      <c r="H3" s="90">
        <f>B3*70+C3*75+D3*25+E3*45</f>
        <v>736</v>
      </c>
      <c r="I3" s="91" t="s">
        <v>15</v>
      </c>
      <c r="J3" s="91"/>
      <c r="K3" s="254" t="s">
        <v>244</v>
      </c>
      <c r="L3" s="91"/>
      <c r="M3" s="91" t="s">
        <v>126</v>
      </c>
      <c r="N3" s="91"/>
      <c r="O3" s="91" t="s">
        <v>274</v>
      </c>
      <c r="P3" s="91"/>
      <c r="Q3" s="20" t="s">
        <v>16</v>
      </c>
      <c r="R3" s="20"/>
      <c r="S3" s="139" t="s">
        <v>160</v>
      </c>
      <c r="T3" s="162"/>
      <c r="U3" s="19" t="s">
        <v>328</v>
      </c>
      <c r="V3" s="76"/>
      <c r="W3" s="55"/>
      <c r="X3" s="23"/>
      <c r="Y3" s="5" t="str">
        <f>A3</f>
        <v>B1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豬絞肉 梅乾菜    </v>
      </c>
      <c r="AB3" s="5" t="str">
        <f>M4&amp;" "&amp;M5&amp;" "&amp;M6&amp;" "&amp;M7&amp;" "&amp;M8&amp;" "&amp;M9</f>
        <v xml:space="preserve">綠豆芽 胡蘿蔔 韭菜 大蒜 豬後腿肉 </v>
      </c>
      <c r="AC3" s="5" t="str">
        <f>O4&amp;" "&amp;O5&amp;" "&amp;O6&amp;" "&amp;O7&amp;" "&amp;O8&amp;" "&amp;O9</f>
        <v xml:space="preserve">雞蛋 豆薯 大蒜  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味噌 海帶芽 豆腐   </v>
      </c>
      <c r="AF3" s="5" t="str">
        <f>U4&amp;" "&amp;U5&amp;" "&amp;U6&amp;" "&amp;U7&amp;" "&amp;U8&amp;" "&amp;U9</f>
        <v xml:space="preserve">海苔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92"/>
      <c r="B4" s="93"/>
      <c r="C4" s="93"/>
      <c r="D4" s="93"/>
      <c r="E4" s="93"/>
      <c r="F4" s="93"/>
      <c r="G4" s="93"/>
      <c r="H4" s="94"/>
      <c r="I4" s="95" t="s">
        <v>17</v>
      </c>
      <c r="J4" s="95">
        <v>10</v>
      </c>
      <c r="K4" s="95" t="s">
        <v>18</v>
      </c>
      <c r="L4" s="95">
        <v>6</v>
      </c>
      <c r="M4" s="131" t="s">
        <v>20</v>
      </c>
      <c r="N4" s="239">
        <v>5</v>
      </c>
      <c r="O4" s="95" t="s">
        <v>31</v>
      </c>
      <c r="P4" s="95">
        <v>0.6</v>
      </c>
      <c r="Q4" s="20" t="s">
        <v>13</v>
      </c>
      <c r="R4" s="20">
        <v>7</v>
      </c>
      <c r="S4" s="133" t="s">
        <v>161</v>
      </c>
      <c r="T4" s="163">
        <v>1</v>
      </c>
      <c r="U4" s="19" t="s">
        <v>328</v>
      </c>
      <c r="V4" s="19">
        <v>0.15</v>
      </c>
      <c r="W4" s="55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92"/>
      <c r="B5" s="93"/>
      <c r="C5" s="93"/>
      <c r="D5" s="93"/>
      <c r="E5" s="93"/>
      <c r="F5" s="93"/>
      <c r="G5" s="93"/>
      <c r="H5" s="94"/>
      <c r="I5" s="95"/>
      <c r="J5" s="95"/>
      <c r="K5" s="95" t="s">
        <v>114</v>
      </c>
      <c r="L5" s="95">
        <v>3</v>
      </c>
      <c r="M5" s="95" t="s">
        <v>22</v>
      </c>
      <c r="N5" s="238">
        <v>0.5</v>
      </c>
      <c r="O5" s="95" t="s">
        <v>101</v>
      </c>
      <c r="P5" s="95">
        <v>5</v>
      </c>
      <c r="Q5" s="20" t="s">
        <v>23</v>
      </c>
      <c r="R5" s="20">
        <v>0.05</v>
      </c>
      <c r="S5" s="129" t="s">
        <v>293</v>
      </c>
      <c r="T5" s="164">
        <v>0.2</v>
      </c>
      <c r="U5" s="19"/>
      <c r="V5" s="19"/>
      <c r="W5" s="55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92"/>
      <c r="B6" s="93"/>
      <c r="C6" s="93"/>
      <c r="D6" s="93"/>
      <c r="E6" s="93"/>
      <c r="F6" s="93"/>
      <c r="G6" s="93"/>
      <c r="H6" s="94"/>
      <c r="I6" s="95"/>
      <c r="J6" s="95"/>
      <c r="K6" s="95"/>
      <c r="L6" s="95"/>
      <c r="M6" s="240" t="s">
        <v>127</v>
      </c>
      <c r="N6" s="240">
        <v>1</v>
      </c>
      <c r="O6" s="95" t="s">
        <v>23</v>
      </c>
      <c r="P6" s="95">
        <v>0.05</v>
      </c>
      <c r="Q6" s="20"/>
      <c r="R6" s="20"/>
      <c r="S6" s="131" t="s">
        <v>19</v>
      </c>
      <c r="T6" s="163">
        <v>1.5</v>
      </c>
      <c r="U6" s="19"/>
      <c r="V6" s="19"/>
      <c r="W6" s="55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92"/>
      <c r="B7" s="93"/>
      <c r="C7" s="93"/>
      <c r="D7" s="93"/>
      <c r="E7" s="93"/>
      <c r="F7" s="93"/>
      <c r="G7" s="93"/>
      <c r="H7" s="94"/>
      <c r="I7" s="95"/>
      <c r="J7" s="95"/>
      <c r="K7" s="95"/>
      <c r="L7" s="95"/>
      <c r="M7" s="136" t="s">
        <v>23</v>
      </c>
      <c r="N7" s="95">
        <v>0.05</v>
      </c>
      <c r="O7" s="95"/>
      <c r="P7" s="95"/>
      <c r="Q7" s="20"/>
      <c r="R7" s="20"/>
      <c r="S7" s="131"/>
      <c r="T7" s="163"/>
      <c r="U7" s="19"/>
      <c r="V7" s="19"/>
      <c r="W7" s="55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92"/>
      <c r="B8" s="93"/>
      <c r="C8" s="93"/>
      <c r="D8" s="93"/>
      <c r="E8" s="93"/>
      <c r="F8" s="93"/>
      <c r="G8" s="93"/>
      <c r="H8" s="94"/>
      <c r="I8" s="95"/>
      <c r="J8" s="95"/>
      <c r="K8" s="95"/>
      <c r="L8" s="95"/>
      <c r="M8" s="95" t="s">
        <v>24</v>
      </c>
      <c r="N8" s="95">
        <v>0.6</v>
      </c>
      <c r="O8" s="125"/>
      <c r="P8" s="125"/>
      <c r="Q8" s="20"/>
      <c r="R8" s="20"/>
      <c r="S8" s="131"/>
      <c r="T8" s="163"/>
      <c r="U8" s="19"/>
      <c r="V8" s="19"/>
      <c r="W8" s="55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6"/>
      <c r="B9" s="97"/>
      <c r="C9" s="97"/>
      <c r="D9" s="97"/>
      <c r="E9" s="97"/>
      <c r="F9" s="97"/>
      <c r="G9" s="97"/>
      <c r="H9" s="98"/>
      <c r="I9" s="99"/>
      <c r="J9" s="99"/>
      <c r="K9" s="99"/>
      <c r="L9" s="99"/>
      <c r="M9" s="137"/>
      <c r="N9" s="137"/>
      <c r="O9" s="134"/>
      <c r="P9" s="134"/>
      <c r="Q9" s="25"/>
      <c r="R9" s="25"/>
      <c r="S9" s="165"/>
      <c r="T9" s="166"/>
      <c r="U9" s="24"/>
      <c r="V9" s="24"/>
      <c r="W9" s="56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92" t="s">
        <v>216</v>
      </c>
      <c r="B10" s="93">
        <v>5.2</v>
      </c>
      <c r="C10" s="93">
        <v>2.5</v>
      </c>
      <c r="D10" s="93">
        <v>2</v>
      </c>
      <c r="E10" s="100">
        <v>2.8</v>
      </c>
      <c r="F10" s="93">
        <v>0</v>
      </c>
      <c r="G10" s="93">
        <v>0</v>
      </c>
      <c r="H10" s="90">
        <f t="shared" ref="H10:H66" si="0">B10*70+C10*75+D10*25+E10*45</f>
        <v>727.5</v>
      </c>
      <c r="I10" s="102" t="s">
        <v>29</v>
      </c>
      <c r="J10" s="102"/>
      <c r="K10" s="102" t="s">
        <v>245</v>
      </c>
      <c r="L10" s="102"/>
      <c r="M10" s="243" t="s">
        <v>260</v>
      </c>
      <c r="N10" s="243"/>
      <c r="O10" s="102" t="s">
        <v>275</v>
      </c>
      <c r="P10" s="102"/>
      <c r="Q10" s="31" t="s">
        <v>16</v>
      </c>
      <c r="R10" s="31"/>
      <c r="S10" s="167" t="s">
        <v>204</v>
      </c>
      <c r="T10" s="168"/>
      <c r="U10" s="22" t="s">
        <v>174</v>
      </c>
      <c r="V10" s="22"/>
      <c r="W10" s="55"/>
      <c r="X10" s="23"/>
      <c r="Y10" s="27" t="str">
        <f>A10</f>
        <v>B2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肉雞 馬鈴薯 洋蔥 胡蘿蔔 咖哩粉 </v>
      </c>
      <c r="AB10" s="28" t="str">
        <f>M11&amp;" "&amp;M12&amp;" "&amp;M13&amp;" "&amp;M14&amp;" "&amp;M15&amp;" "&amp;M16</f>
        <v xml:space="preserve">培根 大蒜 甘藍   </v>
      </c>
      <c r="AC10" s="28" t="str">
        <f>O11&amp;" "&amp;O12&amp;" "&amp;O13&amp;" "&amp;O14&amp;" "&amp;O15&amp;" "&amp;O16</f>
        <v xml:space="preserve">杏鮑菇 黑輪 九層塔  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白蘿蔔 大骨 薑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92"/>
      <c r="B11" s="93"/>
      <c r="C11" s="93"/>
      <c r="D11" s="93"/>
      <c r="E11" s="100"/>
      <c r="F11" s="93"/>
      <c r="G11" s="93"/>
      <c r="H11" s="94"/>
      <c r="I11" s="95" t="s">
        <v>17</v>
      </c>
      <c r="J11" s="95">
        <v>7</v>
      </c>
      <c r="K11" s="95" t="s">
        <v>52</v>
      </c>
      <c r="L11" s="95">
        <v>9</v>
      </c>
      <c r="M11" s="95" t="s">
        <v>138</v>
      </c>
      <c r="N11" s="95">
        <v>0.6</v>
      </c>
      <c r="O11" s="95" t="s">
        <v>118</v>
      </c>
      <c r="P11" s="95">
        <v>2</v>
      </c>
      <c r="Q11" s="20" t="s">
        <v>13</v>
      </c>
      <c r="R11" s="20">
        <v>7</v>
      </c>
      <c r="S11" s="34" t="s">
        <v>42</v>
      </c>
      <c r="T11" s="242">
        <v>3</v>
      </c>
      <c r="U11" s="19" t="s">
        <v>174</v>
      </c>
      <c r="V11" s="76">
        <v>19</v>
      </c>
      <c r="W11" s="55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92"/>
      <c r="B12" s="93"/>
      <c r="C12" s="93"/>
      <c r="D12" s="93"/>
      <c r="E12" s="100"/>
      <c r="F12" s="93"/>
      <c r="G12" s="93"/>
      <c r="H12" s="94"/>
      <c r="I12" s="95" t="s">
        <v>33</v>
      </c>
      <c r="J12" s="95">
        <v>3</v>
      </c>
      <c r="K12" s="95" t="s">
        <v>44</v>
      </c>
      <c r="L12" s="95">
        <v>2</v>
      </c>
      <c r="M12" s="95" t="s">
        <v>23</v>
      </c>
      <c r="N12" s="95">
        <v>0.05</v>
      </c>
      <c r="O12" s="136" t="s">
        <v>132</v>
      </c>
      <c r="P12" s="95">
        <v>3</v>
      </c>
      <c r="Q12" s="20" t="s">
        <v>23</v>
      </c>
      <c r="R12" s="20">
        <v>0.05</v>
      </c>
      <c r="S12" s="34" t="s">
        <v>294</v>
      </c>
      <c r="T12" s="242">
        <v>1</v>
      </c>
      <c r="U12" s="19"/>
      <c r="V12" s="19"/>
      <c r="W12" s="55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92"/>
      <c r="B13" s="93"/>
      <c r="C13" s="93"/>
      <c r="D13" s="93"/>
      <c r="E13" s="100"/>
      <c r="F13" s="93"/>
      <c r="G13" s="93"/>
      <c r="H13" s="94"/>
      <c r="I13" s="95"/>
      <c r="J13" s="95"/>
      <c r="K13" s="95" t="s">
        <v>25</v>
      </c>
      <c r="L13" s="95">
        <v>2</v>
      </c>
      <c r="M13" s="95" t="s">
        <v>34</v>
      </c>
      <c r="N13" s="95">
        <v>5</v>
      </c>
      <c r="O13" s="95" t="s">
        <v>48</v>
      </c>
      <c r="P13" s="95">
        <v>0.1</v>
      </c>
      <c r="Q13" s="20"/>
      <c r="R13" s="20"/>
      <c r="S13" s="131" t="s">
        <v>28</v>
      </c>
      <c r="T13" s="163">
        <v>0.05</v>
      </c>
      <c r="U13" s="19"/>
      <c r="V13" s="19"/>
      <c r="W13" s="55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92"/>
      <c r="B14" s="93"/>
      <c r="C14" s="93"/>
      <c r="D14" s="93"/>
      <c r="E14" s="100"/>
      <c r="F14" s="93"/>
      <c r="G14" s="93"/>
      <c r="H14" s="94"/>
      <c r="I14" s="95"/>
      <c r="J14" s="95"/>
      <c r="K14" s="95" t="s">
        <v>22</v>
      </c>
      <c r="L14" s="95">
        <v>1</v>
      </c>
      <c r="M14" s="95"/>
      <c r="N14" s="241"/>
      <c r="O14" s="95"/>
      <c r="P14" s="95"/>
      <c r="Q14" s="20"/>
      <c r="R14" s="20"/>
      <c r="S14" s="131"/>
      <c r="T14" s="163"/>
      <c r="U14" s="19"/>
      <c r="V14" s="19"/>
      <c r="W14" s="55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92"/>
      <c r="B15" s="93"/>
      <c r="C15" s="93"/>
      <c r="D15" s="93"/>
      <c r="E15" s="100"/>
      <c r="F15" s="93"/>
      <c r="G15" s="93"/>
      <c r="H15" s="94"/>
      <c r="I15" s="95"/>
      <c r="J15" s="95"/>
      <c r="K15" s="125" t="s">
        <v>51</v>
      </c>
      <c r="L15" s="125"/>
      <c r="M15" s="95"/>
      <c r="N15" s="125"/>
      <c r="O15" s="125"/>
      <c r="P15" s="125"/>
      <c r="Q15" s="20"/>
      <c r="R15" s="20"/>
      <c r="S15" s="131"/>
      <c r="T15" s="163"/>
      <c r="U15" s="19"/>
      <c r="V15" s="19"/>
      <c r="W15" s="55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92"/>
      <c r="B16" s="93"/>
      <c r="C16" s="93"/>
      <c r="D16" s="93"/>
      <c r="E16" s="100"/>
      <c r="F16" s="93"/>
      <c r="G16" s="93"/>
      <c r="H16" s="98"/>
      <c r="I16" s="103"/>
      <c r="J16" s="103"/>
      <c r="K16" s="103"/>
      <c r="L16" s="103"/>
      <c r="M16" s="107"/>
      <c r="N16" s="103"/>
      <c r="O16" s="103"/>
      <c r="P16" s="103"/>
      <c r="Q16" s="25"/>
      <c r="R16" s="25"/>
      <c r="S16" s="132"/>
      <c r="T16" s="169"/>
      <c r="U16" s="24"/>
      <c r="V16" s="24"/>
      <c r="W16" s="56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8" t="s">
        <v>217</v>
      </c>
      <c r="B17" s="89">
        <v>3.6</v>
      </c>
      <c r="C17" s="89">
        <v>3.1</v>
      </c>
      <c r="D17" s="89">
        <v>1.5</v>
      </c>
      <c r="E17" s="89">
        <v>2.8</v>
      </c>
      <c r="F17" s="89">
        <v>0</v>
      </c>
      <c r="G17" s="89">
        <v>0</v>
      </c>
      <c r="H17" s="90">
        <f t="shared" si="0"/>
        <v>648</v>
      </c>
      <c r="I17" s="91" t="s">
        <v>90</v>
      </c>
      <c r="J17" s="91"/>
      <c r="K17" s="91" t="s">
        <v>79</v>
      </c>
      <c r="L17" s="91"/>
      <c r="M17" s="91" t="s">
        <v>121</v>
      </c>
      <c r="N17" s="91"/>
      <c r="O17" s="91" t="s">
        <v>49</v>
      </c>
      <c r="P17" s="91"/>
      <c r="Q17" s="31" t="s">
        <v>16</v>
      </c>
      <c r="R17" s="31"/>
      <c r="S17" s="170" t="s">
        <v>150</v>
      </c>
      <c r="T17" s="171"/>
      <c r="U17" s="22" t="s">
        <v>176</v>
      </c>
      <c r="V17" s="22"/>
      <c r="W17" s="55"/>
      <c r="X17" s="23"/>
      <c r="Y17" s="27" t="str">
        <f>A17</f>
        <v>B3</v>
      </c>
      <c r="Z17" s="28" t="str">
        <f>I18&amp;" "&amp;I19&amp;" "&amp;I20&amp;" "&amp;I21&amp;" "&amp;I22&amp;" "&amp;I23</f>
        <v xml:space="preserve">米粉     </v>
      </c>
      <c r="AA17" s="28" t="str">
        <f>K18&amp;" "&amp;K19&amp;" "&amp;K20&amp;" "&amp;K21&amp;" "&amp;K22&amp;" "&amp;K23</f>
        <v xml:space="preserve">豬絞肉 冬瓜 乾香菇 紅蔥頭 大蒜 </v>
      </c>
      <c r="AB17" s="28" t="str">
        <f>M18&amp;" "&amp;M19&amp;" "&amp;M20&amp;" "&amp;M21&amp;" "&amp;M22&amp;" "&amp;M23</f>
        <v xml:space="preserve">豬後腿肉 南瓜 薑  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脆筍絲 胡蘿蔔 乾木耳 雞蛋  </v>
      </c>
      <c r="AF17" s="28" t="str">
        <f>U18&amp;" "&amp;U19&amp;" "&amp;U20&amp;" "&amp;U21&amp;" "&amp;U22&amp;" "&amp;U23</f>
        <v xml:space="preserve">原味餐包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92"/>
      <c r="B18" s="93"/>
      <c r="C18" s="93"/>
      <c r="D18" s="93"/>
      <c r="E18" s="93"/>
      <c r="F18" s="93"/>
      <c r="G18" s="93"/>
      <c r="H18" s="94"/>
      <c r="I18" s="95" t="s">
        <v>91</v>
      </c>
      <c r="J18" s="95">
        <v>6</v>
      </c>
      <c r="K18" s="95" t="s">
        <v>18</v>
      </c>
      <c r="L18" s="95">
        <v>6</v>
      </c>
      <c r="M18" s="95" t="s">
        <v>24</v>
      </c>
      <c r="N18" s="95">
        <v>0.6</v>
      </c>
      <c r="O18" s="95" t="s">
        <v>50</v>
      </c>
      <c r="P18" s="95">
        <v>4</v>
      </c>
      <c r="Q18" s="20" t="s">
        <v>13</v>
      </c>
      <c r="R18" s="20">
        <v>7</v>
      </c>
      <c r="S18" s="172" t="s">
        <v>151</v>
      </c>
      <c r="T18" s="173">
        <v>2</v>
      </c>
      <c r="U18" s="19" t="s">
        <v>176</v>
      </c>
      <c r="V18" s="19">
        <v>2.5</v>
      </c>
      <c r="W18" s="55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92"/>
      <c r="B19" s="93"/>
      <c r="C19" s="93"/>
      <c r="D19" s="93"/>
      <c r="E19" s="93"/>
      <c r="F19" s="93"/>
      <c r="G19" s="93"/>
      <c r="H19" s="94"/>
      <c r="I19" s="95"/>
      <c r="J19" s="95"/>
      <c r="K19" s="95" t="s">
        <v>32</v>
      </c>
      <c r="L19" s="95">
        <v>3</v>
      </c>
      <c r="M19" s="95" t="s">
        <v>21</v>
      </c>
      <c r="N19" s="95">
        <v>5</v>
      </c>
      <c r="O19" s="240" t="s">
        <v>41</v>
      </c>
      <c r="P19" s="240"/>
      <c r="Q19" s="20" t="s">
        <v>23</v>
      </c>
      <c r="R19" s="20">
        <v>0.05</v>
      </c>
      <c r="S19" s="172" t="s">
        <v>22</v>
      </c>
      <c r="T19" s="173">
        <v>1</v>
      </c>
      <c r="U19" s="19"/>
      <c r="V19" s="76"/>
      <c r="W19" s="55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92"/>
      <c r="B20" s="93"/>
      <c r="C20" s="93"/>
      <c r="D20" s="93"/>
      <c r="E20" s="93"/>
      <c r="F20" s="93"/>
      <c r="G20" s="93"/>
      <c r="H20" s="94"/>
      <c r="I20" s="95"/>
      <c r="J20" s="95"/>
      <c r="K20" s="95" t="s">
        <v>56</v>
      </c>
      <c r="L20" s="95">
        <v>0.01</v>
      </c>
      <c r="M20" s="129" t="s">
        <v>28</v>
      </c>
      <c r="N20" s="95">
        <v>0.05</v>
      </c>
      <c r="O20" s="95" t="s">
        <v>83</v>
      </c>
      <c r="P20" s="95"/>
      <c r="Q20" s="20"/>
      <c r="R20" s="20"/>
      <c r="S20" s="133" t="s">
        <v>36</v>
      </c>
      <c r="T20" s="173">
        <v>0.01</v>
      </c>
      <c r="U20" s="19"/>
      <c r="V20" s="19"/>
      <c r="W20" s="55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92"/>
      <c r="B21" s="93"/>
      <c r="C21" s="93"/>
      <c r="D21" s="93"/>
      <c r="E21" s="93"/>
      <c r="F21" s="93"/>
      <c r="G21" s="93"/>
      <c r="H21" s="94"/>
      <c r="I21" s="95"/>
      <c r="J21" s="95"/>
      <c r="K21" s="95" t="s">
        <v>57</v>
      </c>
      <c r="L21" s="95">
        <v>0.01</v>
      </c>
      <c r="M21" s="138"/>
      <c r="N21" s="95"/>
      <c r="O21" s="95"/>
      <c r="P21" s="95"/>
      <c r="Q21" s="20"/>
      <c r="R21" s="20"/>
      <c r="S21" s="133" t="s">
        <v>31</v>
      </c>
      <c r="T21" s="173">
        <v>1</v>
      </c>
      <c r="U21" s="19"/>
      <c r="V21" s="19"/>
      <c r="W21" s="55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92"/>
      <c r="B22" s="93"/>
      <c r="C22" s="93"/>
      <c r="D22" s="93"/>
      <c r="E22" s="93"/>
      <c r="F22" s="93"/>
      <c r="G22" s="93"/>
      <c r="H22" s="94"/>
      <c r="I22" s="95"/>
      <c r="J22" s="95"/>
      <c r="K22" s="95" t="s">
        <v>23</v>
      </c>
      <c r="L22" s="95">
        <v>0.05</v>
      </c>
      <c r="M22" s="95"/>
      <c r="N22" s="95"/>
      <c r="O22" s="95"/>
      <c r="P22" s="95"/>
      <c r="Q22" s="20"/>
      <c r="R22" s="20"/>
      <c r="S22" s="133"/>
      <c r="T22" s="173"/>
      <c r="U22" s="19"/>
      <c r="V22" s="19"/>
      <c r="W22" s="55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6"/>
      <c r="B23" s="97"/>
      <c r="C23" s="97"/>
      <c r="D23" s="97"/>
      <c r="E23" s="97"/>
      <c r="F23" s="97"/>
      <c r="G23" s="97"/>
      <c r="H23" s="98"/>
      <c r="I23" s="99"/>
      <c r="J23" s="99"/>
      <c r="K23" s="99"/>
      <c r="L23" s="99"/>
      <c r="M23" s="99"/>
      <c r="N23" s="99"/>
      <c r="O23" s="99"/>
      <c r="P23" s="99"/>
      <c r="Q23" s="25"/>
      <c r="R23" s="25"/>
      <c r="S23" s="174"/>
      <c r="T23" s="175"/>
      <c r="U23" s="24"/>
      <c r="V23" s="24"/>
      <c r="W23" s="56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92" t="s">
        <v>218</v>
      </c>
      <c r="B24" s="104">
        <v>6.3</v>
      </c>
      <c r="C24" s="104">
        <v>2</v>
      </c>
      <c r="D24" s="104">
        <v>2</v>
      </c>
      <c r="E24" s="100">
        <v>2.7</v>
      </c>
      <c r="F24" s="104">
        <v>0</v>
      </c>
      <c r="G24" s="104">
        <v>0</v>
      </c>
      <c r="H24" s="90">
        <f t="shared" si="0"/>
        <v>762.5</v>
      </c>
      <c r="I24" s="102" t="s">
        <v>29</v>
      </c>
      <c r="J24" s="102"/>
      <c r="K24" s="243" t="s">
        <v>109</v>
      </c>
      <c r="L24" s="102"/>
      <c r="M24" s="102" t="s">
        <v>134</v>
      </c>
      <c r="N24" s="102"/>
      <c r="O24" s="102" t="s">
        <v>276</v>
      </c>
      <c r="P24" s="102"/>
      <c r="Q24" s="31" t="s">
        <v>16</v>
      </c>
      <c r="R24" s="31"/>
      <c r="S24" s="172" t="s">
        <v>165</v>
      </c>
      <c r="T24" s="176"/>
      <c r="U24" s="22" t="s">
        <v>330</v>
      </c>
      <c r="V24" s="22"/>
      <c r="W24" s="55"/>
      <c r="X24" s="23"/>
      <c r="Y24" s="27" t="str">
        <f>A24</f>
        <v>B4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豬後腿肉 麻竹筍干    </v>
      </c>
      <c r="AB24" s="28" t="str">
        <f>M25&amp;" "&amp;M26&amp;" "&amp;M27&amp;" "&amp;M28&amp;" "&amp;M29&amp;" "&amp;M30</f>
        <v xml:space="preserve">雞蛋 大番茄    </v>
      </c>
      <c r="AC24" s="28" t="str">
        <f>O25&amp;" "&amp;O26&amp;" "&amp;O27&amp;" "&amp;O28&amp;" "&amp;O29&amp;" "&amp;O30</f>
        <v xml:space="preserve">貢丸片 胡瓜 胡蘿蔔  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粉圓 二砂糖    </v>
      </c>
      <c r="AF24" s="28" t="str">
        <f>U25&amp;" "&amp;U26&amp;" "&amp;U27&amp;" "&amp;U28&amp;" "&amp;U29&amp;" "&amp;U30</f>
        <v xml:space="preserve">銀絲捲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92"/>
      <c r="B25" s="93"/>
      <c r="C25" s="93"/>
      <c r="D25" s="93"/>
      <c r="E25" s="100"/>
      <c r="F25" s="93"/>
      <c r="G25" s="93"/>
      <c r="H25" s="94"/>
      <c r="I25" s="95" t="s">
        <v>17</v>
      </c>
      <c r="J25" s="95">
        <v>7</v>
      </c>
      <c r="K25" s="95" t="s">
        <v>24</v>
      </c>
      <c r="L25" s="95">
        <v>6</v>
      </c>
      <c r="M25" s="136" t="s">
        <v>31</v>
      </c>
      <c r="N25" s="95">
        <v>1</v>
      </c>
      <c r="O25" s="95" t="s">
        <v>148</v>
      </c>
      <c r="P25" s="95">
        <v>0.3</v>
      </c>
      <c r="Q25" s="20" t="s">
        <v>13</v>
      </c>
      <c r="R25" s="20">
        <v>7</v>
      </c>
      <c r="S25" s="133" t="s">
        <v>166</v>
      </c>
      <c r="T25" s="173">
        <v>2</v>
      </c>
      <c r="U25" s="19" t="s">
        <v>330</v>
      </c>
      <c r="V25" s="19">
        <v>2.5</v>
      </c>
      <c r="W25" s="55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92"/>
      <c r="B26" s="93"/>
      <c r="C26" s="93"/>
      <c r="D26" s="93"/>
      <c r="E26" s="100"/>
      <c r="F26" s="93"/>
      <c r="G26" s="93"/>
      <c r="H26" s="94"/>
      <c r="I26" s="95" t="s">
        <v>33</v>
      </c>
      <c r="J26" s="95">
        <v>3</v>
      </c>
      <c r="K26" s="95" t="s">
        <v>110</v>
      </c>
      <c r="L26" s="95">
        <v>3</v>
      </c>
      <c r="M26" s="95" t="s">
        <v>47</v>
      </c>
      <c r="N26" s="95">
        <v>4</v>
      </c>
      <c r="O26" s="95" t="s">
        <v>272</v>
      </c>
      <c r="P26" s="95">
        <v>5</v>
      </c>
      <c r="Q26" s="20" t="s">
        <v>23</v>
      </c>
      <c r="R26" s="20">
        <v>0.05</v>
      </c>
      <c r="S26" s="133" t="s">
        <v>41</v>
      </c>
      <c r="T26" s="173">
        <v>1</v>
      </c>
      <c r="U26" s="19"/>
      <c r="V26" s="76"/>
      <c r="W26" s="55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92"/>
      <c r="B27" s="93"/>
      <c r="C27" s="93"/>
      <c r="D27" s="93"/>
      <c r="E27" s="100"/>
      <c r="F27" s="93"/>
      <c r="G27" s="93"/>
      <c r="H27" s="94"/>
      <c r="I27" s="95"/>
      <c r="J27" s="95"/>
      <c r="K27" s="95"/>
      <c r="L27" s="95"/>
      <c r="M27" s="95"/>
      <c r="N27" s="95"/>
      <c r="O27" s="95" t="s">
        <v>22</v>
      </c>
      <c r="P27" s="95">
        <v>0.5</v>
      </c>
      <c r="Q27" s="20"/>
      <c r="R27" s="20"/>
      <c r="S27" s="133"/>
      <c r="T27" s="173"/>
      <c r="U27" s="19"/>
      <c r="V27" s="19"/>
      <c r="W27" s="55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92"/>
      <c r="B28" s="93"/>
      <c r="C28" s="93"/>
      <c r="D28" s="93"/>
      <c r="E28" s="100"/>
      <c r="F28" s="93"/>
      <c r="G28" s="93"/>
      <c r="H28" s="94"/>
      <c r="I28" s="95"/>
      <c r="J28" s="95"/>
      <c r="K28" s="95"/>
      <c r="L28" s="95"/>
      <c r="M28" s="95"/>
      <c r="N28" s="95"/>
      <c r="O28" s="95"/>
      <c r="P28" s="95"/>
      <c r="Q28" s="20"/>
      <c r="R28" s="20"/>
      <c r="S28" s="95"/>
      <c r="T28" s="173"/>
      <c r="U28" s="19"/>
      <c r="V28" s="19"/>
      <c r="W28" s="55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92"/>
      <c r="B29" s="93"/>
      <c r="C29" s="93"/>
      <c r="D29" s="93"/>
      <c r="E29" s="100"/>
      <c r="F29" s="93"/>
      <c r="G29" s="93"/>
      <c r="H29" s="94"/>
      <c r="I29" s="95"/>
      <c r="J29" s="95"/>
      <c r="K29" s="126"/>
      <c r="L29" s="95"/>
      <c r="M29" s="95"/>
      <c r="N29" s="95"/>
      <c r="O29" s="95"/>
      <c r="P29" s="95"/>
      <c r="Q29" s="20"/>
      <c r="R29" s="20"/>
      <c r="S29" s="133"/>
      <c r="T29" s="173"/>
      <c r="U29" s="19"/>
      <c r="V29" s="19"/>
      <c r="W29" s="55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92"/>
      <c r="B30" s="93"/>
      <c r="C30" s="93"/>
      <c r="D30" s="93"/>
      <c r="E30" s="100"/>
      <c r="F30" s="93"/>
      <c r="G30" s="93"/>
      <c r="H30" s="98"/>
      <c r="I30" s="107"/>
      <c r="J30" s="107"/>
      <c r="K30" s="103"/>
      <c r="L30" s="103"/>
      <c r="M30" s="103"/>
      <c r="N30" s="103"/>
      <c r="O30" s="107"/>
      <c r="P30" s="107"/>
      <c r="Q30" s="25"/>
      <c r="R30" s="25"/>
      <c r="S30" s="177"/>
      <c r="T30" s="178"/>
      <c r="U30" s="24"/>
      <c r="V30" s="24"/>
      <c r="W30" s="56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8" t="s">
        <v>219</v>
      </c>
      <c r="B31" s="108">
        <v>5.2</v>
      </c>
      <c r="C31" s="108">
        <v>3.3</v>
      </c>
      <c r="D31" s="108">
        <v>1.5</v>
      </c>
      <c r="E31" s="109">
        <v>2.8</v>
      </c>
      <c r="F31" s="108">
        <v>0</v>
      </c>
      <c r="G31" s="108">
        <v>0</v>
      </c>
      <c r="H31" s="90">
        <f t="shared" si="0"/>
        <v>775</v>
      </c>
      <c r="I31" s="91" t="s">
        <v>240</v>
      </c>
      <c r="J31" s="91"/>
      <c r="K31" s="127" t="s">
        <v>246</v>
      </c>
      <c r="L31" s="128"/>
      <c r="M31" s="139" t="s">
        <v>82</v>
      </c>
      <c r="N31" s="140"/>
      <c r="O31" s="91" t="s">
        <v>139</v>
      </c>
      <c r="P31" s="91"/>
      <c r="Q31" s="31" t="s">
        <v>16</v>
      </c>
      <c r="R31" s="31"/>
      <c r="S31" s="170" t="s">
        <v>156</v>
      </c>
      <c r="T31" s="171"/>
      <c r="U31" s="22" t="s">
        <v>177</v>
      </c>
      <c r="V31" s="22"/>
      <c r="W31" s="55"/>
      <c r="X31" s="23"/>
      <c r="Y31" s="27" t="str">
        <f>A31</f>
        <v>B5</v>
      </c>
      <c r="Z31" s="28" t="str">
        <f>I32&amp;" "&amp;I33&amp;" "&amp;I34&amp;" "&amp;I35&amp;" "&amp;I36&amp;" "&amp;I37</f>
        <v xml:space="preserve">米 小米    </v>
      </c>
      <c r="AA31" s="28" t="str">
        <f>K32&amp;" "&amp;K33&amp;" "&amp;K34&amp;" "&amp;K35&amp;" "&amp;K36&amp;" "&amp;K37</f>
        <v xml:space="preserve">雞翅 滷包    </v>
      </c>
      <c r="AB31" s="28" t="str">
        <f>M32&amp;" "&amp;M33&amp;" "&amp;M34&amp;" "&amp;M35&amp;" "&amp;M36&amp;" "&amp;M37</f>
        <v xml:space="preserve">豆腐 豬絞肉 青蔥 豆瓣醬  </v>
      </c>
      <c r="AC31" s="28" t="str">
        <f>O32&amp;" "&amp;O33&amp;" "&amp;O34&amp;" "&amp;O35&amp;" "&amp;O36&amp;" "&amp;O37</f>
        <v xml:space="preserve">白蘿蔔 黑輪 胡蘿蔔   </v>
      </c>
      <c r="AD31" s="28" t="str">
        <f>Q32&amp;" "&amp;Q33&amp;" "&amp;Q34&amp;" "&amp;Q35&amp;" "&amp;Q36&amp;" "&amp;Q37</f>
        <v xml:space="preserve">蔬菜 大蒜    </v>
      </c>
      <c r="AE31" s="28" t="str">
        <f>S32&amp;" "&amp;S33&amp;" "&amp;S34&amp;" "&amp;S35&amp;" "&amp;S36&amp;" "&amp;S37</f>
        <v xml:space="preserve">金針菇 時蔬 薑 大骨  </v>
      </c>
      <c r="AF31" s="28" t="str">
        <f>U32&amp;" "&amp;U33&amp;" "&amp;U34&amp;" "&amp;U35&amp;" "&amp;U36&amp;" "&amp;U37</f>
        <v xml:space="preserve">水果     </v>
      </c>
      <c r="AG31" s="5" t="str">
        <f>W32&amp;" "&amp;W33&amp;" "&amp;W34&amp;" "&amp;W35&amp;" "&amp;W36&amp;" "&amp;W37</f>
        <v xml:space="preserve">     </v>
      </c>
      <c r="AH31" s="5" t="str">
        <f>X32&amp;" "&amp;X33&amp;" "&amp;X34&amp;" "&amp;X35&amp;" "&amp;X36&amp;" "&amp;X37</f>
        <v xml:space="preserve">     </v>
      </c>
    </row>
    <row r="32" spans="1:34" ht="15" customHeight="1">
      <c r="A32" s="92"/>
      <c r="B32" s="93"/>
      <c r="C32" s="93"/>
      <c r="D32" s="93"/>
      <c r="E32" s="100"/>
      <c r="F32" s="93"/>
      <c r="G32" s="93"/>
      <c r="H32" s="94"/>
      <c r="I32" s="95" t="s">
        <v>17</v>
      </c>
      <c r="J32" s="95">
        <v>10</v>
      </c>
      <c r="K32" s="129" t="s">
        <v>209</v>
      </c>
      <c r="L32" s="129">
        <v>9</v>
      </c>
      <c r="M32" s="136" t="s">
        <v>19</v>
      </c>
      <c r="N32" s="129">
        <v>5</v>
      </c>
      <c r="O32" s="95" t="s">
        <v>42</v>
      </c>
      <c r="P32" s="95">
        <v>4</v>
      </c>
      <c r="Q32" s="20" t="s">
        <v>13</v>
      </c>
      <c r="R32" s="20">
        <v>7</v>
      </c>
      <c r="S32" s="133" t="s">
        <v>26</v>
      </c>
      <c r="T32" s="173">
        <v>1</v>
      </c>
      <c r="U32" s="19" t="s">
        <v>177</v>
      </c>
      <c r="V32" s="19">
        <v>12</v>
      </c>
      <c r="W32" s="55"/>
      <c r="X32" s="23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92"/>
      <c r="B33" s="93"/>
      <c r="C33" s="93"/>
      <c r="D33" s="93"/>
      <c r="E33" s="100"/>
      <c r="F33" s="93"/>
      <c r="G33" s="93"/>
      <c r="H33" s="94"/>
      <c r="I33" s="95" t="s">
        <v>241</v>
      </c>
      <c r="J33" s="95">
        <v>0.4</v>
      </c>
      <c r="K33" s="129" t="s">
        <v>39</v>
      </c>
      <c r="L33" s="129"/>
      <c r="M33" s="95" t="s">
        <v>18</v>
      </c>
      <c r="N33" s="131">
        <v>0.6</v>
      </c>
      <c r="O33" s="95" t="s">
        <v>132</v>
      </c>
      <c r="P33" s="95">
        <v>0.5</v>
      </c>
      <c r="Q33" s="20" t="s">
        <v>23</v>
      </c>
      <c r="R33" s="20">
        <v>0.05</v>
      </c>
      <c r="S33" s="34" t="s">
        <v>16</v>
      </c>
      <c r="T33" s="244">
        <v>2</v>
      </c>
      <c r="U33" s="19"/>
      <c r="V33" s="76"/>
      <c r="W33" s="55"/>
      <c r="X33" s="23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92"/>
      <c r="B34" s="93"/>
      <c r="C34" s="93"/>
      <c r="D34" s="93"/>
      <c r="E34" s="100"/>
      <c r="F34" s="93"/>
      <c r="G34" s="93"/>
      <c r="H34" s="94"/>
      <c r="I34" s="95"/>
      <c r="J34" s="95"/>
      <c r="K34" s="129"/>
      <c r="L34" s="129"/>
      <c r="M34" s="131" t="s">
        <v>80</v>
      </c>
      <c r="N34" s="131">
        <v>0.01</v>
      </c>
      <c r="O34" s="129" t="s">
        <v>22</v>
      </c>
      <c r="P34" s="95">
        <v>0.5</v>
      </c>
      <c r="Q34" s="20"/>
      <c r="R34" s="20"/>
      <c r="S34" s="133" t="s">
        <v>28</v>
      </c>
      <c r="T34" s="173">
        <v>0.05</v>
      </c>
      <c r="U34" s="19"/>
      <c r="V34" s="19"/>
      <c r="W34" s="55"/>
      <c r="X34" s="23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92"/>
      <c r="B35" s="93"/>
      <c r="C35" s="93"/>
      <c r="D35" s="93"/>
      <c r="E35" s="100"/>
      <c r="F35" s="93"/>
      <c r="G35" s="93"/>
      <c r="H35" s="94"/>
      <c r="I35" s="95"/>
      <c r="J35" s="95"/>
      <c r="K35" s="129"/>
      <c r="L35" s="129"/>
      <c r="M35" s="131" t="s">
        <v>64</v>
      </c>
      <c r="N35" s="131"/>
      <c r="O35" s="95"/>
      <c r="P35" s="95"/>
      <c r="Q35" s="20"/>
      <c r="R35" s="20"/>
      <c r="S35" s="133" t="s">
        <v>294</v>
      </c>
      <c r="T35" s="173">
        <v>1</v>
      </c>
      <c r="U35" s="19"/>
      <c r="V35" s="19"/>
      <c r="W35" s="55"/>
      <c r="X35" s="23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92"/>
      <c r="B36" s="93"/>
      <c r="C36" s="93"/>
      <c r="D36" s="93"/>
      <c r="E36" s="100"/>
      <c r="F36" s="93"/>
      <c r="G36" s="93"/>
      <c r="H36" s="94"/>
      <c r="I36" s="95"/>
      <c r="J36" s="95"/>
      <c r="K36" s="129"/>
      <c r="L36" s="129"/>
      <c r="M36" s="131"/>
      <c r="N36" s="131"/>
      <c r="O36" s="95"/>
      <c r="P36" s="95"/>
      <c r="Q36" s="20"/>
      <c r="R36" s="20"/>
      <c r="S36" s="133"/>
      <c r="T36" s="173"/>
      <c r="U36" s="19"/>
      <c r="V36" s="19"/>
      <c r="W36" s="55"/>
      <c r="X36" s="23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6"/>
      <c r="B37" s="97"/>
      <c r="C37" s="97"/>
      <c r="D37" s="97"/>
      <c r="E37" s="111"/>
      <c r="F37" s="97"/>
      <c r="G37" s="97"/>
      <c r="H37" s="98"/>
      <c r="I37" s="99"/>
      <c r="J37" s="99"/>
      <c r="K37" s="130"/>
      <c r="L37" s="130"/>
      <c r="M37" s="141"/>
      <c r="N37" s="141"/>
      <c r="O37" s="99"/>
      <c r="P37" s="99"/>
      <c r="Q37" s="25"/>
      <c r="R37" s="25"/>
      <c r="S37" s="179"/>
      <c r="T37" s="180"/>
      <c r="U37" s="24"/>
      <c r="V37" s="24"/>
      <c r="W37" s="56"/>
      <c r="X37" s="26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8" t="s">
        <v>220</v>
      </c>
      <c r="B38" s="109">
        <v>5</v>
      </c>
      <c r="C38" s="109">
        <v>2.2000000000000002</v>
      </c>
      <c r="D38" s="109">
        <v>2.1</v>
      </c>
      <c r="E38" s="109">
        <v>2.7</v>
      </c>
      <c r="F38" s="109">
        <v>0.3</v>
      </c>
      <c r="G38" s="109">
        <v>0</v>
      </c>
      <c r="H38" s="90">
        <f t="shared" si="0"/>
        <v>689</v>
      </c>
      <c r="I38" s="91" t="s">
        <v>15</v>
      </c>
      <c r="J38" s="91"/>
      <c r="K38" s="91" t="s">
        <v>247</v>
      </c>
      <c r="L38" s="91"/>
      <c r="M38" s="91" t="s">
        <v>261</v>
      </c>
      <c r="N38" s="91"/>
      <c r="O38" s="148" t="s">
        <v>277</v>
      </c>
      <c r="P38" s="148"/>
      <c r="Q38" s="31" t="s">
        <v>16</v>
      </c>
      <c r="R38" s="31"/>
      <c r="S38" s="91" t="s">
        <v>157</v>
      </c>
      <c r="T38" s="171"/>
      <c r="U38" s="22" t="s">
        <v>172</v>
      </c>
      <c r="V38" s="22"/>
      <c r="W38" s="55"/>
      <c r="X38" s="23"/>
      <c r="Y38" s="27" t="str">
        <f>A38</f>
        <v>C1</v>
      </c>
      <c r="Z38" s="28" t="str">
        <f>I39&amp;" "&amp;I40&amp;" "&amp;I41&amp;" "&amp;I42&amp;" "&amp;I43&amp;" "&amp;I44</f>
        <v xml:space="preserve">米     </v>
      </c>
      <c r="AA38" s="28" t="str">
        <f>K39&amp;" "&amp;K40&amp;" "&amp;K41&amp;" "&amp;K42&amp;" "&amp;K43&amp;" "&amp;K44</f>
        <v xml:space="preserve">豬後腿肉 洋蔥 大番茄 番茄醬  </v>
      </c>
      <c r="AB38" s="28" t="str">
        <f>M39&amp;" "&amp;M40&amp;" "&amp;M41&amp;" "&amp;M42&amp;" "&amp;M43&amp;" "&amp;M44</f>
        <v xml:space="preserve">結球白菜 豬絞肉 乾木耳 胡蘿蔔 大蒜 </v>
      </c>
      <c r="AC38" s="28" t="str">
        <f>O39&amp;" "&amp;O40&amp;" "&amp;O41&amp;" "&amp;O42&amp;" "&amp;O43&amp;" "&amp;O44</f>
        <v xml:space="preserve">黑輪 芹菜 大蒜   </v>
      </c>
      <c r="AD38" s="28" t="str">
        <f>Q39&amp;" "&amp;Q40&amp;" "&amp;Q41&amp;" "&amp;Q42&amp;" "&amp;Q43&amp;" "&amp;Q44</f>
        <v xml:space="preserve">蔬菜 大蒜    </v>
      </c>
      <c r="AE38" s="28" t="str">
        <f>S39&amp;" "&amp;S40&amp;" "&amp;S41&amp;" "&amp;S42&amp;" "&amp;S43&amp;" "&amp;S44</f>
        <v xml:space="preserve">紫菜 雞蛋    </v>
      </c>
      <c r="AF38" s="28" t="str">
        <f>U39&amp;" "&amp;U40&amp;" "&amp;U41&amp;" "&amp;U42&amp;" "&amp;U43&amp;" "&amp;U44</f>
        <v xml:space="preserve">旺仔小饅頭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92"/>
      <c r="B39" s="100"/>
      <c r="C39" s="100"/>
      <c r="D39" s="100"/>
      <c r="E39" s="100"/>
      <c r="F39" s="100"/>
      <c r="G39" s="100"/>
      <c r="H39" s="94"/>
      <c r="I39" s="95" t="s">
        <v>17</v>
      </c>
      <c r="J39" s="95">
        <v>10</v>
      </c>
      <c r="K39" s="95" t="s">
        <v>24</v>
      </c>
      <c r="L39" s="95">
        <v>6</v>
      </c>
      <c r="M39" s="240" t="s">
        <v>35</v>
      </c>
      <c r="N39" s="240">
        <v>5</v>
      </c>
      <c r="O39" s="142" t="s">
        <v>132</v>
      </c>
      <c r="P39" s="142">
        <v>3</v>
      </c>
      <c r="Q39" s="20" t="s">
        <v>13</v>
      </c>
      <c r="R39" s="20">
        <v>7</v>
      </c>
      <c r="S39" s="95" t="s">
        <v>58</v>
      </c>
      <c r="T39" s="173">
        <v>0.4</v>
      </c>
      <c r="U39" s="19" t="s">
        <v>172</v>
      </c>
      <c r="V39" s="19">
        <v>2</v>
      </c>
      <c r="W39" s="55"/>
      <c r="X39" s="23"/>
      <c r="Y39" s="29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92"/>
      <c r="B40" s="100"/>
      <c r="C40" s="100"/>
      <c r="D40" s="100"/>
      <c r="E40" s="100"/>
      <c r="F40" s="100"/>
      <c r="G40" s="100"/>
      <c r="H40" s="94"/>
      <c r="I40" s="95"/>
      <c r="J40" s="95"/>
      <c r="K40" s="131" t="s">
        <v>25</v>
      </c>
      <c r="L40" s="131">
        <v>3</v>
      </c>
      <c r="M40" s="240" t="s">
        <v>18</v>
      </c>
      <c r="N40" s="240">
        <v>0.6</v>
      </c>
      <c r="O40" s="149" t="s">
        <v>133</v>
      </c>
      <c r="P40" s="142">
        <v>2</v>
      </c>
      <c r="Q40" s="20" t="s">
        <v>23</v>
      </c>
      <c r="R40" s="20">
        <v>0.05</v>
      </c>
      <c r="S40" s="125" t="s">
        <v>31</v>
      </c>
      <c r="T40" s="181">
        <v>1</v>
      </c>
      <c r="U40" s="19"/>
      <c r="V40" s="76"/>
      <c r="W40" s="55"/>
      <c r="X40" s="23"/>
      <c r="Y40" s="29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92"/>
      <c r="B41" s="100"/>
      <c r="C41" s="100"/>
      <c r="D41" s="100"/>
      <c r="E41" s="100"/>
      <c r="F41" s="100"/>
      <c r="G41" s="100"/>
      <c r="H41" s="94"/>
      <c r="I41" s="95"/>
      <c r="J41" s="95"/>
      <c r="K41" s="131" t="s">
        <v>47</v>
      </c>
      <c r="L41" s="131">
        <v>1</v>
      </c>
      <c r="M41" s="240" t="s">
        <v>36</v>
      </c>
      <c r="N41" s="240">
        <v>0.01</v>
      </c>
      <c r="O41" s="95" t="s">
        <v>23</v>
      </c>
      <c r="P41" s="95">
        <v>0.05</v>
      </c>
      <c r="Q41" s="20"/>
      <c r="R41" s="20"/>
      <c r="S41" s="95"/>
      <c r="T41" s="173"/>
      <c r="U41" s="19"/>
      <c r="V41" s="19"/>
      <c r="W41" s="55"/>
      <c r="X41" s="23"/>
      <c r="Y41" s="29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92"/>
      <c r="B42" s="100"/>
      <c r="C42" s="100"/>
      <c r="D42" s="100"/>
      <c r="E42" s="100"/>
      <c r="F42" s="100"/>
      <c r="G42" s="100"/>
      <c r="H42" s="94"/>
      <c r="I42" s="95"/>
      <c r="J42" s="95"/>
      <c r="K42" s="95" t="s">
        <v>108</v>
      </c>
      <c r="L42" s="95"/>
      <c r="M42" s="95" t="s">
        <v>22</v>
      </c>
      <c r="N42" s="95">
        <v>0.5</v>
      </c>
      <c r="O42" s="133"/>
      <c r="P42" s="95"/>
      <c r="Q42" s="20"/>
      <c r="R42" s="20"/>
      <c r="S42" s="129"/>
      <c r="T42" s="173"/>
      <c r="U42" s="19"/>
      <c r="V42" s="19"/>
      <c r="W42" s="55"/>
      <c r="X42" s="23"/>
      <c r="Y42" s="29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92"/>
      <c r="B43" s="100"/>
      <c r="C43" s="100"/>
      <c r="D43" s="100"/>
      <c r="E43" s="100"/>
      <c r="F43" s="100"/>
      <c r="G43" s="100"/>
      <c r="H43" s="94"/>
      <c r="I43" s="95"/>
      <c r="J43" s="95"/>
      <c r="K43" s="131"/>
      <c r="L43" s="131"/>
      <c r="M43" s="125" t="s">
        <v>23</v>
      </c>
      <c r="N43" s="125">
        <v>0.05</v>
      </c>
      <c r="O43" s="150"/>
      <c r="P43" s="150"/>
      <c r="Q43" s="20"/>
      <c r="R43" s="20"/>
      <c r="S43" s="95"/>
      <c r="T43" s="173"/>
      <c r="U43" s="19"/>
      <c r="V43" s="19"/>
      <c r="W43" s="55"/>
      <c r="X43" s="23"/>
      <c r="Y43" s="29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6"/>
      <c r="B44" s="111"/>
      <c r="C44" s="111"/>
      <c r="D44" s="111"/>
      <c r="E44" s="111"/>
      <c r="F44" s="111"/>
      <c r="G44" s="111"/>
      <c r="H44" s="98"/>
      <c r="I44" s="99"/>
      <c r="J44" s="99"/>
      <c r="K44" s="165"/>
      <c r="L44" s="165"/>
      <c r="M44" s="134"/>
      <c r="N44" s="134"/>
      <c r="O44" s="134"/>
      <c r="P44" s="134"/>
      <c r="Q44" s="25"/>
      <c r="R44" s="25"/>
      <c r="S44" s="99"/>
      <c r="T44" s="175"/>
      <c r="U44" s="24"/>
      <c r="V44" s="24"/>
      <c r="W44" s="56"/>
      <c r="X44" s="26"/>
      <c r="Y44" s="30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" customHeight="1">
      <c r="A45" s="92" t="s">
        <v>221</v>
      </c>
      <c r="B45" s="214">
        <v>5.5</v>
      </c>
      <c r="C45" s="93">
        <v>2.4</v>
      </c>
      <c r="D45" s="93">
        <v>1.7</v>
      </c>
      <c r="E45" s="100">
        <v>2.9</v>
      </c>
      <c r="F45" s="93">
        <v>0</v>
      </c>
      <c r="G45" s="93">
        <v>0</v>
      </c>
      <c r="H45" s="90">
        <f t="shared" si="0"/>
        <v>738</v>
      </c>
      <c r="I45" s="102" t="s">
        <v>29</v>
      </c>
      <c r="J45" s="102"/>
      <c r="K45" s="102" t="s">
        <v>248</v>
      </c>
      <c r="L45" s="102"/>
      <c r="M45" s="102" t="s">
        <v>144</v>
      </c>
      <c r="N45" s="102"/>
      <c r="O45" s="215" t="s">
        <v>278</v>
      </c>
      <c r="P45" s="215"/>
      <c r="Q45" s="216" t="s">
        <v>16</v>
      </c>
      <c r="R45" s="216"/>
      <c r="S45" s="246" t="s">
        <v>295</v>
      </c>
      <c r="T45" s="247"/>
      <c r="U45" s="22" t="s">
        <v>332</v>
      </c>
      <c r="V45" s="22"/>
      <c r="W45" s="55"/>
      <c r="X45" s="23"/>
      <c r="Y45" s="27" t="str">
        <f>A45</f>
        <v>C2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鯊魚片     </v>
      </c>
      <c r="AB45" s="28" t="str">
        <f>M46&amp;" "&amp;M47&amp;" "&amp;M48&amp;" "&amp;M49&amp;" "&amp;M50&amp;" "&amp;M51</f>
        <v xml:space="preserve">冷凍玉米粒 雞蛋    </v>
      </c>
      <c r="AC45" s="28" t="str">
        <f>O46&amp;" "&amp;O47&amp;" "&amp;O48&amp;" "&amp;O49&amp;" "&amp;O50&amp;" "&amp;O51</f>
        <v xml:space="preserve">豬後腿肉 胡瓜 胡蘿蔔 大蒜  </v>
      </c>
      <c r="AD45" s="28" t="str">
        <f>Q46&amp;" "&amp;Q47&amp;" "&amp;Q48&amp;" "&amp;Q49&amp;" "&amp;Q50&amp;" "&amp;Q51</f>
        <v xml:space="preserve">蔬菜 大蒜    </v>
      </c>
      <c r="AE45" s="28" t="str">
        <f>S46&amp;" "&amp;S47&amp;" "&amp;S48&amp;" "&amp;S49&amp;" "&amp;S50&amp;" "&amp;S51</f>
        <v xml:space="preserve">大番茄 時蔬 薑 大骨  </v>
      </c>
      <c r="AF45" s="28" t="str">
        <f>U46&amp;" "&amp;U47&amp;" "&amp;U48&amp;" "&amp;U49&amp;" "&amp;U50&amp;" "&amp;U51</f>
        <v xml:space="preserve">果汁     </v>
      </c>
      <c r="AG45" s="5" t="str">
        <f>W46&amp;" "&amp;W47&amp;" "&amp;W48&amp;" "&amp;W49&amp;" "&amp;W50&amp;" "&amp;W51</f>
        <v xml:space="preserve">     </v>
      </c>
      <c r="AH45" s="5" t="str">
        <f>X46&amp;" "&amp;X47&amp;" "&amp;X48&amp;" "&amp;X49&amp;" "&amp;X50&amp;" "&amp;X51</f>
        <v xml:space="preserve">     </v>
      </c>
    </row>
    <row r="46" spans="1:34" ht="15" customHeight="1">
      <c r="A46" s="92"/>
      <c r="B46" s="214"/>
      <c r="C46" s="93"/>
      <c r="D46" s="93"/>
      <c r="E46" s="100"/>
      <c r="F46" s="93"/>
      <c r="G46" s="93"/>
      <c r="H46" s="94"/>
      <c r="I46" s="95" t="s">
        <v>17</v>
      </c>
      <c r="J46" s="95">
        <v>7</v>
      </c>
      <c r="K46" s="95" t="s">
        <v>107</v>
      </c>
      <c r="L46" s="95">
        <v>6.5</v>
      </c>
      <c r="M46" s="142" t="s">
        <v>43</v>
      </c>
      <c r="N46" s="95">
        <v>4</v>
      </c>
      <c r="O46" s="142" t="s">
        <v>24</v>
      </c>
      <c r="P46" s="142">
        <v>0.6</v>
      </c>
      <c r="Q46" s="20" t="s">
        <v>13</v>
      </c>
      <c r="R46" s="20">
        <v>7</v>
      </c>
      <c r="S46" s="245" t="s">
        <v>47</v>
      </c>
      <c r="T46" s="244">
        <v>2</v>
      </c>
      <c r="U46" s="19" t="s">
        <v>332</v>
      </c>
      <c r="V46" s="76">
        <v>17</v>
      </c>
      <c r="W46" s="55"/>
      <c r="X46" s="23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92"/>
      <c r="B47" s="214"/>
      <c r="C47" s="93"/>
      <c r="D47" s="93"/>
      <c r="E47" s="100"/>
      <c r="F47" s="93"/>
      <c r="G47" s="93"/>
      <c r="H47" s="94"/>
      <c r="I47" s="95" t="s">
        <v>33</v>
      </c>
      <c r="J47" s="95">
        <v>3</v>
      </c>
      <c r="K47" s="95"/>
      <c r="L47" s="95"/>
      <c r="M47" s="95" t="s">
        <v>31</v>
      </c>
      <c r="N47" s="95">
        <v>1</v>
      </c>
      <c r="O47" s="151" t="s">
        <v>272</v>
      </c>
      <c r="P47" s="142">
        <v>5</v>
      </c>
      <c r="Q47" s="20" t="s">
        <v>23</v>
      </c>
      <c r="R47" s="20">
        <v>0.05</v>
      </c>
      <c r="S47" s="34" t="s">
        <v>16</v>
      </c>
      <c r="T47" s="244">
        <v>2</v>
      </c>
      <c r="U47" s="19"/>
      <c r="V47" s="19"/>
      <c r="W47" s="55"/>
      <c r="X47" s="23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92"/>
      <c r="B48" s="214"/>
      <c r="C48" s="93"/>
      <c r="D48" s="93"/>
      <c r="E48" s="100"/>
      <c r="F48" s="93"/>
      <c r="G48" s="93"/>
      <c r="H48" s="94"/>
      <c r="I48" s="95"/>
      <c r="J48" s="95"/>
      <c r="K48" s="95"/>
      <c r="L48" s="95"/>
      <c r="M48" s="95"/>
      <c r="N48" s="95"/>
      <c r="O48" s="142" t="s">
        <v>22</v>
      </c>
      <c r="P48" s="142">
        <v>0.5</v>
      </c>
      <c r="Q48" s="20"/>
      <c r="R48" s="20"/>
      <c r="S48" s="245" t="s">
        <v>28</v>
      </c>
      <c r="T48" s="244">
        <v>0.05</v>
      </c>
      <c r="U48" s="19"/>
      <c r="V48" s="19"/>
      <c r="W48" s="55"/>
      <c r="X48" s="23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92"/>
      <c r="B49" s="214"/>
      <c r="C49" s="93"/>
      <c r="D49" s="93"/>
      <c r="E49" s="100"/>
      <c r="F49" s="93"/>
      <c r="G49" s="93"/>
      <c r="H49" s="94"/>
      <c r="I49" s="95"/>
      <c r="J49" s="95"/>
      <c r="K49" s="95"/>
      <c r="L49" s="95"/>
      <c r="M49" s="95"/>
      <c r="N49" s="95"/>
      <c r="O49" s="142" t="s">
        <v>23</v>
      </c>
      <c r="P49" s="142">
        <v>0.05</v>
      </c>
      <c r="Q49" s="20"/>
      <c r="R49" s="20"/>
      <c r="S49" s="133" t="s">
        <v>294</v>
      </c>
      <c r="T49" s="173">
        <v>1</v>
      </c>
      <c r="U49" s="19"/>
      <c r="V49" s="19"/>
      <c r="W49" s="55"/>
      <c r="X49" s="23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92"/>
      <c r="B50" s="214"/>
      <c r="C50" s="93"/>
      <c r="D50" s="93"/>
      <c r="E50" s="100"/>
      <c r="F50" s="93"/>
      <c r="G50" s="93"/>
      <c r="H50" s="94"/>
      <c r="I50" s="95"/>
      <c r="J50" s="95"/>
      <c r="K50" s="95"/>
      <c r="L50" s="95"/>
      <c r="M50" s="95"/>
      <c r="N50" s="95"/>
      <c r="O50" s="95"/>
      <c r="P50" s="95"/>
      <c r="Q50" s="20"/>
      <c r="R50" s="20"/>
      <c r="S50" s="133"/>
      <c r="T50" s="173"/>
      <c r="U50" s="19"/>
      <c r="V50" s="19"/>
      <c r="W50" s="55"/>
      <c r="X50" s="23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92"/>
      <c r="B51" s="214"/>
      <c r="C51" s="93"/>
      <c r="D51" s="93"/>
      <c r="E51" s="100"/>
      <c r="F51" s="93"/>
      <c r="G51" s="93"/>
      <c r="H51" s="98"/>
      <c r="I51" s="107"/>
      <c r="J51" s="107"/>
      <c r="K51" s="107"/>
      <c r="L51" s="107"/>
      <c r="M51" s="103"/>
      <c r="N51" s="103"/>
      <c r="O51" s="107"/>
      <c r="P51" s="107"/>
      <c r="Q51" s="224"/>
      <c r="R51" s="224"/>
      <c r="S51" s="177"/>
      <c r="T51" s="178"/>
      <c r="U51" s="24"/>
      <c r="V51" s="24"/>
      <c r="W51" s="56"/>
      <c r="X51" s="26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8" t="s">
        <v>222</v>
      </c>
      <c r="B52" s="114">
        <v>5.5</v>
      </c>
      <c r="C52" s="114">
        <v>2.2000000000000002</v>
      </c>
      <c r="D52" s="114">
        <v>1.5</v>
      </c>
      <c r="E52" s="109">
        <v>2.9</v>
      </c>
      <c r="F52" s="114">
        <v>0</v>
      </c>
      <c r="G52" s="194">
        <v>0</v>
      </c>
      <c r="H52" s="90">
        <f t="shared" si="0"/>
        <v>718</v>
      </c>
      <c r="I52" s="91" t="s">
        <v>95</v>
      </c>
      <c r="J52" s="91"/>
      <c r="K52" s="91" t="s">
        <v>115</v>
      </c>
      <c r="L52" s="91"/>
      <c r="M52" s="91" t="s">
        <v>128</v>
      </c>
      <c r="N52" s="91"/>
      <c r="O52" s="91" t="s">
        <v>143</v>
      </c>
      <c r="P52" s="91"/>
      <c r="Q52" s="31" t="s">
        <v>16</v>
      </c>
      <c r="R52" s="31"/>
      <c r="S52" s="91" t="s">
        <v>163</v>
      </c>
      <c r="T52" s="171"/>
      <c r="U52" s="223" t="s">
        <v>208</v>
      </c>
      <c r="V52" s="22"/>
      <c r="W52" s="55"/>
      <c r="X52" s="23"/>
      <c r="Y52" s="27" t="str">
        <f>A52</f>
        <v>C3</v>
      </c>
      <c r="Z52" s="28" t="str">
        <f>I53&amp;" "&amp;I54&amp;" "&amp;I55&amp;" "&amp;I56&amp;" "&amp;I57&amp;" "&amp;I58</f>
        <v xml:space="preserve">米 糯米    </v>
      </c>
      <c r="AA52" s="28" t="str">
        <f>K53&amp;" "&amp;K54&amp;" "&amp;K55&amp;" "&amp;K56&amp;" "&amp;K57&amp;" "&amp;K58</f>
        <v xml:space="preserve">冷凍雞塊     </v>
      </c>
      <c r="AB52" s="28" t="str">
        <f>M53&amp;" "&amp;M54&amp;" "&amp;M55&amp;" "&amp;M56&amp;" "&amp;M57&amp;" "&amp;M58</f>
        <v xml:space="preserve">豬後腿肉 脆筍 乾香菇 大蒜 紅蔥頭 </v>
      </c>
      <c r="AC52" s="28" t="str">
        <f>O53&amp;" "&amp;O54&amp;" "&amp;O55&amp;" "&amp;O56&amp;" "&amp;O57&amp;" "&amp;O58</f>
        <v xml:space="preserve">海帶結 凍豆腐 芝麻(熟) 滷包  </v>
      </c>
      <c r="AD52" s="28" t="str">
        <f>Q53&amp;" "&amp;Q54&amp;" "&amp;Q55&amp;" "&amp;Q56&amp;" "&amp;Q57&amp;" "&amp;Q58</f>
        <v xml:space="preserve">蔬菜 大蒜    </v>
      </c>
      <c r="AE52" s="28" t="str">
        <f>S53&amp;" "&amp;S54&amp;" "&amp;S55&amp;" "&amp;S56&amp;" "&amp;S57&amp;" "&amp;S58</f>
        <v xml:space="preserve">豬後腿肉 四神料    </v>
      </c>
      <c r="AF52" s="28" t="str">
        <f>U53&amp;" "&amp;U54&amp;" "&amp;U55&amp;" "&amp;U56&amp;" "&amp;U57&amp;" "&amp;T58</f>
        <v xml:space="preserve">奶油餐包     </v>
      </c>
      <c r="AG52" s="5" t="str">
        <f>W53&amp;" "&amp;W54&amp;" "&amp;W55&amp;" "&amp;W56&amp;" "&amp;W57&amp;" "&amp;W58</f>
        <v xml:space="preserve">     </v>
      </c>
      <c r="AH52" s="5" t="str">
        <f>X53&amp;" "&amp;X54&amp;" "&amp;X55&amp;" "&amp;X56&amp;" "&amp;X57&amp;" "&amp;X58</f>
        <v xml:space="preserve">     </v>
      </c>
    </row>
    <row r="53" spans="1:34" ht="15" customHeight="1">
      <c r="A53" s="92"/>
      <c r="B53" s="93"/>
      <c r="C53" s="93"/>
      <c r="D53" s="93"/>
      <c r="E53" s="100"/>
      <c r="F53" s="93"/>
      <c r="G53" s="117"/>
      <c r="H53" s="94"/>
      <c r="I53" s="95" t="s">
        <v>17</v>
      </c>
      <c r="J53" s="95">
        <v>8</v>
      </c>
      <c r="K53" s="95" t="s">
        <v>116</v>
      </c>
      <c r="L53" s="95">
        <v>6</v>
      </c>
      <c r="M53" s="95" t="s">
        <v>24</v>
      </c>
      <c r="N53" s="95">
        <v>1.2</v>
      </c>
      <c r="O53" s="95" t="s">
        <v>135</v>
      </c>
      <c r="P53" s="95">
        <v>2</v>
      </c>
      <c r="Q53" s="20" t="s">
        <v>13</v>
      </c>
      <c r="R53" s="20">
        <v>7</v>
      </c>
      <c r="S53" s="142" t="s">
        <v>24</v>
      </c>
      <c r="T53" s="173">
        <v>1</v>
      </c>
      <c r="U53" s="70" t="s">
        <v>208</v>
      </c>
      <c r="V53" s="19">
        <v>2.5</v>
      </c>
      <c r="W53" s="55"/>
      <c r="X53" s="23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92"/>
      <c r="B54" s="93"/>
      <c r="C54" s="93"/>
      <c r="D54" s="93"/>
      <c r="E54" s="100"/>
      <c r="F54" s="93"/>
      <c r="G54" s="117"/>
      <c r="H54" s="94"/>
      <c r="I54" s="95" t="s">
        <v>96</v>
      </c>
      <c r="J54" s="95">
        <v>3</v>
      </c>
      <c r="K54" s="95"/>
      <c r="L54" s="95"/>
      <c r="M54" s="95" t="s">
        <v>38</v>
      </c>
      <c r="N54" s="95">
        <v>4</v>
      </c>
      <c r="O54" s="95" t="s">
        <v>61</v>
      </c>
      <c r="P54" s="95">
        <v>3</v>
      </c>
      <c r="Q54" s="20" t="s">
        <v>23</v>
      </c>
      <c r="R54" s="20">
        <v>0.05</v>
      </c>
      <c r="S54" s="95" t="s">
        <v>164</v>
      </c>
      <c r="T54" s="173"/>
      <c r="U54" s="70"/>
      <c r="V54" s="76"/>
      <c r="W54" s="55"/>
      <c r="X54" s="23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92"/>
      <c r="B55" s="93"/>
      <c r="C55" s="93"/>
      <c r="D55" s="93"/>
      <c r="E55" s="100"/>
      <c r="F55" s="93"/>
      <c r="G55" s="117"/>
      <c r="H55" s="94"/>
      <c r="I55" s="95"/>
      <c r="J55" s="95"/>
      <c r="K55" s="95"/>
      <c r="L55" s="95"/>
      <c r="M55" s="95" t="s">
        <v>56</v>
      </c>
      <c r="N55" s="95">
        <v>0.2</v>
      </c>
      <c r="O55" s="95" t="s">
        <v>94</v>
      </c>
      <c r="P55" s="95"/>
      <c r="Q55" s="20"/>
      <c r="R55" s="20"/>
      <c r="S55" s="95"/>
      <c r="T55" s="173"/>
      <c r="U55" s="70"/>
      <c r="V55" s="19"/>
      <c r="W55" s="55"/>
      <c r="X55" s="23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92"/>
      <c r="B56" s="93"/>
      <c r="C56" s="93"/>
      <c r="D56" s="93"/>
      <c r="E56" s="100"/>
      <c r="F56" s="93"/>
      <c r="G56" s="195"/>
      <c r="H56" s="94"/>
      <c r="I56" s="95"/>
      <c r="J56" s="95"/>
      <c r="K56" s="95"/>
      <c r="L56" s="95"/>
      <c r="M56" s="95" t="s">
        <v>23</v>
      </c>
      <c r="N56" s="95">
        <v>0.05</v>
      </c>
      <c r="O56" s="95" t="s">
        <v>39</v>
      </c>
      <c r="P56" s="95"/>
      <c r="Q56" s="20"/>
      <c r="R56" s="20"/>
      <c r="S56" s="95"/>
      <c r="T56" s="173"/>
      <c r="U56" s="70"/>
      <c r="V56" s="19"/>
      <c r="W56" s="55"/>
      <c r="X56" s="23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92"/>
      <c r="B57" s="93"/>
      <c r="C57" s="93"/>
      <c r="D57" s="93"/>
      <c r="E57" s="100"/>
      <c r="F57" s="93"/>
      <c r="G57" s="117"/>
      <c r="H57" s="94"/>
      <c r="I57" s="95"/>
      <c r="J57" s="95"/>
      <c r="K57" s="95"/>
      <c r="L57" s="95"/>
      <c r="M57" s="95" t="s">
        <v>57</v>
      </c>
      <c r="N57" s="95">
        <v>0.1</v>
      </c>
      <c r="O57" s="95"/>
      <c r="P57" s="95"/>
      <c r="Q57" s="20"/>
      <c r="R57" s="20"/>
      <c r="S57" s="125"/>
      <c r="T57" s="178"/>
      <c r="U57" s="70"/>
      <c r="V57" s="19"/>
      <c r="W57" s="55"/>
      <c r="X57" s="23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6"/>
      <c r="B58" s="97"/>
      <c r="C58" s="97"/>
      <c r="D58" s="97"/>
      <c r="E58" s="111"/>
      <c r="F58" s="97"/>
      <c r="G58" s="196"/>
      <c r="H58" s="98"/>
      <c r="I58" s="99"/>
      <c r="J58" s="99"/>
      <c r="K58" s="134"/>
      <c r="L58" s="134"/>
      <c r="M58" s="134"/>
      <c r="N58" s="134"/>
      <c r="O58" s="134"/>
      <c r="P58" s="134"/>
      <c r="Q58" s="25"/>
      <c r="R58" s="25"/>
      <c r="S58" s="134"/>
      <c r="T58" s="74"/>
      <c r="U58" s="57"/>
      <c r="V58" s="24"/>
      <c r="W58" s="56"/>
      <c r="X58" s="26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8" t="s">
        <v>223</v>
      </c>
      <c r="B59" s="108">
        <v>5.2</v>
      </c>
      <c r="C59" s="108">
        <v>2.8</v>
      </c>
      <c r="D59" s="108">
        <v>1.5</v>
      </c>
      <c r="E59" s="109">
        <v>2.8</v>
      </c>
      <c r="F59" s="108">
        <v>0</v>
      </c>
      <c r="G59" s="108">
        <v>0</v>
      </c>
      <c r="H59" s="90">
        <f t="shared" si="0"/>
        <v>737.5</v>
      </c>
      <c r="I59" s="91" t="s">
        <v>29</v>
      </c>
      <c r="J59" s="91"/>
      <c r="K59" s="91" t="s">
        <v>249</v>
      </c>
      <c r="L59" s="91"/>
      <c r="M59" s="91" t="s">
        <v>262</v>
      </c>
      <c r="N59" s="91"/>
      <c r="O59" s="91" t="s">
        <v>84</v>
      </c>
      <c r="P59" s="91"/>
      <c r="Q59" s="31" t="s">
        <v>16</v>
      </c>
      <c r="R59" s="31"/>
      <c r="S59" s="170" t="s">
        <v>296</v>
      </c>
      <c r="T59" s="171"/>
      <c r="U59" s="22" t="s">
        <v>334</v>
      </c>
      <c r="V59" s="22"/>
      <c r="W59" s="55"/>
      <c r="X59" s="23"/>
      <c r="Y59" s="27" t="str">
        <f>A59</f>
        <v>C4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豬絞肉 冷凍玉米粒 冷凍毛豆仁 馬鈴薯  </v>
      </c>
      <c r="AB59" s="28" t="str">
        <f>M60&amp;" "&amp;M61&amp;" "&amp;M62&amp;" "&amp;M63&amp;" "&amp;M64&amp;" "&amp;M65</f>
        <v xml:space="preserve">四角油豆腐 大蒜 胡蘿蔔 白蘿蔔  </v>
      </c>
      <c r="AC59" s="28" t="str">
        <f>O60&amp;" "&amp;O61&amp;" "&amp;O62&amp;" "&amp;O63&amp;" "&amp;O64&amp;" "&amp;O65</f>
        <v xml:space="preserve">雞蛋 蘿蔔乾    </v>
      </c>
      <c r="AD59" s="28" t="str">
        <f>Q60&amp;" "&amp;Q61&amp;" "&amp;Q62&amp;" "&amp;Q63&amp;" "&amp;Q64&amp;" "&amp;Q65</f>
        <v xml:space="preserve">蔬菜 大蒜    </v>
      </c>
      <c r="AE59" s="28" t="str">
        <f>S60&amp;" "&amp;S61&amp;" "&amp;S62&amp;" "&amp;S63&amp;" "&amp;S64&amp;" "&amp;S65</f>
        <v xml:space="preserve">乾銀耳 二砂糖 枸杞   </v>
      </c>
      <c r="AF59" s="28" t="str">
        <f t="shared" ref="AF59" si="1">U60&amp;" "&amp;U61&amp;" "&amp;U62&amp;" "&amp;U63&amp;" "&amp;U64&amp;" "&amp;U65</f>
        <v xml:space="preserve">紅豆捲     </v>
      </c>
      <c r="AG59" s="5" t="str">
        <f>W60&amp;" "&amp;W61&amp;" "&amp;W62&amp;" "&amp;W63&amp;" "&amp;W64&amp;" "&amp;W65</f>
        <v xml:space="preserve">     </v>
      </c>
      <c r="AH59" s="5" t="str">
        <f>X60&amp;" "&amp;X61&amp;" "&amp;X62&amp;" "&amp;X63&amp;" "&amp;X64&amp;" "&amp;X65</f>
        <v xml:space="preserve">     </v>
      </c>
    </row>
    <row r="60" spans="1:34" ht="15" customHeight="1">
      <c r="A60" s="92"/>
      <c r="B60" s="93"/>
      <c r="C60" s="93"/>
      <c r="D60" s="93"/>
      <c r="E60" s="100"/>
      <c r="F60" s="93"/>
      <c r="G60" s="93"/>
      <c r="H60" s="94"/>
      <c r="I60" s="95" t="s">
        <v>17</v>
      </c>
      <c r="J60" s="95">
        <v>7</v>
      </c>
      <c r="K60" s="95" t="s">
        <v>18</v>
      </c>
      <c r="L60" s="95">
        <v>6</v>
      </c>
      <c r="M60" s="240" t="s">
        <v>37</v>
      </c>
      <c r="N60" s="240">
        <v>3</v>
      </c>
      <c r="O60" s="95" t="s">
        <v>31</v>
      </c>
      <c r="P60" s="95">
        <v>2</v>
      </c>
      <c r="Q60" s="20" t="s">
        <v>13</v>
      </c>
      <c r="R60" s="20">
        <v>7</v>
      </c>
      <c r="S60" s="133" t="s">
        <v>158</v>
      </c>
      <c r="T60" s="173">
        <v>0.4</v>
      </c>
      <c r="U60" s="19" t="s">
        <v>334</v>
      </c>
      <c r="V60" s="19">
        <v>2.5</v>
      </c>
      <c r="W60" s="55"/>
      <c r="X60" s="23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92"/>
      <c r="B61" s="93"/>
      <c r="C61" s="93"/>
      <c r="D61" s="93"/>
      <c r="E61" s="100"/>
      <c r="F61" s="93"/>
      <c r="G61" s="93"/>
      <c r="H61" s="94"/>
      <c r="I61" s="95" t="s">
        <v>33</v>
      </c>
      <c r="J61" s="95">
        <v>3</v>
      </c>
      <c r="K61" s="95" t="s">
        <v>43</v>
      </c>
      <c r="L61" s="95">
        <v>1</v>
      </c>
      <c r="M61" s="240" t="s">
        <v>23</v>
      </c>
      <c r="N61" s="240">
        <v>0.05</v>
      </c>
      <c r="O61" s="131" t="s">
        <v>85</v>
      </c>
      <c r="P61" s="95">
        <v>3</v>
      </c>
      <c r="Q61" s="20" t="s">
        <v>23</v>
      </c>
      <c r="R61" s="20">
        <v>0.05</v>
      </c>
      <c r="S61" s="172" t="s">
        <v>41</v>
      </c>
      <c r="T61" s="173">
        <v>1</v>
      </c>
      <c r="U61" s="19"/>
      <c r="V61" s="76"/>
      <c r="W61" s="55"/>
      <c r="X61" s="23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92"/>
      <c r="B62" s="93"/>
      <c r="C62" s="93"/>
      <c r="D62" s="93"/>
      <c r="E62" s="100"/>
      <c r="F62" s="93"/>
      <c r="G62" s="93"/>
      <c r="H62" s="94"/>
      <c r="I62" s="95"/>
      <c r="J62" s="95"/>
      <c r="K62" s="240" t="s">
        <v>63</v>
      </c>
      <c r="L62" s="240">
        <v>0.5</v>
      </c>
      <c r="M62" s="240" t="s">
        <v>22</v>
      </c>
      <c r="N62" s="240">
        <v>0.5</v>
      </c>
      <c r="O62" s="95"/>
      <c r="P62" s="95"/>
      <c r="Q62" s="20"/>
      <c r="R62" s="20"/>
      <c r="S62" s="133" t="s">
        <v>159</v>
      </c>
      <c r="T62" s="173"/>
      <c r="U62" s="19"/>
      <c r="V62" s="19"/>
      <c r="W62" s="55"/>
      <c r="X62" s="23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92"/>
      <c r="B63" s="93"/>
      <c r="C63" s="93"/>
      <c r="D63" s="93"/>
      <c r="E63" s="100"/>
      <c r="F63" s="93"/>
      <c r="G63" s="93"/>
      <c r="H63" s="94"/>
      <c r="I63" s="95"/>
      <c r="J63" s="95"/>
      <c r="K63" s="95" t="s">
        <v>44</v>
      </c>
      <c r="L63" s="133">
        <v>2.5</v>
      </c>
      <c r="M63" s="240" t="s">
        <v>42</v>
      </c>
      <c r="N63" s="240">
        <v>2</v>
      </c>
      <c r="O63" s="95"/>
      <c r="P63" s="95"/>
      <c r="Q63" s="20"/>
      <c r="R63" s="20"/>
      <c r="S63" s="125"/>
      <c r="T63" s="173"/>
      <c r="U63" s="19"/>
      <c r="V63" s="19"/>
      <c r="W63" s="55"/>
      <c r="X63" s="23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92"/>
      <c r="B64" s="93"/>
      <c r="C64" s="93"/>
      <c r="D64" s="93"/>
      <c r="E64" s="100"/>
      <c r="F64" s="93"/>
      <c r="G64" s="93"/>
      <c r="H64" s="94"/>
      <c r="I64" s="95"/>
      <c r="J64" s="95"/>
      <c r="K64" s="95"/>
      <c r="L64" s="133"/>
      <c r="M64" s="240"/>
      <c r="N64" s="240"/>
      <c r="O64" s="95"/>
      <c r="P64" s="95"/>
      <c r="Q64" s="20"/>
      <c r="R64" s="20"/>
      <c r="S64" s="182"/>
      <c r="T64" s="181"/>
      <c r="U64" s="19"/>
      <c r="V64" s="19"/>
      <c r="W64" s="55"/>
      <c r="X64" s="23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6"/>
      <c r="B65" s="97"/>
      <c r="C65" s="97"/>
      <c r="D65" s="97"/>
      <c r="E65" s="111"/>
      <c r="F65" s="97"/>
      <c r="G65" s="97"/>
      <c r="H65" s="98"/>
      <c r="I65" s="99"/>
      <c r="J65" s="99"/>
      <c r="K65" s="99"/>
      <c r="L65" s="99"/>
      <c r="M65" s="134"/>
      <c r="N65" s="134"/>
      <c r="O65" s="99"/>
      <c r="P65" s="99"/>
      <c r="Q65" s="25"/>
      <c r="R65" s="25"/>
      <c r="S65" s="99"/>
      <c r="T65" s="175"/>
      <c r="U65" s="24"/>
      <c r="V65" s="24"/>
      <c r="W65" s="56"/>
      <c r="X65" s="26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92" t="s">
        <v>224</v>
      </c>
      <c r="B66" s="104">
        <v>6</v>
      </c>
      <c r="C66" s="104">
        <v>3</v>
      </c>
      <c r="D66" s="104">
        <v>2.2999999999999998</v>
      </c>
      <c r="E66" s="100">
        <v>2.8</v>
      </c>
      <c r="F66" s="104">
        <v>0</v>
      </c>
      <c r="G66" s="104">
        <v>0</v>
      </c>
      <c r="H66" s="90">
        <f t="shared" si="0"/>
        <v>828.5</v>
      </c>
      <c r="I66" s="102" t="s">
        <v>97</v>
      </c>
      <c r="J66" s="102"/>
      <c r="K66" s="102" t="s">
        <v>250</v>
      </c>
      <c r="L66" s="102"/>
      <c r="M66" s="102" t="s">
        <v>125</v>
      </c>
      <c r="N66" s="102"/>
      <c r="O66" s="102" t="s">
        <v>279</v>
      </c>
      <c r="P66" s="102"/>
      <c r="Q66" s="31" t="s">
        <v>16</v>
      </c>
      <c r="R66" s="31"/>
      <c r="S66" s="172" t="s">
        <v>155</v>
      </c>
      <c r="T66" s="176"/>
      <c r="U66" s="22" t="s">
        <v>177</v>
      </c>
      <c r="V66" s="22"/>
      <c r="W66" s="55" t="s">
        <v>86</v>
      </c>
      <c r="X66" s="23"/>
      <c r="Y66" s="27" t="str">
        <f>A66</f>
        <v>C5</v>
      </c>
      <c r="Z66" s="28" t="str">
        <f>I67&amp;" "&amp;I68&amp;" "&amp;I69&amp;" "&amp;I70&amp;" "&amp;I71&amp;" "&amp;I72</f>
        <v xml:space="preserve">米 黑秈糯米    </v>
      </c>
      <c r="AA66" s="28" t="str">
        <f>K67&amp;" "&amp;K68&amp;" "&amp;K69&amp;" "&amp;K70&amp;" "&amp;K71&amp;" "&amp;K72</f>
        <v xml:space="preserve">肉雞 白蘿蔔 胡蘿蔔 大蒜  </v>
      </c>
      <c r="AB66" s="28" t="str">
        <f>M67&amp;" "&amp;M68&amp;" "&amp;M69&amp;" "&amp;M70&amp;" "&amp;M71&amp;" "&amp;M72</f>
        <v xml:space="preserve">冬粉 豬絞肉 時蔬 胡蘿蔔 乾木耳 </v>
      </c>
      <c r="AC66" s="28" t="str">
        <f>O67&amp;" "&amp;O68&amp;" "&amp;O69&amp;" "&amp;O70&amp;" "&amp;O71&amp;" "&amp;O72</f>
        <v xml:space="preserve">時瓜 豬絞肉 胡蘿蔔 大蒜  </v>
      </c>
      <c r="AD66" s="28" t="str">
        <f>Q67&amp;" "&amp;Q68&amp;" "&amp;Q69&amp;" "&amp;Q70&amp;" "&amp;Q71&amp;" "&amp;Q72</f>
        <v xml:space="preserve">蔬菜 大蒜    </v>
      </c>
      <c r="AE66" s="28" t="str">
        <f>S67&amp;" "&amp;S68&amp;" "&amp;S69&amp;" "&amp;S70&amp;" "&amp;S71&amp;" "&amp;S72</f>
        <v xml:space="preserve">酸菜 豬後腿肉    </v>
      </c>
      <c r="AF66" s="28" t="str">
        <f t="shared" ref="AF66" si="2">U67&amp;" "&amp;U68&amp;" "&amp;U69&amp;" "&amp;U70&amp;" "&amp;U71&amp;" "&amp;U72</f>
        <v xml:space="preserve">水果     </v>
      </c>
      <c r="AG66" s="5" t="str">
        <f>W67&amp;" "&amp;W68&amp;" "&amp;W69&amp;" "&amp;W70&amp;" "&amp;W71&amp;" "&amp;W72</f>
        <v xml:space="preserve">有機豆奶     </v>
      </c>
      <c r="AH66" s="5" t="str">
        <f>X67&amp;" "&amp;X68&amp;" "&amp;X69&amp;" "&amp;X70&amp;" "&amp;X71&amp;" "&amp;X72</f>
        <v xml:space="preserve">     </v>
      </c>
    </row>
    <row r="67" spans="1:34" ht="15" customHeight="1">
      <c r="A67" s="92"/>
      <c r="B67" s="93"/>
      <c r="C67" s="93"/>
      <c r="D67" s="93"/>
      <c r="E67" s="100"/>
      <c r="F67" s="93"/>
      <c r="G67" s="93"/>
      <c r="H67" s="94"/>
      <c r="I67" s="95" t="s">
        <v>17</v>
      </c>
      <c r="J67" s="95">
        <v>10</v>
      </c>
      <c r="K67" s="95" t="s">
        <v>52</v>
      </c>
      <c r="L67" s="95">
        <v>9</v>
      </c>
      <c r="M67" s="95" t="s">
        <v>30</v>
      </c>
      <c r="N67" s="95">
        <v>1</v>
      </c>
      <c r="O67" s="95" t="s">
        <v>46</v>
      </c>
      <c r="P67" s="95">
        <v>5</v>
      </c>
      <c r="Q67" s="20" t="s">
        <v>13</v>
      </c>
      <c r="R67" s="20">
        <v>7</v>
      </c>
      <c r="S67" s="246" t="s">
        <v>131</v>
      </c>
      <c r="T67" s="244">
        <v>3</v>
      </c>
      <c r="U67" s="19" t="s">
        <v>177</v>
      </c>
      <c r="V67" s="19">
        <v>12</v>
      </c>
      <c r="W67" s="55" t="s">
        <v>87</v>
      </c>
      <c r="X67" s="23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92"/>
      <c r="B68" s="93"/>
      <c r="C68" s="93"/>
      <c r="D68" s="93"/>
      <c r="E68" s="100"/>
      <c r="F68" s="93"/>
      <c r="G68" s="93"/>
      <c r="H68" s="94"/>
      <c r="I68" s="95" t="s">
        <v>98</v>
      </c>
      <c r="J68" s="95">
        <v>0.4</v>
      </c>
      <c r="K68" s="95" t="s">
        <v>42</v>
      </c>
      <c r="L68" s="95">
        <v>3</v>
      </c>
      <c r="M68" s="95" t="s">
        <v>18</v>
      </c>
      <c r="N68" s="95">
        <v>0.6</v>
      </c>
      <c r="O68" s="95" t="s">
        <v>18</v>
      </c>
      <c r="P68" s="95">
        <v>0.6</v>
      </c>
      <c r="Q68" s="20" t="s">
        <v>23</v>
      </c>
      <c r="R68" s="20">
        <v>0.05</v>
      </c>
      <c r="S68" s="34" t="s">
        <v>24</v>
      </c>
      <c r="T68" s="244">
        <v>1</v>
      </c>
      <c r="U68" s="19"/>
      <c r="V68" s="76"/>
      <c r="W68" s="55"/>
      <c r="X68" s="23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92"/>
      <c r="B69" s="93"/>
      <c r="C69" s="93"/>
      <c r="D69" s="93"/>
      <c r="E69" s="100"/>
      <c r="F69" s="93"/>
      <c r="G69" s="93"/>
      <c r="H69" s="94"/>
      <c r="I69" s="95"/>
      <c r="J69" s="95"/>
      <c r="K69" s="95" t="s">
        <v>22</v>
      </c>
      <c r="L69" s="95">
        <v>1</v>
      </c>
      <c r="M69" s="95" t="s">
        <v>16</v>
      </c>
      <c r="N69" s="95">
        <v>3</v>
      </c>
      <c r="O69" s="95" t="s">
        <v>22</v>
      </c>
      <c r="P69" s="95">
        <v>0.5</v>
      </c>
      <c r="Q69" s="20"/>
      <c r="R69" s="20"/>
      <c r="S69" s="245"/>
      <c r="T69" s="244"/>
      <c r="U69" s="19"/>
      <c r="V69" s="19"/>
      <c r="W69" s="55"/>
      <c r="X69" s="23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92"/>
      <c r="B70" s="93"/>
      <c r="C70" s="93"/>
      <c r="D70" s="93"/>
      <c r="E70" s="100"/>
      <c r="F70" s="93"/>
      <c r="G70" s="93"/>
      <c r="H70" s="94"/>
      <c r="I70" s="95"/>
      <c r="J70" s="95"/>
      <c r="K70" s="95" t="s">
        <v>23</v>
      </c>
      <c r="L70" s="95">
        <v>0.05</v>
      </c>
      <c r="M70" s="95" t="s">
        <v>22</v>
      </c>
      <c r="N70" s="95">
        <v>0.5</v>
      </c>
      <c r="O70" s="95" t="s">
        <v>23</v>
      </c>
      <c r="P70" s="95">
        <v>0.05</v>
      </c>
      <c r="Q70" s="20"/>
      <c r="R70" s="20"/>
      <c r="S70" s="245"/>
      <c r="T70" s="244"/>
      <c r="U70" s="19"/>
      <c r="V70" s="19"/>
      <c r="W70" s="55"/>
      <c r="X70" s="23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92"/>
      <c r="B71" s="93"/>
      <c r="C71" s="93"/>
      <c r="D71" s="93"/>
      <c r="E71" s="100"/>
      <c r="F71" s="93"/>
      <c r="G71" s="93"/>
      <c r="H71" s="94"/>
      <c r="I71" s="95"/>
      <c r="J71" s="95"/>
      <c r="K71" s="95"/>
      <c r="L71" s="95"/>
      <c r="M71" s="125" t="s">
        <v>36</v>
      </c>
      <c r="N71" s="125">
        <v>0.01</v>
      </c>
      <c r="O71" s="125"/>
      <c r="P71" s="125"/>
      <c r="Q71" s="20"/>
      <c r="R71" s="20"/>
      <c r="S71" s="182"/>
      <c r="T71" s="181"/>
      <c r="U71" s="19"/>
      <c r="V71" s="19"/>
      <c r="W71" s="55"/>
      <c r="X71" s="23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6"/>
      <c r="B72" s="97"/>
      <c r="C72" s="97"/>
      <c r="D72" s="97"/>
      <c r="E72" s="111"/>
      <c r="F72" s="97"/>
      <c r="G72" s="97"/>
      <c r="H72" s="98"/>
      <c r="I72" s="99"/>
      <c r="J72" s="99"/>
      <c r="K72" s="99"/>
      <c r="L72" s="99"/>
      <c r="M72" s="99"/>
      <c r="N72" s="99"/>
      <c r="O72" s="99"/>
      <c r="P72" s="99"/>
      <c r="Q72" s="25"/>
      <c r="R72" s="25"/>
      <c r="S72" s="174"/>
      <c r="T72" s="175"/>
      <c r="U72" s="24"/>
      <c r="V72" s="24"/>
      <c r="W72" s="56"/>
      <c r="X72" s="26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8" t="s">
        <v>225</v>
      </c>
      <c r="B73" s="109">
        <v>5</v>
      </c>
      <c r="C73" s="109">
        <v>2.8</v>
      </c>
      <c r="D73" s="109">
        <v>2</v>
      </c>
      <c r="E73" s="109">
        <v>2.7</v>
      </c>
      <c r="F73" s="109">
        <v>0</v>
      </c>
      <c r="G73" s="109">
        <v>0</v>
      </c>
      <c r="H73" s="90">
        <f t="shared" ref="H73:H122" si="3">B73*70+C73*75+D73*25+E73*45</f>
        <v>731.5</v>
      </c>
      <c r="I73" s="91" t="s">
        <v>15</v>
      </c>
      <c r="J73" s="91"/>
      <c r="K73" s="254" t="s">
        <v>105</v>
      </c>
      <c r="L73" s="91"/>
      <c r="M73" s="91" t="s">
        <v>81</v>
      </c>
      <c r="N73" s="91"/>
      <c r="O73" s="152" t="s">
        <v>136</v>
      </c>
      <c r="P73" s="153"/>
      <c r="Q73" s="31" t="s">
        <v>16</v>
      </c>
      <c r="R73" s="31"/>
      <c r="S73" s="170" t="s">
        <v>162</v>
      </c>
      <c r="T73" s="171"/>
      <c r="U73" s="22" t="s">
        <v>179</v>
      </c>
      <c r="V73" s="22"/>
      <c r="W73" s="55"/>
      <c r="X73" s="23"/>
      <c r="Y73" s="27" t="str">
        <f>A73</f>
        <v>D1</v>
      </c>
      <c r="Z73" s="28" t="str">
        <f>I74&amp;" "&amp;I75&amp;" "&amp;I76&amp;" "&amp;I77&amp;" "&amp;I78&amp;" "&amp;I79</f>
        <v xml:space="preserve">米     </v>
      </c>
      <c r="AA73" s="28" t="str">
        <f>K74&amp;" "&amp;K75&amp;" "&amp;K76&amp;" "&amp;K77&amp;" "&amp;K78&amp;" "&amp;K79</f>
        <v xml:space="preserve">豬後腿肉 洋蔥 胡蘿蔔 黑胡椒粒  </v>
      </c>
      <c r="AB73" s="28" t="str">
        <f>M74&amp;" "&amp;M75&amp;" "&amp;M76&amp;" "&amp;M77&amp;" "&amp;M78&amp;" "&amp;M79</f>
        <v xml:space="preserve">乾裙帶菜 金針菇 大蒜   </v>
      </c>
      <c r="AC73" s="28" t="str">
        <f>O74&amp;" "&amp;O75&amp;" "&amp;O76&amp;" "&amp;O77&amp;" "&amp;O78&amp;" "&amp;O79</f>
        <v xml:space="preserve">豆干 小魚乾    </v>
      </c>
      <c r="AD73" s="28" t="str">
        <f>Q74&amp;" "&amp;Q75&amp;" "&amp;Q76&amp;" "&amp;Q77&amp;" "&amp;Q78&amp;" "&amp;Q79</f>
        <v xml:space="preserve">蔬菜 大蒜    </v>
      </c>
      <c r="AE73" s="28" t="str">
        <f>S74&amp;" "&amp;S75&amp;" "&amp;S76&amp;" "&amp;S77&amp;" "&amp;S78&amp;" "&amp;S79</f>
        <v xml:space="preserve">時蔬 大骨 胡蘿蔔   </v>
      </c>
      <c r="AF73" s="28" t="str">
        <f t="shared" ref="AF73" si="4">U74&amp;" "&amp;U75&amp;" "&amp;U76&amp;" "&amp;U77&amp;" "&amp;U78&amp;" "&amp;U79</f>
        <v xml:space="preserve">海苔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92"/>
      <c r="B74" s="100"/>
      <c r="C74" s="100"/>
      <c r="D74" s="100"/>
      <c r="E74" s="100"/>
      <c r="F74" s="100"/>
      <c r="G74" s="100"/>
      <c r="H74" s="94"/>
      <c r="I74" s="95" t="s">
        <v>17</v>
      </c>
      <c r="J74" s="95">
        <v>10</v>
      </c>
      <c r="K74" s="95" t="s">
        <v>24</v>
      </c>
      <c r="L74" s="95">
        <v>6</v>
      </c>
      <c r="M74" s="95" t="s">
        <v>123</v>
      </c>
      <c r="N74" s="95">
        <v>0.5</v>
      </c>
      <c r="O74" s="34" t="s">
        <v>50</v>
      </c>
      <c r="P74" s="36">
        <v>4</v>
      </c>
      <c r="Q74" s="20" t="s">
        <v>13</v>
      </c>
      <c r="R74" s="20">
        <v>7</v>
      </c>
      <c r="S74" s="133" t="s">
        <v>16</v>
      </c>
      <c r="T74" s="173">
        <v>3</v>
      </c>
      <c r="U74" s="19" t="s">
        <v>179</v>
      </c>
      <c r="V74" s="76">
        <v>0.15</v>
      </c>
      <c r="W74" s="55"/>
      <c r="X74" s="23"/>
      <c r="Y74" s="29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92"/>
      <c r="B75" s="100"/>
      <c r="C75" s="100"/>
      <c r="D75" s="100"/>
      <c r="E75" s="100"/>
      <c r="F75" s="100"/>
      <c r="G75" s="100"/>
      <c r="H75" s="94"/>
      <c r="I75" s="95"/>
      <c r="J75" s="95"/>
      <c r="K75" s="95" t="s">
        <v>25</v>
      </c>
      <c r="L75" s="95">
        <v>3</v>
      </c>
      <c r="M75" s="95" t="s">
        <v>26</v>
      </c>
      <c r="N75" s="95">
        <v>1</v>
      </c>
      <c r="O75" s="154" t="s">
        <v>137</v>
      </c>
      <c r="P75" s="154">
        <v>0.1</v>
      </c>
      <c r="Q75" s="20" t="s">
        <v>23</v>
      </c>
      <c r="R75" s="20">
        <v>0.05</v>
      </c>
      <c r="S75" s="133" t="s">
        <v>347</v>
      </c>
      <c r="T75" s="173">
        <v>1</v>
      </c>
      <c r="U75" s="19"/>
      <c r="V75" s="19"/>
      <c r="W75" s="55"/>
      <c r="X75" s="23"/>
      <c r="Y75" s="29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92"/>
      <c r="B76" s="100"/>
      <c r="C76" s="100"/>
      <c r="D76" s="100"/>
      <c r="E76" s="100"/>
      <c r="F76" s="100"/>
      <c r="G76" s="100"/>
      <c r="H76" s="94"/>
      <c r="I76" s="95"/>
      <c r="J76" s="95"/>
      <c r="K76" s="95" t="s">
        <v>22</v>
      </c>
      <c r="L76" s="95">
        <v>1</v>
      </c>
      <c r="M76" s="95" t="s">
        <v>23</v>
      </c>
      <c r="N76" s="95">
        <v>0.05</v>
      </c>
      <c r="O76" s="95"/>
      <c r="P76" s="154"/>
      <c r="Q76" s="20"/>
      <c r="R76" s="20"/>
      <c r="S76" s="129" t="s">
        <v>22</v>
      </c>
      <c r="T76" s="173">
        <v>0.5</v>
      </c>
      <c r="U76" s="19"/>
      <c r="V76" s="19"/>
      <c r="W76" s="55"/>
      <c r="X76" s="23"/>
      <c r="Y76" s="29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92"/>
      <c r="B77" s="100"/>
      <c r="C77" s="100"/>
      <c r="D77" s="100"/>
      <c r="E77" s="100"/>
      <c r="F77" s="100"/>
      <c r="G77" s="100"/>
      <c r="H77" s="94"/>
      <c r="I77" s="95"/>
      <c r="J77" s="95"/>
      <c r="K77" s="95" t="s">
        <v>106</v>
      </c>
      <c r="L77" s="95"/>
      <c r="M77" s="95"/>
      <c r="N77" s="95"/>
      <c r="O77" s="154"/>
      <c r="P77" s="155"/>
      <c r="Q77" s="20"/>
      <c r="R77" s="20"/>
      <c r="S77" s="133"/>
      <c r="T77" s="173"/>
      <c r="U77" s="19"/>
      <c r="V77" s="19"/>
      <c r="W77" s="55"/>
      <c r="X77" s="23"/>
      <c r="Y77" s="29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92"/>
      <c r="B78" s="100"/>
      <c r="C78" s="100"/>
      <c r="D78" s="100"/>
      <c r="E78" s="100"/>
      <c r="F78" s="100"/>
      <c r="G78" s="100"/>
      <c r="H78" s="94"/>
      <c r="I78" s="95"/>
      <c r="J78" s="95"/>
      <c r="K78" s="95"/>
      <c r="L78" s="95"/>
      <c r="M78" s="125"/>
      <c r="N78" s="125"/>
      <c r="O78" s="154"/>
      <c r="P78" s="95"/>
      <c r="Q78" s="20"/>
      <c r="R78" s="20"/>
      <c r="S78" s="133"/>
      <c r="T78" s="173"/>
      <c r="U78" s="19"/>
      <c r="V78" s="19"/>
      <c r="W78" s="55"/>
      <c r="X78" s="23"/>
      <c r="Y78" s="29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92"/>
      <c r="B79" s="100"/>
      <c r="C79" s="100"/>
      <c r="D79" s="100"/>
      <c r="E79" s="100"/>
      <c r="F79" s="100"/>
      <c r="G79" s="100"/>
      <c r="H79" s="98"/>
      <c r="I79" s="107"/>
      <c r="J79" s="107"/>
      <c r="K79" s="103"/>
      <c r="L79" s="103"/>
      <c r="M79" s="107"/>
      <c r="N79" s="107"/>
      <c r="O79" s="156"/>
      <c r="P79" s="156"/>
      <c r="Q79" s="25"/>
      <c r="R79" s="25"/>
      <c r="S79" s="177"/>
      <c r="T79" s="178"/>
      <c r="U79" s="24"/>
      <c r="V79" s="24"/>
      <c r="W79" s="56"/>
      <c r="X79" s="26"/>
      <c r="Y79" s="30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" customHeight="1">
      <c r="A80" s="88" t="s">
        <v>226</v>
      </c>
      <c r="B80" s="114">
        <v>5.8</v>
      </c>
      <c r="C80" s="114">
        <v>2.5</v>
      </c>
      <c r="D80" s="114">
        <v>1.9</v>
      </c>
      <c r="E80" s="109">
        <v>2.9</v>
      </c>
      <c r="F80" s="114">
        <v>0</v>
      </c>
      <c r="G80" s="114">
        <v>0</v>
      </c>
      <c r="H80" s="90">
        <f t="shared" si="3"/>
        <v>771.5</v>
      </c>
      <c r="I80" s="91" t="s">
        <v>29</v>
      </c>
      <c r="J80" s="91"/>
      <c r="K80" s="91" t="s">
        <v>251</v>
      </c>
      <c r="L80" s="91"/>
      <c r="M80" s="91" t="s">
        <v>263</v>
      </c>
      <c r="N80" s="91"/>
      <c r="O80" s="91" t="s">
        <v>280</v>
      </c>
      <c r="P80" s="91"/>
      <c r="Q80" s="31" t="s">
        <v>16</v>
      </c>
      <c r="R80" s="31"/>
      <c r="S80" s="170" t="s">
        <v>297</v>
      </c>
      <c r="T80" s="171"/>
      <c r="U80" s="22" t="s">
        <v>180</v>
      </c>
      <c r="V80" s="22"/>
      <c r="W80" s="55"/>
      <c r="X80" s="23"/>
      <c r="Y80" s="27" t="str">
        <f>A80</f>
        <v>D2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肉雞 甘藍 杏鮑菇 薑片 麻油 </v>
      </c>
      <c r="AB80" s="28" t="str">
        <f>M81&amp;" "&amp;M82&amp;" "&amp;M83&amp;" "&amp;M84&amp;" "&amp;M85&amp;" "&amp;M86</f>
        <v xml:space="preserve">金針菇 時瓜 胡蘿蔔 乾木耳  </v>
      </c>
      <c r="AC80" s="28" t="str">
        <f>O81&amp;" "&amp;O82&amp;" "&amp;O83&amp;" "&amp;O84&amp;" "&amp;O85&amp;" "&amp;O86</f>
        <v xml:space="preserve">馬鈴薯     </v>
      </c>
      <c r="AD80" s="28" t="str">
        <f>Q81&amp;" "&amp;Q82&amp;" "&amp;Q83&amp;" "&amp;Q84&amp;" "&amp;Q85&amp;" "&amp;Q86</f>
        <v xml:space="preserve">蔬菜 大蒜    </v>
      </c>
      <c r="AE80" s="28" t="str">
        <f>S81&amp;" "&amp;S82&amp;" "&amp;S83&amp;" "&amp;S84&amp;" "&amp;S85&amp;" "&amp;S86</f>
        <v xml:space="preserve">結球白菜 冬粉 胡蘿蔔 豬絞肉  </v>
      </c>
      <c r="AF80" s="28" t="str">
        <f t="shared" ref="AF80" si="5">U81&amp;" "&amp;U82&amp;" "&amp;U83&amp;" "&amp;U84&amp;" "&amp;U85&amp;" "&amp;U86</f>
        <v xml:space="preserve">黑糖饅頭     </v>
      </c>
      <c r="AG80" s="5" t="str">
        <f>W81&amp;" "&amp;W82&amp;" "&amp;W83&amp;" "&amp;W84&amp;" "&amp;W85&amp;" "&amp;W86</f>
        <v xml:space="preserve">     </v>
      </c>
      <c r="AH80" s="5" t="str">
        <f>X81&amp;" "&amp;X82&amp;" "&amp;X83&amp;" "&amp;X84&amp;" "&amp;X85&amp;" "&amp;X86</f>
        <v xml:space="preserve">     </v>
      </c>
    </row>
    <row r="81" spans="1:34" ht="15" customHeight="1">
      <c r="A81" s="92"/>
      <c r="B81" s="93"/>
      <c r="C81" s="93"/>
      <c r="D81" s="93"/>
      <c r="E81" s="100"/>
      <c r="F81" s="93"/>
      <c r="G81" s="93"/>
      <c r="H81" s="94"/>
      <c r="I81" s="95" t="s">
        <v>17</v>
      </c>
      <c r="J81" s="95">
        <v>7</v>
      </c>
      <c r="K81" s="95" t="s">
        <v>52</v>
      </c>
      <c r="L81" s="95">
        <v>9</v>
      </c>
      <c r="M81" s="95" t="s">
        <v>26</v>
      </c>
      <c r="N81" s="95">
        <v>0.5</v>
      </c>
      <c r="O81" s="95" t="s">
        <v>44</v>
      </c>
      <c r="P81" s="95">
        <v>5</v>
      </c>
      <c r="Q81" s="20" t="s">
        <v>13</v>
      </c>
      <c r="R81" s="20">
        <v>7</v>
      </c>
      <c r="S81" s="133" t="s">
        <v>35</v>
      </c>
      <c r="T81" s="173">
        <v>2</v>
      </c>
      <c r="U81" s="19" t="s">
        <v>180</v>
      </c>
      <c r="V81" s="19">
        <v>2.5</v>
      </c>
      <c r="W81" s="55"/>
      <c r="X81" s="23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92"/>
      <c r="B82" s="93"/>
      <c r="C82" s="93"/>
      <c r="D82" s="93"/>
      <c r="E82" s="100"/>
      <c r="F82" s="93"/>
      <c r="G82" s="93"/>
      <c r="H82" s="94"/>
      <c r="I82" s="95" t="s">
        <v>33</v>
      </c>
      <c r="J82" s="95">
        <v>3</v>
      </c>
      <c r="K82" s="95" t="s">
        <v>34</v>
      </c>
      <c r="L82" s="95">
        <v>3</v>
      </c>
      <c r="M82" s="143" t="s">
        <v>46</v>
      </c>
      <c r="N82" s="95">
        <v>5</v>
      </c>
      <c r="O82" s="95"/>
      <c r="P82" s="95"/>
      <c r="Q82" s="20" t="s">
        <v>23</v>
      </c>
      <c r="R82" s="20">
        <v>0.05</v>
      </c>
      <c r="S82" s="133" t="s">
        <v>30</v>
      </c>
      <c r="T82" s="173">
        <v>1</v>
      </c>
      <c r="U82" s="19"/>
      <c r="V82" s="76"/>
      <c r="W82" s="55"/>
      <c r="X82" s="23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92"/>
      <c r="B83" s="93"/>
      <c r="C83" s="93"/>
      <c r="D83" s="93"/>
      <c r="E83" s="100"/>
      <c r="F83" s="93"/>
      <c r="G83" s="93"/>
      <c r="H83" s="94"/>
      <c r="I83" s="95"/>
      <c r="J83" s="95"/>
      <c r="K83" s="95" t="s">
        <v>118</v>
      </c>
      <c r="L83" s="95">
        <v>0.5</v>
      </c>
      <c r="M83" s="95" t="s">
        <v>22</v>
      </c>
      <c r="N83" s="95">
        <v>0.5</v>
      </c>
      <c r="O83" s="95"/>
      <c r="P83" s="95"/>
      <c r="Q83" s="20"/>
      <c r="R83" s="20"/>
      <c r="S83" s="133" t="s">
        <v>22</v>
      </c>
      <c r="T83" s="173">
        <v>0.5</v>
      </c>
      <c r="U83" s="19"/>
      <c r="V83" s="19"/>
      <c r="W83" s="55"/>
      <c r="X83" s="23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92"/>
      <c r="B84" s="93"/>
      <c r="C84" s="93"/>
      <c r="D84" s="93"/>
      <c r="E84" s="100"/>
      <c r="F84" s="93"/>
      <c r="G84" s="93"/>
      <c r="H84" s="94"/>
      <c r="I84" s="95"/>
      <c r="J84" s="95"/>
      <c r="K84" s="95" t="s">
        <v>252</v>
      </c>
      <c r="L84" s="95">
        <v>0.1</v>
      </c>
      <c r="M84" s="95" t="s">
        <v>36</v>
      </c>
      <c r="N84" s="95">
        <v>0.01</v>
      </c>
      <c r="O84" s="95"/>
      <c r="P84" s="95"/>
      <c r="Q84" s="20"/>
      <c r="R84" s="20"/>
      <c r="S84" s="133" t="s">
        <v>18</v>
      </c>
      <c r="T84" s="173">
        <v>0.5</v>
      </c>
      <c r="U84" s="19"/>
      <c r="V84" s="19"/>
      <c r="W84" s="55"/>
      <c r="X84" s="23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92"/>
      <c r="B85" s="93"/>
      <c r="C85" s="93"/>
      <c r="D85" s="93"/>
      <c r="E85" s="100"/>
      <c r="F85" s="93"/>
      <c r="G85" s="93"/>
      <c r="H85" s="94"/>
      <c r="I85" s="95"/>
      <c r="J85" s="95"/>
      <c r="K85" s="95" t="s">
        <v>253</v>
      </c>
      <c r="L85" s="95"/>
      <c r="M85" s="125"/>
      <c r="N85" s="125"/>
      <c r="O85" s="95"/>
      <c r="P85" s="95"/>
      <c r="Q85" s="20"/>
      <c r="R85" s="20"/>
      <c r="S85" s="182"/>
      <c r="T85" s="181"/>
      <c r="U85" s="19"/>
      <c r="V85" s="19"/>
      <c r="W85" s="55"/>
      <c r="X85" s="23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6"/>
      <c r="B86" s="97"/>
      <c r="C86" s="97"/>
      <c r="D86" s="97"/>
      <c r="E86" s="111"/>
      <c r="F86" s="97"/>
      <c r="G86" s="97"/>
      <c r="H86" s="98"/>
      <c r="I86" s="99"/>
      <c r="J86" s="99"/>
      <c r="K86" s="134"/>
      <c r="L86" s="134"/>
      <c r="M86" s="134"/>
      <c r="N86" s="134"/>
      <c r="O86" s="134"/>
      <c r="P86" s="134"/>
      <c r="Q86" s="25"/>
      <c r="R86" s="25"/>
      <c r="S86" s="179"/>
      <c r="T86" s="180"/>
      <c r="U86" s="24"/>
      <c r="V86" s="24"/>
      <c r="W86" s="56"/>
      <c r="X86" s="26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92" t="s">
        <v>227</v>
      </c>
      <c r="B87" s="93">
        <v>5</v>
      </c>
      <c r="C87" s="93">
        <v>2.7</v>
      </c>
      <c r="D87" s="93">
        <v>1.8</v>
      </c>
      <c r="E87" s="100">
        <v>2.8</v>
      </c>
      <c r="F87" s="93">
        <v>0.1</v>
      </c>
      <c r="G87" s="117">
        <v>0</v>
      </c>
      <c r="H87" s="90">
        <f t="shared" si="3"/>
        <v>723.5</v>
      </c>
      <c r="I87" s="102" t="s">
        <v>242</v>
      </c>
      <c r="J87" s="102"/>
      <c r="K87" s="102" t="s">
        <v>254</v>
      </c>
      <c r="L87" s="102"/>
      <c r="M87" s="102" t="s">
        <v>264</v>
      </c>
      <c r="N87" s="102"/>
      <c r="O87" s="102" t="s">
        <v>122</v>
      </c>
      <c r="P87" s="102"/>
      <c r="Q87" s="31" t="s">
        <v>16</v>
      </c>
      <c r="R87" s="31"/>
      <c r="S87" s="172" t="s">
        <v>298</v>
      </c>
      <c r="T87" s="176"/>
      <c r="U87" s="22" t="s">
        <v>175</v>
      </c>
      <c r="V87" s="22"/>
      <c r="W87" s="55"/>
      <c r="X87" s="23"/>
      <c r="Y87" s="27" t="str">
        <f>A87</f>
        <v>D3</v>
      </c>
      <c r="Z87" s="28" t="str">
        <f>I88&amp;" "&amp;I89&amp;" "&amp;I90&amp;" "&amp;I91&amp;" "&amp;I92&amp;" "&amp;I93</f>
        <v xml:space="preserve">拉麵     </v>
      </c>
      <c r="AA87" s="28" t="str">
        <f>K88&amp;" "&amp;K89&amp;" "&amp;K90&amp;" "&amp;K91&amp;" "&amp;K92&amp;" "&amp;K93</f>
        <v xml:space="preserve">雞蛋     </v>
      </c>
      <c r="AB87" s="28" t="str">
        <f>M88&amp;" "&amp;M89&amp;" "&amp;M90&amp;" "&amp;M91&amp;" "&amp;M92&amp;" "&amp;M93</f>
        <v>豬絞肉 豆乾丁 胡蘿蔔 小黃瓜 豆瓣醬 甜麵醬</v>
      </c>
      <c r="AC87" s="28" t="str">
        <f>O88&amp;" "&amp;O89&amp;" "&amp;O90&amp;" "&amp;O91&amp;" "&amp;O92&amp;" "&amp;O93</f>
        <v xml:space="preserve">胡蘿蔔  綠豆芽 韮菜 豬後腿肉  大蒜 </v>
      </c>
      <c r="AD87" s="28" t="str">
        <f>Q88&amp;" "&amp;Q89&amp;" "&amp;Q90&amp;" "&amp;Q91&amp;" "&amp;Q92&amp;" "&amp;Q93</f>
        <v xml:space="preserve">蔬菜 大蒜    </v>
      </c>
      <c r="AE87" s="28" t="str">
        <f>S88&amp;" "&amp;S89&amp;" "&amp;S90&amp;" "&amp;S91&amp;" "&amp;S92&amp;" "&amp;S93</f>
        <v xml:space="preserve">時瓜 貢丸    </v>
      </c>
      <c r="AF87" s="28" t="str">
        <f t="shared" ref="AF87" si="6">U88&amp;" "&amp;U89&amp;" "&amp;U90&amp;" "&amp;U91&amp;" "&amp;U92&amp;" "&amp;U93</f>
        <v xml:space="preserve">原味餐包     </v>
      </c>
      <c r="AG87" s="5" t="str">
        <f>W88&amp;" "&amp;W89&amp;" "&amp;W90&amp;" "&amp;W91&amp;" "&amp;W92&amp;" "&amp;W93</f>
        <v xml:space="preserve">     </v>
      </c>
      <c r="AH87" s="5" t="str">
        <f>X88&amp;" "&amp;X89&amp;" "&amp;X90&amp;" "&amp;X91&amp;" "&amp;X92&amp;" "&amp;X93</f>
        <v xml:space="preserve">     </v>
      </c>
    </row>
    <row r="88" spans="1:34" ht="15" customHeight="1">
      <c r="A88" s="92"/>
      <c r="B88" s="93"/>
      <c r="C88" s="93"/>
      <c r="D88" s="93"/>
      <c r="E88" s="100"/>
      <c r="F88" s="93"/>
      <c r="G88" s="117"/>
      <c r="H88" s="94"/>
      <c r="I88" s="95" t="s">
        <v>243</v>
      </c>
      <c r="J88" s="95">
        <v>15</v>
      </c>
      <c r="K88" s="240" t="s">
        <v>31</v>
      </c>
      <c r="L88" s="240">
        <v>5.5</v>
      </c>
      <c r="M88" s="240" t="s">
        <v>18</v>
      </c>
      <c r="N88" s="240">
        <v>1</v>
      </c>
      <c r="O88" s="240" t="s">
        <v>281</v>
      </c>
      <c r="P88" s="240">
        <v>0.5</v>
      </c>
      <c r="Q88" s="20" t="s">
        <v>13</v>
      </c>
      <c r="R88" s="20">
        <v>7</v>
      </c>
      <c r="S88" s="133" t="s">
        <v>46</v>
      </c>
      <c r="T88" s="173">
        <v>3</v>
      </c>
      <c r="U88" s="19" t="s">
        <v>175</v>
      </c>
      <c r="V88" s="19">
        <v>2.5</v>
      </c>
      <c r="W88" s="55"/>
      <c r="X88" s="23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92"/>
      <c r="B89" s="93"/>
      <c r="C89" s="93"/>
      <c r="D89" s="93"/>
      <c r="E89" s="100"/>
      <c r="F89" s="93"/>
      <c r="G89" s="117"/>
      <c r="H89" s="94"/>
      <c r="I89" s="95"/>
      <c r="J89" s="95"/>
      <c r="K89" s="240"/>
      <c r="L89" s="240"/>
      <c r="M89" s="240" t="s">
        <v>265</v>
      </c>
      <c r="N89" s="240">
        <v>4</v>
      </c>
      <c r="O89" s="240" t="s">
        <v>20</v>
      </c>
      <c r="P89" s="240">
        <v>5</v>
      </c>
      <c r="Q89" s="20" t="s">
        <v>23</v>
      </c>
      <c r="R89" s="20">
        <v>0.05</v>
      </c>
      <c r="S89" s="133" t="s">
        <v>270</v>
      </c>
      <c r="T89" s="173">
        <v>1</v>
      </c>
      <c r="U89" s="19"/>
      <c r="V89" s="76"/>
      <c r="W89" s="55"/>
      <c r="X89" s="23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92"/>
      <c r="B90" s="93"/>
      <c r="C90" s="93"/>
      <c r="D90" s="93"/>
      <c r="E90" s="100"/>
      <c r="F90" s="93"/>
      <c r="G90" s="117"/>
      <c r="H90" s="94"/>
      <c r="I90" s="95"/>
      <c r="J90" s="95"/>
      <c r="K90" s="240"/>
      <c r="L90" s="240"/>
      <c r="M90" s="36" t="s">
        <v>22</v>
      </c>
      <c r="N90" s="240">
        <v>1</v>
      </c>
      <c r="O90" s="240" t="s">
        <v>27</v>
      </c>
      <c r="P90" s="240">
        <v>0.5</v>
      </c>
      <c r="Q90" s="20"/>
      <c r="R90" s="20"/>
      <c r="S90" s="133"/>
      <c r="T90" s="173"/>
      <c r="U90" s="19"/>
      <c r="V90" s="19"/>
      <c r="W90" s="55"/>
      <c r="X90" s="23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92"/>
      <c r="B91" s="93"/>
      <c r="C91" s="93"/>
      <c r="D91" s="93"/>
      <c r="E91" s="100"/>
      <c r="F91" s="93"/>
      <c r="G91" s="118"/>
      <c r="H91" s="94"/>
      <c r="I91" s="95"/>
      <c r="J91" s="95"/>
      <c r="K91" s="240"/>
      <c r="L91" s="240"/>
      <c r="M91" s="240" t="s">
        <v>266</v>
      </c>
      <c r="N91" s="240">
        <v>1</v>
      </c>
      <c r="O91" s="125" t="s">
        <v>273</v>
      </c>
      <c r="P91" s="125">
        <v>0.6</v>
      </c>
      <c r="Q91" s="20"/>
      <c r="R91" s="20"/>
      <c r="S91" s="133"/>
      <c r="T91" s="173"/>
      <c r="U91" s="19"/>
      <c r="V91" s="19"/>
      <c r="W91" s="55"/>
      <c r="X91" s="23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92"/>
      <c r="B92" s="93"/>
      <c r="C92" s="93"/>
      <c r="D92" s="93"/>
      <c r="E92" s="100"/>
      <c r="F92" s="93"/>
      <c r="G92" s="117"/>
      <c r="H92" s="94"/>
      <c r="I92" s="95"/>
      <c r="J92" s="95"/>
      <c r="K92" s="240"/>
      <c r="L92" s="240"/>
      <c r="M92" s="240" t="s">
        <v>64</v>
      </c>
      <c r="N92" s="240"/>
      <c r="O92" s="125" t="s">
        <v>23</v>
      </c>
      <c r="P92" s="125">
        <v>0.05</v>
      </c>
      <c r="Q92" s="20"/>
      <c r="R92" s="20"/>
      <c r="S92" s="133"/>
      <c r="T92" s="173"/>
      <c r="U92" s="19"/>
      <c r="V92" s="19"/>
      <c r="W92" s="55"/>
      <c r="X92" s="23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92"/>
      <c r="B93" s="93"/>
      <c r="C93" s="93"/>
      <c r="D93" s="93"/>
      <c r="E93" s="100"/>
      <c r="F93" s="93"/>
      <c r="G93" s="117"/>
      <c r="H93" s="98"/>
      <c r="I93" s="107"/>
      <c r="J93" s="107"/>
      <c r="K93" s="107"/>
      <c r="L93" s="107"/>
      <c r="M93" s="103" t="s">
        <v>102</v>
      </c>
      <c r="N93" s="103"/>
      <c r="O93" s="103"/>
      <c r="P93" s="103"/>
      <c r="Q93" s="25"/>
      <c r="R93" s="25"/>
      <c r="S93" s="177"/>
      <c r="T93" s="178"/>
      <c r="U93" s="24"/>
      <c r="V93" s="24"/>
      <c r="W93" s="56"/>
      <c r="X93" s="26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8" t="s">
        <v>228</v>
      </c>
      <c r="B94" s="108">
        <v>6.5</v>
      </c>
      <c r="C94" s="108">
        <v>2.8</v>
      </c>
      <c r="D94" s="108">
        <v>1.6</v>
      </c>
      <c r="E94" s="109">
        <v>2.7</v>
      </c>
      <c r="F94" s="108">
        <v>0</v>
      </c>
      <c r="G94" s="108">
        <v>0</v>
      </c>
      <c r="H94" s="90">
        <f t="shared" si="3"/>
        <v>826.5</v>
      </c>
      <c r="I94" s="91" t="s">
        <v>29</v>
      </c>
      <c r="J94" s="91"/>
      <c r="K94" s="254" t="s">
        <v>255</v>
      </c>
      <c r="L94" s="91"/>
      <c r="M94" s="91" t="s">
        <v>267</v>
      </c>
      <c r="N94" s="91"/>
      <c r="O94" s="91" t="s">
        <v>141</v>
      </c>
      <c r="P94" s="91"/>
      <c r="Q94" s="31" t="s">
        <v>16</v>
      </c>
      <c r="R94" s="31"/>
      <c r="S94" s="170" t="s">
        <v>152</v>
      </c>
      <c r="T94" s="171"/>
      <c r="U94" s="22" t="s">
        <v>207</v>
      </c>
      <c r="V94" s="22"/>
      <c r="W94" s="55"/>
      <c r="X94" s="23"/>
      <c r="Y94" s="27" t="str">
        <f>A94</f>
        <v>D4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豬後腿肉 韓式泡菜 結球白菜 大蒜  </v>
      </c>
      <c r="AB94" s="28" t="str">
        <f>M95&amp;" "&amp;M96&amp;" "&amp;M97&amp;" "&amp;M98&amp;" "&amp;M99&amp;" "&amp;M100</f>
        <v xml:space="preserve">豆干 芹菜 乾木耳 大蒜  </v>
      </c>
      <c r="AC94" s="28" t="str">
        <f>O95&amp;" "&amp;O96&amp;" "&amp;O97&amp;" "&amp;O98&amp;" "&amp;O99&amp;" "&amp;O100</f>
        <v xml:space="preserve">豬絞肉 寬粉 甘藍 乾木耳 薑 </v>
      </c>
      <c r="AD94" s="28" t="str">
        <f>Q95&amp;" "&amp;Q96&amp;" "&amp;Q97&amp;" "&amp;Q98&amp;" "&amp;Q99&amp;" "&amp;Q100</f>
        <v xml:space="preserve">蔬菜 大蒜    </v>
      </c>
      <c r="AE94" s="28" t="str">
        <f>S95&amp;" "&amp;S96&amp;" "&amp;S97&amp;" "&amp;S98&amp;" "&amp;S99&amp;" "&amp;S100</f>
        <v xml:space="preserve">紅豆 紫米 二砂糖   </v>
      </c>
      <c r="AF94" s="28" t="str">
        <f t="shared" ref="AF94" si="7">U95&amp;" "&amp;U96&amp;" "&amp;U97&amp;" "&amp;U98&amp;" "&amp;U99&amp;" "&amp;U100</f>
        <v xml:space="preserve">肉包     </v>
      </c>
      <c r="AG94" s="5" t="str">
        <f>W95&amp;" "&amp;W96&amp;" "&amp;W97&amp;" "&amp;W98&amp;" "&amp;W99&amp;" "&amp;W100</f>
        <v xml:space="preserve">     </v>
      </c>
      <c r="AH94" s="5" t="str">
        <f>X95&amp;" "&amp;X96&amp;" "&amp;X97&amp;" "&amp;X98&amp;" "&amp;X99&amp;" "&amp;X100</f>
        <v xml:space="preserve">     </v>
      </c>
    </row>
    <row r="95" spans="1:34" ht="15" customHeight="1">
      <c r="A95" s="92"/>
      <c r="B95" s="93"/>
      <c r="C95" s="93"/>
      <c r="D95" s="93"/>
      <c r="E95" s="100"/>
      <c r="F95" s="93"/>
      <c r="G95" s="93"/>
      <c r="H95" s="94"/>
      <c r="I95" s="95" t="s">
        <v>17</v>
      </c>
      <c r="J95" s="95">
        <v>7</v>
      </c>
      <c r="K95" s="95" t="s">
        <v>24</v>
      </c>
      <c r="L95" s="95">
        <v>6</v>
      </c>
      <c r="M95" s="95" t="s">
        <v>50</v>
      </c>
      <c r="N95" s="95">
        <v>3</v>
      </c>
      <c r="O95" s="95" t="s">
        <v>18</v>
      </c>
      <c r="P95" s="95">
        <v>1</v>
      </c>
      <c r="Q95" s="20" t="s">
        <v>13</v>
      </c>
      <c r="R95" s="20">
        <v>7</v>
      </c>
      <c r="S95" s="133" t="s">
        <v>153</v>
      </c>
      <c r="T95" s="173">
        <v>1</v>
      </c>
      <c r="U95" s="19" t="s">
        <v>207</v>
      </c>
      <c r="V95" s="19">
        <v>2.5</v>
      </c>
      <c r="W95" s="55"/>
      <c r="X95" s="23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92"/>
      <c r="B96" s="93"/>
      <c r="C96" s="93"/>
      <c r="D96" s="93"/>
      <c r="E96" s="100"/>
      <c r="F96" s="93"/>
      <c r="G96" s="93"/>
      <c r="H96" s="94"/>
      <c r="I96" s="95" t="s">
        <v>33</v>
      </c>
      <c r="J96" s="95">
        <v>3</v>
      </c>
      <c r="K96" s="95" t="s">
        <v>256</v>
      </c>
      <c r="L96" s="95">
        <v>1</v>
      </c>
      <c r="M96" s="95" t="s">
        <v>133</v>
      </c>
      <c r="N96" s="95">
        <v>2</v>
      </c>
      <c r="O96" s="95" t="s">
        <v>142</v>
      </c>
      <c r="P96" s="95">
        <v>1</v>
      </c>
      <c r="Q96" s="20" t="s">
        <v>23</v>
      </c>
      <c r="R96" s="20">
        <v>0.05</v>
      </c>
      <c r="S96" s="133" t="s">
        <v>154</v>
      </c>
      <c r="T96" s="173">
        <v>2</v>
      </c>
      <c r="U96" s="19"/>
      <c r="V96" s="76"/>
      <c r="W96" s="55"/>
      <c r="X96" s="23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92"/>
      <c r="B97" s="93"/>
      <c r="C97" s="93"/>
      <c r="D97" s="93"/>
      <c r="E97" s="100"/>
      <c r="F97" s="93"/>
      <c r="G97" s="93"/>
      <c r="H97" s="94"/>
      <c r="I97" s="95"/>
      <c r="J97" s="95"/>
      <c r="K97" s="95" t="s">
        <v>35</v>
      </c>
      <c r="L97" s="95">
        <v>3</v>
      </c>
      <c r="M97" s="95" t="s">
        <v>36</v>
      </c>
      <c r="N97" s="95">
        <v>0.01</v>
      </c>
      <c r="O97" s="95" t="s">
        <v>34</v>
      </c>
      <c r="P97" s="95">
        <v>3</v>
      </c>
      <c r="Q97" s="20"/>
      <c r="R97" s="20"/>
      <c r="S97" s="133" t="s">
        <v>41</v>
      </c>
      <c r="T97" s="173">
        <v>1</v>
      </c>
      <c r="U97" s="19"/>
      <c r="V97" s="19"/>
      <c r="W97" s="55"/>
      <c r="X97" s="23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92"/>
      <c r="B98" s="93"/>
      <c r="C98" s="93"/>
      <c r="D98" s="93"/>
      <c r="E98" s="100"/>
      <c r="F98" s="93"/>
      <c r="G98" s="93"/>
      <c r="H98" s="94"/>
      <c r="I98" s="95"/>
      <c r="J98" s="95"/>
      <c r="K98" s="95" t="s">
        <v>23</v>
      </c>
      <c r="L98" s="95">
        <v>0.05</v>
      </c>
      <c r="M98" s="95" t="s">
        <v>23</v>
      </c>
      <c r="N98" s="95">
        <v>0.05</v>
      </c>
      <c r="O98" s="95" t="s">
        <v>36</v>
      </c>
      <c r="P98" s="95">
        <v>0.01</v>
      </c>
      <c r="Q98" s="20"/>
      <c r="R98" s="20"/>
      <c r="S98" s="133"/>
      <c r="T98" s="173"/>
      <c r="U98" s="19"/>
      <c r="V98" s="19"/>
      <c r="W98" s="55"/>
      <c r="X98" s="23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92"/>
      <c r="B99" s="93"/>
      <c r="C99" s="93"/>
      <c r="D99" s="93"/>
      <c r="E99" s="100"/>
      <c r="F99" s="93"/>
      <c r="G99" s="93"/>
      <c r="H99" s="94"/>
      <c r="I99" s="95"/>
      <c r="J99" s="95"/>
      <c r="K99" s="125"/>
      <c r="L99" s="125"/>
      <c r="M99" s="95"/>
      <c r="N99" s="95"/>
      <c r="O99" s="125" t="s">
        <v>28</v>
      </c>
      <c r="P99" s="125">
        <v>0.05</v>
      </c>
      <c r="Q99" s="20"/>
      <c r="R99" s="20"/>
      <c r="S99" s="133"/>
      <c r="T99" s="173"/>
      <c r="U99" s="19"/>
      <c r="V99" s="19"/>
      <c r="W99" s="55"/>
      <c r="X99" s="23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6"/>
      <c r="B100" s="97"/>
      <c r="C100" s="97"/>
      <c r="D100" s="97"/>
      <c r="E100" s="111"/>
      <c r="F100" s="97"/>
      <c r="G100" s="97"/>
      <c r="H100" s="98"/>
      <c r="I100" s="99"/>
      <c r="J100" s="99"/>
      <c r="K100" s="99"/>
      <c r="L100" s="99"/>
      <c r="M100" s="99"/>
      <c r="N100" s="99"/>
      <c r="O100" s="99"/>
      <c r="P100" s="99"/>
      <c r="Q100" s="25"/>
      <c r="R100" s="25"/>
      <c r="S100" s="174"/>
      <c r="T100" s="175"/>
      <c r="U100" s="24"/>
      <c r="V100" s="24"/>
      <c r="W100" s="56"/>
      <c r="X100" s="26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92" t="s">
        <v>229</v>
      </c>
      <c r="B101" s="121">
        <v>5.2</v>
      </c>
      <c r="C101" s="121">
        <v>3</v>
      </c>
      <c r="D101" s="121">
        <v>1.9</v>
      </c>
      <c r="E101" s="121">
        <v>2.7</v>
      </c>
      <c r="F101" s="121">
        <v>0</v>
      </c>
      <c r="G101" s="121">
        <v>0</v>
      </c>
      <c r="H101" s="90">
        <f t="shared" si="3"/>
        <v>758</v>
      </c>
      <c r="I101" s="102" t="s">
        <v>93</v>
      </c>
      <c r="J101" s="102"/>
      <c r="K101" s="102" t="s">
        <v>103</v>
      </c>
      <c r="L101" s="102"/>
      <c r="M101" s="102" t="s">
        <v>124</v>
      </c>
      <c r="N101" s="102"/>
      <c r="O101" s="102" t="s">
        <v>282</v>
      </c>
      <c r="P101" s="102"/>
      <c r="Q101" s="31" t="s">
        <v>16</v>
      </c>
      <c r="R101" s="31"/>
      <c r="S101" s="172" t="s">
        <v>299</v>
      </c>
      <c r="T101" s="176"/>
      <c r="U101" s="22" t="s">
        <v>177</v>
      </c>
      <c r="V101" s="22"/>
      <c r="W101" s="55" t="s">
        <v>86</v>
      </c>
      <c r="X101" s="23"/>
      <c r="Y101" s="27" t="str">
        <f>A101</f>
        <v>D5</v>
      </c>
      <c r="Z101" s="28" t="str">
        <f>I102&amp;" "&amp;I103&amp;" "&amp;I104&amp;" "&amp;I105&amp;" "&amp;I106&amp;" "&amp;I107</f>
        <v xml:space="preserve">米 芝麻(熟)    </v>
      </c>
      <c r="AA101" s="28" t="str">
        <f>K102&amp;" "&amp;K103&amp;" "&amp;K104&amp;" "&amp;K105&amp;" "&amp;K106&amp;" "&amp;K107</f>
        <v xml:space="preserve">腿排 滷包    </v>
      </c>
      <c r="AB101" s="28" t="str">
        <f>M102&amp;" "&amp;M103&amp;" "&amp;M104&amp;" "&amp;M105&amp;" "&amp;M106&amp;" "&amp;M107</f>
        <v xml:space="preserve">豬絞肉 甘藍 乾木耳 大蒜  </v>
      </c>
      <c r="AC101" s="28" t="str">
        <f>O102&amp;" "&amp;O103&amp;" "&amp;O104&amp;" "&amp;O105&amp;" "&amp;O106&amp;" "&amp;O107</f>
        <v xml:space="preserve">雞蛋 大番茄    </v>
      </c>
      <c r="AD101" s="28" t="str">
        <f>Q102&amp;" "&amp;Q103&amp;" "&amp;Q104&amp;" "&amp;Q105&amp;" "&amp;Q106&amp;" "&amp;Q107</f>
        <v xml:space="preserve">蔬菜 大蒜    </v>
      </c>
      <c r="AE101" s="28" t="str">
        <f>S102&amp;" "&amp;S103&amp;" "&amp;S104&amp;" "&amp;S105&amp;" "&amp;S106&amp;" "&amp;S107</f>
        <v xml:space="preserve">金針菜乾 豬後腿肉 薑   </v>
      </c>
      <c r="AF101" s="28" t="str">
        <f t="shared" ref="AF101" si="8">U102&amp;" "&amp;U103&amp;" "&amp;U104&amp;" "&amp;U105&amp;" "&amp;U106&amp;" "&amp;U107</f>
        <v xml:space="preserve">水果     </v>
      </c>
      <c r="AG101" s="5" t="str">
        <f>W102&amp;" "&amp;W103&amp;" "&amp;W104&amp;" "&amp;W105&amp;" "&amp;W106&amp;" "&amp;W107</f>
        <v xml:space="preserve">有機豆奶     </v>
      </c>
      <c r="AH101" s="5" t="str">
        <f>X102&amp;" "&amp;X103&amp;" "&amp;X104&amp;" "&amp;X105&amp;" "&amp;X106&amp;" "&amp;X107</f>
        <v xml:space="preserve">     </v>
      </c>
    </row>
    <row r="102" spans="1:34" ht="15" customHeight="1">
      <c r="A102" s="92"/>
      <c r="B102" s="93"/>
      <c r="C102" s="93"/>
      <c r="D102" s="93"/>
      <c r="E102" s="93"/>
      <c r="F102" s="93"/>
      <c r="G102" s="93"/>
      <c r="H102" s="94"/>
      <c r="I102" s="95" t="s">
        <v>17</v>
      </c>
      <c r="J102" s="95">
        <v>10</v>
      </c>
      <c r="K102" s="240" t="s">
        <v>104</v>
      </c>
      <c r="L102" s="240">
        <v>9</v>
      </c>
      <c r="M102" s="95" t="s">
        <v>18</v>
      </c>
      <c r="N102" s="95">
        <v>0.6</v>
      </c>
      <c r="O102" s="240" t="s">
        <v>31</v>
      </c>
      <c r="P102" s="240">
        <v>1</v>
      </c>
      <c r="Q102" s="20" t="s">
        <v>13</v>
      </c>
      <c r="R102" s="20">
        <v>7</v>
      </c>
      <c r="S102" s="133" t="s">
        <v>54</v>
      </c>
      <c r="T102" s="173">
        <v>0.6</v>
      </c>
      <c r="U102" s="19" t="s">
        <v>177</v>
      </c>
      <c r="V102" s="19">
        <v>12</v>
      </c>
      <c r="W102" s="55" t="s">
        <v>87</v>
      </c>
      <c r="X102" s="23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92"/>
      <c r="B103" s="93"/>
      <c r="C103" s="93"/>
      <c r="D103" s="93"/>
      <c r="E103" s="93"/>
      <c r="F103" s="93"/>
      <c r="G103" s="93"/>
      <c r="H103" s="94"/>
      <c r="I103" s="95" t="s">
        <v>94</v>
      </c>
      <c r="J103" s="95">
        <v>0.05</v>
      </c>
      <c r="K103" s="240" t="s">
        <v>39</v>
      </c>
      <c r="L103" s="240"/>
      <c r="M103" s="95" t="s">
        <v>34</v>
      </c>
      <c r="N103" s="95">
        <v>5</v>
      </c>
      <c r="O103" s="240" t="s">
        <v>47</v>
      </c>
      <c r="P103" s="240">
        <v>4</v>
      </c>
      <c r="Q103" s="20" t="s">
        <v>23</v>
      </c>
      <c r="R103" s="20">
        <v>0.05</v>
      </c>
      <c r="S103" s="95" t="s">
        <v>24</v>
      </c>
      <c r="T103" s="173">
        <v>1</v>
      </c>
      <c r="U103" s="19"/>
      <c r="V103" s="76"/>
      <c r="W103" s="55"/>
      <c r="X103" s="23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92"/>
      <c r="B104" s="93"/>
      <c r="C104" s="93"/>
      <c r="D104" s="93"/>
      <c r="E104" s="93"/>
      <c r="F104" s="93"/>
      <c r="G104" s="93"/>
      <c r="H104" s="94"/>
      <c r="I104" s="95"/>
      <c r="J104" s="95"/>
      <c r="K104" s="240"/>
      <c r="L104" s="240"/>
      <c r="M104" s="95" t="s">
        <v>36</v>
      </c>
      <c r="N104" s="95">
        <v>0.01</v>
      </c>
      <c r="O104" s="240"/>
      <c r="P104" s="240"/>
      <c r="Q104" s="20"/>
      <c r="R104" s="20"/>
      <c r="S104" s="133" t="s">
        <v>28</v>
      </c>
      <c r="T104" s="173">
        <v>0.05</v>
      </c>
      <c r="U104" s="19"/>
      <c r="V104" s="19"/>
      <c r="W104" s="55"/>
      <c r="X104" s="23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92"/>
      <c r="B105" s="93"/>
      <c r="C105" s="93"/>
      <c r="D105" s="93"/>
      <c r="E105" s="93"/>
      <c r="F105" s="93"/>
      <c r="G105" s="93"/>
      <c r="H105" s="94"/>
      <c r="I105" s="95"/>
      <c r="J105" s="95"/>
      <c r="K105" s="240"/>
      <c r="L105" s="240"/>
      <c r="M105" s="95" t="s">
        <v>23</v>
      </c>
      <c r="N105" s="95">
        <v>0.05</v>
      </c>
      <c r="O105" s="240"/>
      <c r="P105" s="95"/>
      <c r="Q105" s="20"/>
      <c r="R105" s="20"/>
      <c r="S105" s="133"/>
      <c r="T105" s="173"/>
      <c r="U105" s="19"/>
      <c r="V105" s="19"/>
      <c r="W105" s="55"/>
      <c r="X105" s="23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92"/>
      <c r="B106" s="93"/>
      <c r="C106" s="93"/>
      <c r="D106" s="93"/>
      <c r="E106" s="93"/>
      <c r="F106" s="93"/>
      <c r="G106" s="93"/>
      <c r="H106" s="94"/>
      <c r="I106" s="95"/>
      <c r="J106" s="95"/>
      <c r="K106" s="240"/>
      <c r="L106" s="240"/>
      <c r="M106" s="125"/>
      <c r="N106" s="125"/>
      <c r="O106" s="95"/>
      <c r="P106" s="95"/>
      <c r="Q106" s="20"/>
      <c r="R106" s="20"/>
      <c r="S106" s="133"/>
      <c r="T106" s="173"/>
      <c r="U106" s="19"/>
      <c r="V106" s="19"/>
      <c r="W106" s="55"/>
      <c r="X106" s="23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6"/>
      <c r="B107" s="97"/>
      <c r="C107" s="97"/>
      <c r="D107" s="97"/>
      <c r="E107" s="97"/>
      <c r="F107" s="97"/>
      <c r="G107" s="97"/>
      <c r="H107" s="98"/>
      <c r="I107" s="124"/>
      <c r="J107" s="124"/>
      <c r="K107" s="99"/>
      <c r="L107" s="99"/>
      <c r="M107" s="99"/>
      <c r="N107" s="99"/>
      <c r="O107" s="99"/>
      <c r="P107" s="99"/>
      <c r="Q107" s="25"/>
      <c r="R107" s="25"/>
      <c r="S107" s="174"/>
      <c r="T107" s="175"/>
      <c r="U107" s="24"/>
      <c r="V107" s="24"/>
      <c r="W107" s="56"/>
      <c r="X107" s="26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8" t="s">
        <v>230</v>
      </c>
      <c r="B108" s="109">
        <v>5.2</v>
      </c>
      <c r="C108" s="109">
        <v>2.2000000000000002</v>
      </c>
      <c r="D108" s="109">
        <v>2.4</v>
      </c>
      <c r="E108" s="109">
        <v>2.7</v>
      </c>
      <c r="F108" s="109">
        <v>0.3</v>
      </c>
      <c r="G108" s="109">
        <v>0</v>
      </c>
      <c r="H108" s="90">
        <f t="shared" si="3"/>
        <v>710.5</v>
      </c>
      <c r="I108" s="91" t="s">
        <v>15</v>
      </c>
      <c r="J108" s="91"/>
      <c r="K108" s="91" t="s">
        <v>120</v>
      </c>
      <c r="L108" s="91"/>
      <c r="M108" s="144" t="s">
        <v>145</v>
      </c>
      <c r="N108" s="144"/>
      <c r="O108" s="91" t="s">
        <v>283</v>
      </c>
      <c r="P108" s="91"/>
      <c r="Q108" s="31" t="s">
        <v>16</v>
      </c>
      <c r="R108" s="31"/>
      <c r="S108" s="170" t="s">
        <v>170</v>
      </c>
      <c r="T108" s="171"/>
      <c r="U108" s="22" t="s">
        <v>181</v>
      </c>
      <c r="V108" s="22"/>
      <c r="W108" s="55"/>
      <c r="X108" s="23"/>
      <c r="Y108" s="27" t="str">
        <f>A108</f>
        <v>E1</v>
      </c>
      <c r="Z108" s="28" t="str">
        <f>I109&amp;" "&amp;I110&amp;" "&amp;I111&amp;" "&amp;I112&amp;" "&amp;I113&amp;" "&amp;I114</f>
        <v xml:space="preserve">米     </v>
      </c>
      <c r="AA108" s="28" t="str">
        <f>K109&amp;" "&amp;K110&amp;" "&amp;K111&amp;" "&amp;K112&amp;" "&amp;K113&amp;" "&amp;K114</f>
        <v xml:space="preserve">豬絞肉 馬鈴薯 洋蔥 胡蘿蔔 咖哩粉 </v>
      </c>
      <c r="AB108" s="28" t="str">
        <f>M109&amp;" "&amp;M110&amp;" "&amp;M111&amp;" "&amp;M112&amp;" "&amp;M113&amp;" "&amp;M114</f>
        <v xml:space="preserve">豬後腿肉 結球白菜 乾木耳 大蒜  </v>
      </c>
      <c r="AC108" s="28" t="str">
        <f>O109&amp;" "&amp;O110&amp;" "&amp;O111&amp;" "&amp;O112&amp;" "&amp;O113&amp;" "&amp;O114</f>
        <v xml:space="preserve">海帶絲 胡蘿蔔 芝麻(熟)   </v>
      </c>
      <c r="AD108" s="28" t="str">
        <f>Q109&amp;" "&amp;Q110&amp;" "&amp;Q111&amp;" "&amp;Q112&amp;" "&amp;Q113&amp;" "&amp;Q114</f>
        <v xml:space="preserve">蔬菜 大蒜    </v>
      </c>
      <c r="AE108" s="28" t="str">
        <f>S109&amp;" "&amp;S110&amp;" "&amp;S111&amp;" "&amp;S112&amp;" "&amp;S113&amp;" "&amp;S114</f>
        <v xml:space="preserve">榨菜 豬後腿肉    </v>
      </c>
      <c r="AF108" s="28" t="str">
        <f t="shared" ref="AF108" si="9">U109&amp;" "&amp;U110&amp;" "&amp;U111&amp;" "&amp;U112&amp;" "&amp;U113&amp;" "&amp;U114</f>
        <v xml:space="preserve">奶酥餐包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92"/>
      <c r="B109" s="100"/>
      <c r="C109" s="100"/>
      <c r="D109" s="100"/>
      <c r="E109" s="100"/>
      <c r="F109" s="100"/>
      <c r="G109" s="100"/>
      <c r="H109" s="94"/>
      <c r="I109" s="95" t="s">
        <v>17</v>
      </c>
      <c r="J109" s="95">
        <v>10</v>
      </c>
      <c r="K109" s="95" t="s">
        <v>18</v>
      </c>
      <c r="L109" s="95">
        <v>6</v>
      </c>
      <c r="M109" s="95" t="s">
        <v>24</v>
      </c>
      <c r="N109" s="145">
        <v>0.6</v>
      </c>
      <c r="O109" s="95" t="s">
        <v>284</v>
      </c>
      <c r="P109" s="95">
        <v>5</v>
      </c>
      <c r="Q109" s="20" t="s">
        <v>13</v>
      </c>
      <c r="R109" s="20">
        <v>7</v>
      </c>
      <c r="S109" s="133" t="s">
        <v>55</v>
      </c>
      <c r="T109" s="173">
        <v>3</v>
      </c>
      <c r="U109" s="19" t="s">
        <v>181</v>
      </c>
      <c r="V109" s="19">
        <v>2.5</v>
      </c>
      <c r="W109" s="55"/>
      <c r="X109" s="23"/>
      <c r="Y109" s="29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92"/>
      <c r="B110" s="100"/>
      <c r="C110" s="100"/>
      <c r="D110" s="100"/>
      <c r="E110" s="100"/>
      <c r="F110" s="100"/>
      <c r="G110" s="100"/>
      <c r="H110" s="94"/>
      <c r="I110" s="95"/>
      <c r="J110" s="95"/>
      <c r="K110" s="95" t="s">
        <v>44</v>
      </c>
      <c r="L110" s="95">
        <v>2</v>
      </c>
      <c r="M110" s="95" t="s">
        <v>35</v>
      </c>
      <c r="N110" s="95">
        <v>5</v>
      </c>
      <c r="O110" s="95" t="s">
        <v>22</v>
      </c>
      <c r="P110" s="95">
        <v>0.5</v>
      </c>
      <c r="Q110" s="20" t="s">
        <v>23</v>
      </c>
      <c r="R110" s="20">
        <v>0.05</v>
      </c>
      <c r="S110" s="183" t="s">
        <v>24</v>
      </c>
      <c r="T110" s="173">
        <v>1</v>
      </c>
      <c r="U110" s="19"/>
      <c r="V110" s="76"/>
      <c r="W110" s="55"/>
      <c r="X110" s="23"/>
      <c r="Y110" s="29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92"/>
      <c r="B111" s="100"/>
      <c r="C111" s="100"/>
      <c r="D111" s="100"/>
      <c r="E111" s="100"/>
      <c r="F111" s="100"/>
      <c r="G111" s="100"/>
      <c r="H111" s="94"/>
      <c r="I111" s="95"/>
      <c r="J111" s="95"/>
      <c r="K111" s="95" t="s">
        <v>25</v>
      </c>
      <c r="L111" s="95">
        <v>2</v>
      </c>
      <c r="M111" s="240" t="s">
        <v>36</v>
      </c>
      <c r="N111" s="240">
        <v>0.01</v>
      </c>
      <c r="O111" s="95" t="s">
        <v>94</v>
      </c>
      <c r="P111" s="95"/>
      <c r="Q111" s="20"/>
      <c r="R111" s="20"/>
      <c r="S111" s="95"/>
      <c r="T111" s="173"/>
      <c r="U111" s="19"/>
      <c r="V111" s="19"/>
      <c r="W111" s="55"/>
      <c r="X111" s="23"/>
      <c r="Y111" s="29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92"/>
      <c r="B112" s="100"/>
      <c r="C112" s="100"/>
      <c r="D112" s="100"/>
      <c r="E112" s="100"/>
      <c r="F112" s="100"/>
      <c r="G112" s="100"/>
      <c r="H112" s="94"/>
      <c r="I112" s="95"/>
      <c r="J112" s="95"/>
      <c r="K112" s="95" t="s">
        <v>22</v>
      </c>
      <c r="L112" s="95">
        <v>1</v>
      </c>
      <c r="M112" s="95" t="s">
        <v>23</v>
      </c>
      <c r="N112" s="95">
        <v>0.05</v>
      </c>
      <c r="O112" s="157"/>
      <c r="P112" s="95"/>
      <c r="Q112" s="20"/>
      <c r="R112" s="20"/>
      <c r="S112" s="129"/>
      <c r="T112" s="173"/>
      <c r="U112" s="19"/>
      <c r="V112" s="19"/>
      <c r="W112" s="55"/>
      <c r="X112" s="23"/>
      <c r="Y112" s="29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92"/>
      <c r="B113" s="100"/>
      <c r="C113" s="100"/>
      <c r="D113" s="100"/>
      <c r="E113" s="100"/>
      <c r="F113" s="100"/>
      <c r="G113" s="100"/>
      <c r="H113" s="94"/>
      <c r="I113" s="95"/>
      <c r="J113" s="95"/>
      <c r="K113" s="125" t="s">
        <v>51</v>
      </c>
      <c r="L113" s="125"/>
      <c r="M113" s="95"/>
      <c r="N113" s="95"/>
      <c r="O113" s="125"/>
      <c r="P113" s="125"/>
      <c r="Q113" s="20"/>
      <c r="R113" s="20"/>
      <c r="S113" s="133"/>
      <c r="T113" s="173"/>
      <c r="U113" s="19"/>
      <c r="V113" s="19"/>
      <c r="W113" s="55"/>
      <c r="X113" s="23"/>
      <c r="Y113" s="29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92"/>
      <c r="B114" s="100"/>
      <c r="C114" s="100"/>
      <c r="D114" s="100"/>
      <c r="E114" s="100"/>
      <c r="F114" s="100"/>
      <c r="G114" s="100"/>
      <c r="H114" s="98"/>
      <c r="I114" s="107"/>
      <c r="J114" s="107"/>
      <c r="K114" s="107"/>
      <c r="L114" s="107"/>
      <c r="M114" s="107"/>
      <c r="N114" s="107"/>
      <c r="O114" s="107"/>
      <c r="P114" s="107"/>
      <c r="Q114" s="25"/>
      <c r="R114" s="25"/>
      <c r="S114" s="177"/>
      <c r="T114" s="178"/>
      <c r="U114" s="24"/>
      <c r="V114" s="24"/>
      <c r="W114" s="56"/>
      <c r="X114" s="26"/>
      <c r="Y114" s="30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" customHeight="1">
      <c r="A115" s="88" t="s">
        <v>231</v>
      </c>
      <c r="B115" s="114">
        <v>5</v>
      </c>
      <c r="C115" s="114">
        <v>3.1</v>
      </c>
      <c r="D115" s="114">
        <v>2</v>
      </c>
      <c r="E115" s="109">
        <v>2.8</v>
      </c>
      <c r="F115" s="114">
        <v>0</v>
      </c>
      <c r="G115" s="114">
        <v>0</v>
      </c>
      <c r="H115" s="90">
        <f t="shared" si="3"/>
        <v>758.5</v>
      </c>
      <c r="I115" s="91" t="s">
        <v>29</v>
      </c>
      <c r="J115" s="91"/>
      <c r="K115" s="254" t="s">
        <v>117</v>
      </c>
      <c r="L115" s="91"/>
      <c r="M115" s="91" t="s">
        <v>268</v>
      </c>
      <c r="N115" s="91"/>
      <c r="O115" s="91" t="s">
        <v>285</v>
      </c>
      <c r="P115" s="91"/>
      <c r="Q115" s="31" t="s">
        <v>16</v>
      </c>
      <c r="R115" s="31"/>
      <c r="S115" s="170" t="s">
        <v>167</v>
      </c>
      <c r="T115" s="171"/>
      <c r="U115" s="22" t="s">
        <v>182</v>
      </c>
      <c r="V115" s="22"/>
      <c r="W115" s="55"/>
      <c r="X115" s="23"/>
      <c r="Y115" s="27" t="str">
        <f>A115</f>
        <v>E2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肉雞 杏鮑菇 胡蘿蔔 九層塔 大蒜 </v>
      </c>
      <c r="AB115" s="28" t="str">
        <f>M116&amp;" "&amp;M117&amp;" "&amp;M118&amp;" "&amp;M119&amp;" "&amp;M120&amp;" "&amp;M121</f>
        <v xml:space="preserve">豆腐 金針菇 乾香菇 大蒜  </v>
      </c>
      <c r="AC115" s="28" t="str">
        <f>O116&amp;" "&amp;O117&amp;" "&amp;O118&amp;" "&amp;O119&amp;" "&amp;O120&amp;" "&amp;O121</f>
        <v xml:space="preserve">雞蛋 時瓜 胡蘿蔔   </v>
      </c>
      <c r="AD115" s="28" t="str">
        <f>Q116&amp;" "&amp;Q117&amp;" "&amp;Q118&amp;" "&amp;Q119&amp;" "&amp;Q120&amp;" "&amp;Q121</f>
        <v xml:space="preserve">蔬菜 大蒜    </v>
      </c>
      <c r="AE115" s="28" t="str">
        <f>S116&amp;" "&amp;S117&amp;" "&amp;S118&amp;" "&amp;S119&amp;" "&amp;S120&amp;" "&amp;S121</f>
        <v xml:space="preserve">乾裙帶菜 薑 大骨   </v>
      </c>
      <c r="AF115" s="28" t="str">
        <f t="shared" ref="AF115" si="10">U116&amp;" "&amp;U117&amp;" "&amp;U118&amp;" "&amp;U119&amp;" "&amp;U120&amp;" "&amp;U121</f>
        <v xml:space="preserve">芝麻饅頭     </v>
      </c>
      <c r="AG115" s="5" t="str">
        <f>W116&amp;" "&amp;W117&amp;" "&amp;W118&amp;" "&amp;W119&amp;" "&amp;W120&amp;" "&amp;W121</f>
        <v xml:space="preserve">     </v>
      </c>
      <c r="AH115" s="5" t="str">
        <f>X116&amp;" "&amp;X117&amp;" "&amp;X118&amp;" "&amp;X119&amp;" "&amp;X120&amp;" "&amp;X121</f>
        <v xml:space="preserve">     </v>
      </c>
    </row>
    <row r="116" spans="1:34" ht="15" customHeight="1">
      <c r="A116" s="92"/>
      <c r="B116" s="93"/>
      <c r="C116" s="93"/>
      <c r="D116" s="93"/>
      <c r="E116" s="100"/>
      <c r="F116" s="93"/>
      <c r="G116" s="93"/>
      <c r="H116" s="94"/>
      <c r="I116" s="95" t="s">
        <v>17</v>
      </c>
      <c r="J116" s="95">
        <v>7</v>
      </c>
      <c r="K116" s="95" t="s">
        <v>52</v>
      </c>
      <c r="L116" s="95">
        <v>9</v>
      </c>
      <c r="M116" s="95" t="s">
        <v>19</v>
      </c>
      <c r="N116" s="95">
        <v>4</v>
      </c>
      <c r="O116" s="95" t="s">
        <v>31</v>
      </c>
      <c r="P116" s="95">
        <v>0.6</v>
      </c>
      <c r="Q116" s="20" t="s">
        <v>13</v>
      </c>
      <c r="R116" s="20">
        <v>7</v>
      </c>
      <c r="S116" s="245" t="s">
        <v>123</v>
      </c>
      <c r="T116" s="244">
        <v>0.4</v>
      </c>
      <c r="U116" s="19" t="s">
        <v>182</v>
      </c>
      <c r="V116" s="76">
        <v>2.5</v>
      </c>
      <c r="W116" s="55"/>
      <c r="X116" s="23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92"/>
      <c r="B117" s="93"/>
      <c r="C117" s="93"/>
      <c r="D117" s="93"/>
      <c r="E117" s="100"/>
      <c r="F117" s="93"/>
      <c r="G117" s="93"/>
      <c r="H117" s="94"/>
      <c r="I117" s="95" t="s">
        <v>33</v>
      </c>
      <c r="J117" s="95">
        <v>3</v>
      </c>
      <c r="K117" s="95" t="s">
        <v>118</v>
      </c>
      <c r="L117" s="95">
        <v>2</v>
      </c>
      <c r="M117" s="95" t="s">
        <v>26</v>
      </c>
      <c r="N117" s="95">
        <v>1</v>
      </c>
      <c r="O117" s="95" t="s">
        <v>46</v>
      </c>
      <c r="P117" s="95">
        <v>5</v>
      </c>
      <c r="Q117" s="20" t="s">
        <v>23</v>
      </c>
      <c r="R117" s="20">
        <v>0.05</v>
      </c>
      <c r="S117" s="34" t="s">
        <v>28</v>
      </c>
      <c r="T117" s="244">
        <v>0.05</v>
      </c>
      <c r="U117" s="19"/>
      <c r="V117" s="19"/>
      <c r="W117" s="55"/>
      <c r="X117" s="23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92"/>
      <c r="B118" s="93"/>
      <c r="C118" s="93"/>
      <c r="D118" s="93"/>
      <c r="E118" s="100"/>
      <c r="F118" s="93"/>
      <c r="G118" s="93"/>
      <c r="H118" s="94"/>
      <c r="I118" s="95"/>
      <c r="J118" s="95"/>
      <c r="K118" s="95" t="s">
        <v>22</v>
      </c>
      <c r="L118" s="95">
        <v>1</v>
      </c>
      <c r="M118" s="95" t="s">
        <v>56</v>
      </c>
      <c r="N118" s="95">
        <v>0.01</v>
      </c>
      <c r="O118" s="95" t="s">
        <v>22</v>
      </c>
      <c r="P118" s="95">
        <v>0.5</v>
      </c>
      <c r="Q118" s="20"/>
      <c r="R118" s="20"/>
      <c r="S118" s="245" t="s">
        <v>294</v>
      </c>
      <c r="T118" s="244">
        <v>1</v>
      </c>
      <c r="U118" s="19"/>
      <c r="V118" s="19"/>
      <c r="W118" s="55"/>
      <c r="X118" s="23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92"/>
      <c r="B119" s="93"/>
      <c r="C119" s="93"/>
      <c r="D119" s="93"/>
      <c r="E119" s="100"/>
      <c r="F119" s="93"/>
      <c r="G119" s="93"/>
      <c r="H119" s="94"/>
      <c r="I119" s="95"/>
      <c r="J119" s="95"/>
      <c r="K119" s="95" t="s">
        <v>48</v>
      </c>
      <c r="L119" s="95">
        <v>0.1</v>
      </c>
      <c r="M119" s="95" t="s">
        <v>23</v>
      </c>
      <c r="N119" s="95">
        <v>0.05</v>
      </c>
      <c r="O119" s="95"/>
      <c r="P119" s="95"/>
      <c r="Q119" s="20"/>
      <c r="R119" s="20"/>
      <c r="S119" s="133"/>
      <c r="T119" s="173"/>
      <c r="U119" s="19"/>
      <c r="V119" s="19"/>
      <c r="W119" s="55"/>
      <c r="X119" s="23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92"/>
      <c r="B120" s="93"/>
      <c r="C120" s="93"/>
      <c r="D120" s="93"/>
      <c r="E120" s="100"/>
      <c r="F120" s="93"/>
      <c r="G120" s="93"/>
      <c r="H120" s="94"/>
      <c r="I120" s="95"/>
      <c r="J120" s="95"/>
      <c r="K120" s="95" t="s">
        <v>23</v>
      </c>
      <c r="L120" s="95">
        <v>0.05</v>
      </c>
      <c r="M120" s="95"/>
      <c r="N120" s="95"/>
      <c r="O120" s="95"/>
      <c r="P120" s="95"/>
      <c r="Q120" s="20"/>
      <c r="R120" s="20"/>
      <c r="S120" s="182"/>
      <c r="T120" s="181"/>
      <c r="U120" s="19"/>
      <c r="V120" s="19"/>
      <c r="W120" s="55"/>
      <c r="X120" s="23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6"/>
      <c r="B121" s="97"/>
      <c r="C121" s="97"/>
      <c r="D121" s="97"/>
      <c r="E121" s="111"/>
      <c r="F121" s="97"/>
      <c r="G121" s="97"/>
      <c r="H121" s="98"/>
      <c r="I121" s="99"/>
      <c r="J121" s="99"/>
      <c r="K121" s="99"/>
      <c r="L121" s="99"/>
      <c r="M121" s="134"/>
      <c r="N121" s="134"/>
      <c r="O121" s="134"/>
      <c r="P121" s="134"/>
      <c r="Q121" s="25"/>
      <c r="R121" s="25"/>
      <c r="S121" s="174"/>
      <c r="T121" s="175"/>
      <c r="U121" s="24"/>
      <c r="V121" s="24"/>
      <c r="W121" s="56"/>
      <c r="X121" s="26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92" t="s">
        <v>232</v>
      </c>
      <c r="B122" s="93">
        <v>4.8</v>
      </c>
      <c r="C122" s="93">
        <v>2.5</v>
      </c>
      <c r="D122" s="93">
        <v>1.6</v>
      </c>
      <c r="E122" s="100">
        <v>2.7</v>
      </c>
      <c r="F122" s="93">
        <v>0</v>
      </c>
      <c r="G122" s="117">
        <v>0</v>
      </c>
      <c r="H122" s="90">
        <f t="shared" si="3"/>
        <v>685</v>
      </c>
      <c r="I122" s="102" t="s">
        <v>99</v>
      </c>
      <c r="J122" s="102"/>
      <c r="K122" s="102" t="s">
        <v>119</v>
      </c>
      <c r="L122" s="102"/>
      <c r="M122" s="102" t="s">
        <v>130</v>
      </c>
      <c r="N122" s="102"/>
      <c r="O122" s="158" t="s">
        <v>146</v>
      </c>
      <c r="P122" s="159"/>
      <c r="Q122" s="31" t="s">
        <v>16</v>
      </c>
      <c r="R122" s="31"/>
      <c r="S122" s="172" t="s">
        <v>168</v>
      </c>
      <c r="T122" s="176"/>
      <c r="U122" s="22" t="s">
        <v>172</v>
      </c>
      <c r="V122" s="22"/>
      <c r="W122" s="55"/>
      <c r="X122" s="23"/>
      <c r="Y122" s="27" t="str">
        <f>A122</f>
        <v>E3</v>
      </c>
      <c r="Z122" s="28" t="str">
        <f>I123&amp;" "&amp;I124&amp;" "&amp;I125&amp;" "&amp;I126&amp;" "&amp;I127&amp;" "&amp;I128</f>
        <v xml:space="preserve">刈包     </v>
      </c>
      <c r="AA122" s="28" t="str">
        <f>K123&amp;" "&amp;K124&amp;" "&amp;K125&amp;" "&amp;K126&amp;" "&amp;K127&amp;" "&amp;K128</f>
        <v xml:space="preserve">肉排     </v>
      </c>
      <c r="AB122" s="28" t="str">
        <f>M123&amp;" "&amp;M124&amp;" "&amp;M125&amp;" "&amp;M126&amp;" "&amp;M127&amp;" "&amp;M128</f>
        <v xml:space="preserve">豬絞肉 酸菜 大蒜   </v>
      </c>
      <c r="AC122" s="28" t="str">
        <f>O123&amp;" "&amp;O124&amp;" "&amp;O125&amp;" "&amp;O126&amp;" "&amp;O127&amp;" "&amp;O128</f>
        <v xml:space="preserve">黑輪 玉米段 白蘿蔔 大蒜  </v>
      </c>
      <c r="AD122" s="28" t="str">
        <f>Q123&amp;" "&amp;Q124&amp;" "&amp;Q125&amp;" "&amp;Q126&amp;" "&amp;Q127&amp;" "&amp;Q128</f>
        <v xml:space="preserve">蔬菜 大蒜    </v>
      </c>
      <c r="AE122" s="28" t="str">
        <f>S123&amp;" "&amp;S124&amp;" "&amp;S125&amp;" "&amp;S126&amp;" "&amp;S127&amp;" "&amp;S128</f>
        <v>雞蛋 糙米 時瓜 乾香菇 胡蘿蔔 油蔥酥</v>
      </c>
      <c r="AF122" s="28" t="str">
        <f t="shared" ref="AF122" si="11">U123&amp;" "&amp;U124&amp;" "&amp;U125&amp;" "&amp;U126&amp;" "&amp;U127&amp;" "&amp;U128</f>
        <v xml:space="preserve">旺仔小饅頭     </v>
      </c>
      <c r="AG122" s="5" t="str">
        <f>W123&amp;" "&amp;W124&amp;" "&amp;W125&amp;" "&amp;W126&amp;" "&amp;W127&amp;" "&amp;W128</f>
        <v xml:space="preserve">     </v>
      </c>
      <c r="AH122" s="5" t="str">
        <f>X123&amp;" "&amp;X124&amp;" "&amp;X125&amp;" "&amp;X126&amp;" "&amp;X127&amp;" "&amp;X128</f>
        <v xml:space="preserve">     </v>
      </c>
    </row>
    <row r="123" spans="1:34" ht="15" customHeight="1">
      <c r="A123" s="92"/>
      <c r="B123" s="93"/>
      <c r="C123" s="93"/>
      <c r="D123" s="93"/>
      <c r="E123" s="100"/>
      <c r="F123" s="93"/>
      <c r="G123" s="117"/>
      <c r="H123" s="94"/>
      <c r="I123" s="95" t="s">
        <v>100</v>
      </c>
      <c r="J123" s="95">
        <v>6</v>
      </c>
      <c r="K123" s="95" t="s">
        <v>62</v>
      </c>
      <c r="L123" s="95">
        <v>6</v>
      </c>
      <c r="M123" s="95" t="s">
        <v>18</v>
      </c>
      <c r="N123" s="95">
        <v>0.5</v>
      </c>
      <c r="O123" s="160" t="s">
        <v>132</v>
      </c>
      <c r="P123" s="161">
        <v>0.5</v>
      </c>
      <c r="Q123" s="20" t="s">
        <v>13</v>
      </c>
      <c r="R123" s="20">
        <v>7</v>
      </c>
      <c r="S123" s="95" t="s">
        <v>31</v>
      </c>
      <c r="T123" s="173">
        <v>0.6</v>
      </c>
      <c r="U123" s="19" t="s">
        <v>172</v>
      </c>
      <c r="V123" s="19">
        <v>2</v>
      </c>
      <c r="W123" s="55"/>
      <c r="X123" s="23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92"/>
      <c r="B124" s="93"/>
      <c r="C124" s="93"/>
      <c r="D124" s="93"/>
      <c r="E124" s="100"/>
      <c r="F124" s="93"/>
      <c r="G124" s="117"/>
      <c r="H124" s="94"/>
      <c r="I124" s="95"/>
      <c r="J124" s="95"/>
      <c r="K124" s="95"/>
      <c r="L124" s="95"/>
      <c r="M124" s="95" t="s">
        <v>131</v>
      </c>
      <c r="N124" s="95">
        <v>4.5</v>
      </c>
      <c r="O124" s="95" t="s">
        <v>147</v>
      </c>
      <c r="P124" s="95">
        <v>2</v>
      </c>
      <c r="Q124" s="20" t="s">
        <v>23</v>
      </c>
      <c r="R124" s="20">
        <v>0.05</v>
      </c>
      <c r="S124" s="133" t="s">
        <v>33</v>
      </c>
      <c r="T124" s="173">
        <v>4</v>
      </c>
      <c r="U124" s="19"/>
      <c r="V124" s="76"/>
      <c r="W124" s="55"/>
      <c r="X124" s="23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92"/>
      <c r="B125" s="93"/>
      <c r="C125" s="93"/>
      <c r="D125" s="93"/>
      <c r="E125" s="100"/>
      <c r="F125" s="93"/>
      <c r="G125" s="117"/>
      <c r="H125" s="94"/>
      <c r="I125" s="95"/>
      <c r="J125" s="95"/>
      <c r="K125" s="95"/>
      <c r="L125" s="95"/>
      <c r="M125" s="95" t="s">
        <v>23</v>
      </c>
      <c r="N125" s="95">
        <v>0.05</v>
      </c>
      <c r="O125" s="161" t="s">
        <v>42</v>
      </c>
      <c r="P125" s="161">
        <v>3</v>
      </c>
      <c r="Q125" s="20"/>
      <c r="R125" s="20"/>
      <c r="S125" s="95" t="s">
        <v>46</v>
      </c>
      <c r="T125" s="173">
        <v>1</v>
      </c>
      <c r="U125" s="19"/>
      <c r="V125" s="19"/>
      <c r="W125" s="55"/>
      <c r="X125" s="23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92"/>
      <c r="B126" s="93"/>
      <c r="C126" s="93"/>
      <c r="D126" s="93"/>
      <c r="E126" s="100"/>
      <c r="F126" s="93"/>
      <c r="G126" s="118"/>
      <c r="H126" s="94"/>
      <c r="I126" s="95"/>
      <c r="J126" s="95"/>
      <c r="K126" s="95"/>
      <c r="L126" s="95"/>
      <c r="M126" s="95"/>
      <c r="N126" s="95"/>
      <c r="O126" s="160" t="s">
        <v>23</v>
      </c>
      <c r="P126" s="160">
        <v>0.05</v>
      </c>
      <c r="Q126" s="20"/>
      <c r="R126" s="20"/>
      <c r="S126" s="133" t="s">
        <v>56</v>
      </c>
      <c r="T126" s="173">
        <v>0.01</v>
      </c>
      <c r="U126" s="19"/>
      <c r="V126" s="19"/>
      <c r="W126" s="55"/>
      <c r="X126" s="23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92"/>
      <c r="B127" s="93"/>
      <c r="C127" s="93"/>
      <c r="D127" s="93"/>
      <c r="E127" s="100"/>
      <c r="F127" s="93"/>
      <c r="G127" s="117"/>
      <c r="H127" s="94"/>
      <c r="I127" s="95"/>
      <c r="J127" s="95"/>
      <c r="K127" s="95"/>
      <c r="L127" s="95"/>
      <c r="M127" s="95"/>
      <c r="N127" s="95"/>
      <c r="O127" s="160"/>
      <c r="P127" s="160"/>
      <c r="Q127" s="20"/>
      <c r="R127" s="20"/>
      <c r="S127" s="95" t="s">
        <v>22</v>
      </c>
      <c r="T127" s="173">
        <v>0.5</v>
      </c>
      <c r="U127" s="19"/>
      <c r="V127" s="19"/>
      <c r="W127" s="55"/>
      <c r="X127" s="23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96"/>
      <c r="B128" s="97"/>
      <c r="C128" s="97"/>
      <c r="D128" s="97"/>
      <c r="E128" s="111"/>
      <c r="F128" s="97"/>
      <c r="G128" s="196"/>
      <c r="H128" s="98"/>
      <c r="I128" s="99"/>
      <c r="J128" s="99"/>
      <c r="K128" s="134"/>
      <c r="L128" s="134"/>
      <c r="M128" s="134"/>
      <c r="N128" s="134"/>
      <c r="O128" s="237"/>
      <c r="P128" s="237"/>
      <c r="Q128" s="25"/>
      <c r="R128" s="25"/>
      <c r="S128" s="179" t="s">
        <v>169</v>
      </c>
      <c r="T128" s="175">
        <v>0.01</v>
      </c>
      <c r="U128" s="24"/>
      <c r="V128" s="24"/>
      <c r="W128" s="56"/>
      <c r="X128" s="26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6" ht="15" customHeight="1">
      <c r="A129" s="92" t="s">
        <v>233</v>
      </c>
      <c r="B129" s="104">
        <v>6.5</v>
      </c>
      <c r="C129" s="104">
        <v>2.2999999999999998</v>
      </c>
      <c r="D129" s="104">
        <v>1.5</v>
      </c>
      <c r="E129" s="100">
        <v>2.7</v>
      </c>
      <c r="F129" s="104">
        <v>0</v>
      </c>
      <c r="G129" s="104">
        <v>0</v>
      </c>
      <c r="H129" s="235">
        <f t="shared" ref="H129" si="12">B129*70+C129*75+D129*25+E129*45</f>
        <v>786.5</v>
      </c>
      <c r="I129" s="91" t="s">
        <v>29</v>
      </c>
      <c r="J129" s="102"/>
      <c r="K129" s="102" t="s">
        <v>257</v>
      </c>
      <c r="L129" s="102"/>
      <c r="M129" s="146" t="s">
        <v>269</v>
      </c>
      <c r="N129" s="147"/>
      <c r="O129" s="102" t="s">
        <v>129</v>
      </c>
      <c r="P129" s="102"/>
      <c r="Q129" s="216" t="s">
        <v>16</v>
      </c>
      <c r="R129" s="216"/>
      <c r="S129" s="172" t="s">
        <v>300</v>
      </c>
      <c r="T129" s="176"/>
      <c r="U129" s="236" t="s">
        <v>330</v>
      </c>
      <c r="V129" s="22"/>
      <c r="W129" s="55"/>
      <c r="X129" s="23"/>
      <c r="Y129" s="27" t="str">
        <f>A129</f>
        <v>E4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鯊魚片     </v>
      </c>
      <c r="AB129" s="28" t="str">
        <f>M130&amp;" "&amp;M131&amp;" "&amp;M132&amp;" "&amp;M133&amp;" "&amp;M134&amp;" "&amp;M135</f>
        <v xml:space="preserve">冷凍毛豆仁 冷凍玉米粒 胡蘿蔔 大蒜 奶油(固態) </v>
      </c>
      <c r="AC129" s="28" t="str">
        <f>O130&amp;" "&amp;O131&amp;" "&amp;O132&amp;" "&amp;O133&amp;" "&amp;O134&amp;" "&amp;O135</f>
        <v xml:space="preserve">甘藍 雞蛋 大蒜   </v>
      </c>
      <c r="AD129" s="28" t="str">
        <f>Q130&amp;" "&amp;Q131&amp;" "&amp;Q132&amp;" "&amp;Q133&amp;" "&amp;Q134&amp;" "&amp;Q135</f>
        <v xml:space="preserve">蔬菜 大蒜    </v>
      </c>
      <c r="AE129" s="28" t="str">
        <f>S130&amp;" "&amp;S131&amp;" "&amp;S132&amp;" "&amp;S133&amp;" "&amp;S134&amp;" "&amp;S135</f>
        <v xml:space="preserve">綠豆 脆圓 二砂糖   </v>
      </c>
      <c r="AF129" s="28" t="str">
        <f t="shared" ref="AF129" si="13">U130&amp;" "&amp;U131&amp;" "&amp;U132&amp;" "&amp;U133&amp;" "&amp;U134&amp;" "&amp;U135</f>
        <v xml:space="preserve">銀絲捲     </v>
      </c>
      <c r="AG129" s="5" t="str">
        <f>W130&amp;" "&amp;W131&amp;" "&amp;W132&amp;" "&amp;W133&amp;" "&amp;W134&amp;" "&amp;W135</f>
        <v xml:space="preserve">     </v>
      </c>
      <c r="AH129" s="5" t="str">
        <f>X130&amp;" "&amp;X131&amp;" "&amp;X132&amp;" "&amp;X133&amp;" "&amp;X134&amp;" "&amp;X135</f>
        <v xml:space="preserve">     </v>
      </c>
    </row>
    <row r="130" spans="1:36" ht="15" customHeight="1">
      <c r="A130" s="92"/>
      <c r="B130" s="93"/>
      <c r="C130" s="93"/>
      <c r="D130" s="93"/>
      <c r="E130" s="100"/>
      <c r="F130" s="93"/>
      <c r="G130" s="93"/>
      <c r="H130" s="106"/>
      <c r="I130" s="102" t="s">
        <v>17</v>
      </c>
      <c r="J130" s="95">
        <v>7</v>
      </c>
      <c r="K130" s="95" t="s">
        <v>107</v>
      </c>
      <c r="L130" s="95">
        <v>6.5</v>
      </c>
      <c r="M130" s="131" t="s">
        <v>63</v>
      </c>
      <c r="N130" s="131">
        <v>1</v>
      </c>
      <c r="O130" s="95" t="s">
        <v>34</v>
      </c>
      <c r="P130" s="95">
        <v>5</v>
      </c>
      <c r="Q130" s="20" t="s">
        <v>13</v>
      </c>
      <c r="R130" s="20">
        <v>7</v>
      </c>
      <c r="S130" s="245" t="s">
        <v>301</v>
      </c>
      <c r="T130" s="244">
        <v>2</v>
      </c>
      <c r="U130" s="19" t="s">
        <v>330</v>
      </c>
      <c r="V130" s="19">
        <v>12</v>
      </c>
      <c r="W130" s="55"/>
      <c r="X130" s="23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6" ht="15" customHeight="1">
      <c r="A131" s="92"/>
      <c r="B131" s="93"/>
      <c r="C131" s="93"/>
      <c r="D131" s="93"/>
      <c r="E131" s="100"/>
      <c r="F131" s="93"/>
      <c r="G131" s="93"/>
      <c r="H131" s="94"/>
      <c r="I131" s="95" t="s">
        <v>33</v>
      </c>
      <c r="J131" s="95">
        <v>3</v>
      </c>
      <c r="K131" s="95"/>
      <c r="L131" s="95"/>
      <c r="M131" s="131" t="s">
        <v>43</v>
      </c>
      <c r="N131" s="131">
        <v>3</v>
      </c>
      <c r="O131" s="95" t="s">
        <v>31</v>
      </c>
      <c r="P131" s="95">
        <v>0.6</v>
      </c>
      <c r="Q131" s="20" t="s">
        <v>23</v>
      </c>
      <c r="R131" s="20">
        <v>0.05</v>
      </c>
      <c r="S131" s="245" t="s">
        <v>302</v>
      </c>
      <c r="T131" s="244">
        <v>1</v>
      </c>
      <c r="U131" s="19"/>
      <c r="V131" s="76"/>
      <c r="W131" s="55"/>
      <c r="X131" s="23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6" ht="15" customHeight="1">
      <c r="A132" s="92"/>
      <c r="B132" s="93"/>
      <c r="C132" s="93"/>
      <c r="D132" s="93"/>
      <c r="E132" s="100"/>
      <c r="F132" s="93"/>
      <c r="G132" s="93"/>
      <c r="H132" s="94"/>
      <c r="I132" s="95"/>
      <c r="J132" s="95"/>
      <c r="K132" s="95"/>
      <c r="L132" s="95"/>
      <c r="M132" s="131" t="s">
        <v>22</v>
      </c>
      <c r="N132" s="131">
        <v>1</v>
      </c>
      <c r="O132" s="95" t="s">
        <v>23</v>
      </c>
      <c r="P132" s="95">
        <v>0.05</v>
      </c>
      <c r="Q132" s="20"/>
      <c r="R132" s="20"/>
      <c r="S132" s="245" t="s">
        <v>41</v>
      </c>
      <c r="T132" s="244">
        <v>1</v>
      </c>
      <c r="U132" s="19"/>
      <c r="V132" s="19"/>
      <c r="W132" s="55"/>
      <c r="X132" s="23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6" ht="15" customHeight="1">
      <c r="A133" s="92"/>
      <c r="B133" s="93"/>
      <c r="C133" s="93"/>
      <c r="D133" s="93"/>
      <c r="E133" s="100"/>
      <c r="F133" s="93"/>
      <c r="G133" s="93"/>
      <c r="H133" s="94"/>
      <c r="I133" s="95"/>
      <c r="J133" s="95"/>
      <c r="K133" s="95"/>
      <c r="L133" s="95"/>
      <c r="M133" s="131" t="s">
        <v>23</v>
      </c>
      <c r="N133" s="131">
        <v>0.05</v>
      </c>
      <c r="O133" s="95"/>
      <c r="P133" s="95"/>
      <c r="Q133" s="20"/>
      <c r="R133" s="20"/>
      <c r="S133" s="245"/>
      <c r="T133" s="244"/>
      <c r="U133" s="19"/>
      <c r="V133" s="19"/>
      <c r="W133" s="55"/>
      <c r="X133" s="23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6" ht="15" customHeight="1">
      <c r="A134" s="92"/>
      <c r="B134" s="93"/>
      <c r="C134" s="93"/>
      <c r="D134" s="93"/>
      <c r="E134" s="100"/>
      <c r="F134" s="93"/>
      <c r="G134" s="93"/>
      <c r="H134" s="94"/>
      <c r="I134" s="95"/>
      <c r="J134" s="95"/>
      <c r="K134" s="125"/>
      <c r="L134" s="125"/>
      <c r="M134" s="131" t="s">
        <v>45</v>
      </c>
      <c r="N134" s="131">
        <v>0.6</v>
      </c>
      <c r="O134" s="95"/>
      <c r="P134" s="95"/>
      <c r="Q134" s="20"/>
      <c r="R134" s="20"/>
      <c r="S134" s="133"/>
      <c r="T134" s="173"/>
      <c r="U134" s="19"/>
      <c r="V134" s="19"/>
      <c r="W134" s="55"/>
      <c r="X134" s="23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6" ht="15" customHeight="1" thickBot="1">
      <c r="A135" s="96"/>
      <c r="B135" s="97"/>
      <c r="C135" s="97"/>
      <c r="D135" s="97"/>
      <c r="E135" s="111"/>
      <c r="F135" s="97"/>
      <c r="G135" s="97"/>
      <c r="H135" s="98"/>
      <c r="I135" s="99"/>
      <c r="J135" s="99"/>
      <c r="K135" s="134"/>
      <c r="L135" s="134"/>
      <c r="M135" s="134"/>
      <c r="N135" s="134"/>
      <c r="O135" s="137"/>
      <c r="P135" s="137"/>
      <c r="Q135" s="25"/>
      <c r="R135" s="25"/>
      <c r="S135" s="174"/>
      <c r="T135" s="175"/>
      <c r="U135" s="24"/>
      <c r="V135" s="24"/>
      <c r="W135" s="56"/>
      <c r="X135" s="26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6" s="82" customFormat="1" ht="15.75" customHeight="1">
      <c r="A136" s="88" t="s">
        <v>234</v>
      </c>
      <c r="B136" s="109">
        <v>5.2</v>
      </c>
      <c r="C136" s="109">
        <v>3.1</v>
      </c>
      <c r="D136" s="109">
        <v>2.2999999999999998</v>
      </c>
      <c r="E136" s="109">
        <v>2.8</v>
      </c>
      <c r="F136" s="109">
        <v>0.3</v>
      </c>
      <c r="G136" s="109">
        <v>0</v>
      </c>
      <c r="H136" s="90">
        <f t="shared" ref="H136" si="14">B136*70+C136*75+D136*25+E136*45</f>
        <v>780</v>
      </c>
      <c r="I136" s="91" t="s">
        <v>60</v>
      </c>
      <c r="J136" s="91"/>
      <c r="K136" s="91" t="s">
        <v>111</v>
      </c>
      <c r="L136" s="91"/>
      <c r="M136" s="144" t="s">
        <v>202</v>
      </c>
      <c r="N136" s="144"/>
      <c r="O136" s="91" t="s">
        <v>286</v>
      </c>
      <c r="P136" s="91"/>
      <c r="Q136" s="31" t="s">
        <v>16</v>
      </c>
      <c r="R136" s="31"/>
      <c r="S136" s="170" t="s">
        <v>303</v>
      </c>
      <c r="T136" s="171"/>
      <c r="U136" s="22" t="s">
        <v>177</v>
      </c>
      <c r="V136" s="22"/>
      <c r="W136" s="55" t="s">
        <v>86</v>
      </c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</row>
    <row r="137" spans="1:36" s="82" customFormat="1" ht="15.75" customHeight="1">
      <c r="A137" s="92"/>
      <c r="B137" s="100"/>
      <c r="C137" s="100"/>
      <c r="D137" s="100"/>
      <c r="E137" s="100"/>
      <c r="F137" s="100"/>
      <c r="G137" s="100"/>
      <c r="H137" s="94"/>
      <c r="I137" s="95" t="s">
        <v>17</v>
      </c>
      <c r="J137" s="95">
        <v>10</v>
      </c>
      <c r="K137" s="95" t="s">
        <v>52</v>
      </c>
      <c r="L137" s="95">
        <v>9</v>
      </c>
      <c r="M137" s="240" t="s">
        <v>270</v>
      </c>
      <c r="N137" s="248">
        <v>0.3</v>
      </c>
      <c r="O137" s="95" t="s">
        <v>287</v>
      </c>
      <c r="P137" s="95">
        <v>3</v>
      </c>
      <c r="Q137" s="20" t="s">
        <v>13</v>
      </c>
      <c r="R137" s="20">
        <v>7</v>
      </c>
      <c r="S137" s="133" t="s">
        <v>35</v>
      </c>
      <c r="T137" s="173">
        <v>3</v>
      </c>
      <c r="U137" s="19" t="s">
        <v>177</v>
      </c>
      <c r="V137" s="19">
        <v>12</v>
      </c>
      <c r="W137" s="55" t="s">
        <v>87</v>
      </c>
      <c r="X137" s="83"/>
      <c r="Y137" s="83"/>
      <c r="Z137" s="83"/>
    </row>
    <row r="138" spans="1:36" s="82" customFormat="1" ht="15.75" customHeight="1">
      <c r="A138" s="92"/>
      <c r="B138" s="100"/>
      <c r="C138" s="100"/>
      <c r="D138" s="100"/>
      <c r="E138" s="100"/>
      <c r="F138" s="100"/>
      <c r="G138" s="100"/>
      <c r="H138" s="94"/>
      <c r="I138" s="95" t="s">
        <v>92</v>
      </c>
      <c r="J138" s="95">
        <v>0.4</v>
      </c>
      <c r="K138" s="95" t="s">
        <v>25</v>
      </c>
      <c r="L138" s="95">
        <v>3</v>
      </c>
      <c r="M138" s="240" t="s">
        <v>42</v>
      </c>
      <c r="N138" s="240">
        <v>5</v>
      </c>
      <c r="O138" s="95" t="s">
        <v>110</v>
      </c>
      <c r="P138" s="95">
        <v>2</v>
      </c>
      <c r="Q138" s="20" t="s">
        <v>23</v>
      </c>
      <c r="R138" s="20">
        <v>0.05</v>
      </c>
      <c r="S138" s="183" t="s">
        <v>22</v>
      </c>
      <c r="T138" s="173">
        <v>0.5</v>
      </c>
      <c r="U138" s="19"/>
      <c r="V138" s="76"/>
      <c r="W138" s="55"/>
      <c r="X138" s="83"/>
      <c r="Y138" s="83"/>
      <c r="Z138" s="83"/>
    </row>
    <row r="139" spans="1:36" s="82" customFormat="1" ht="15.75" customHeight="1">
      <c r="A139" s="92"/>
      <c r="B139" s="100"/>
      <c r="C139" s="100"/>
      <c r="D139" s="100"/>
      <c r="E139" s="100"/>
      <c r="F139" s="100"/>
      <c r="G139" s="100"/>
      <c r="H139" s="94"/>
      <c r="I139" s="95"/>
      <c r="J139" s="95"/>
      <c r="K139" s="95" t="s">
        <v>112</v>
      </c>
      <c r="L139" s="95">
        <v>1</v>
      </c>
      <c r="M139" s="240" t="s">
        <v>22</v>
      </c>
      <c r="N139" s="240">
        <v>0.5</v>
      </c>
      <c r="O139" s="95" t="s">
        <v>39</v>
      </c>
      <c r="P139" s="95"/>
      <c r="Q139" s="20"/>
      <c r="R139" s="20"/>
      <c r="S139" s="95" t="s">
        <v>294</v>
      </c>
      <c r="T139" s="173">
        <v>1</v>
      </c>
      <c r="U139" s="19"/>
      <c r="V139" s="19"/>
      <c r="W139" s="55"/>
      <c r="X139" s="83"/>
      <c r="Y139" s="83"/>
      <c r="Z139" s="83"/>
    </row>
    <row r="140" spans="1:36" ht="15.75" customHeight="1">
      <c r="A140" s="92"/>
      <c r="B140" s="100"/>
      <c r="C140" s="100"/>
      <c r="D140" s="100"/>
      <c r="E140" s="100"/>
      <c r="F140" s="100"/>
      <c r="G140" s="100"/>
      <c r="H140" s="94"/>
      <c r="I140" s="95"/>
      <c r="J140" s="95"/>
      <c r="K140" s="95" t="s">
        <v>113</v>
      </c>
      <c r="L140" s="95">
        <v>0.5</v>
      </c>
      <c r="M140" s="240"/>
      <c r="N140" s="240"/>
      <c r="O140" s="157" t="s">
        <v>23</v>
      </c>
      <c r="P140" s="95">
        <v>0.05</v>
      </c>
      <c r="Q140" s="20"/>
      <c r="R140" s="20"/>
      <c r="S140" s="129"/>
      <c r="T140" s="173"/>
      <c r="U140" s="19"/>
      <c r="V140" s="19"/>
      <c r="W140" s="55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6" ht="15.75" customHeight="1">
      <c r="A141" s="92"/>
      <c r="B141" s="100"/>
      <c r="C141" s="100"/>
      <c r="D141" s="100"/>
      <c r="E141" s="100"/>
      <c r="F141" s="100"/>
      <c r="G141" s="100"/>
      <c r="H141" s="94"/>
      <c r="I141" s="95"/>
      <c r="J141" s="95"/>
      <c r="K141" s="125" t="s">
        <v>41</v>
      </c>
      <c r="L141" s="125"/>
      <c r="M141" s="240"/>
      <c r="N141" s="240"/>
      <c r="O141" s="125"/>
      <c r="P141" s="125"/>
      <c r="Q141" s="20"/>
      <c r="R141" s="20"/>
      <c r="S141" s="133"/>
      <c r="T141" s="173"/>
      <c r="U141" s="19"/>
      <c r="V141" s="19"/>
      <c r="W141" s="55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6" ht="15.75" customHeight="1" thickBot="1">
      <c r="A142" s="92"/>
      <c r="B142" s="100"/>
      <c r="C142" s="100"/>
      <c r="D142" s="100"/>
      <c r="E142" s="100"/>
      <c r="F142" s="100"/>
      <c r="G142" s="100"/>
      <c r="H142" s="98"/>
      <c r="I142" s="107"/>
      <c r="J142" s="107"/>
      <c r="K142" s="107" t="s">
        <v>59</v>
      </c>
      <c r="L142" s="107"/>
      <c r="M142" s="249"/>
      <c r="N142" s="249"/>
      <c r="O142" s="107"/>
      <c r="P142" s="107"/>
      <c r="Q142" s="25"/>
      <c r="R142" s="25"/>
      <c r="S142" s="177"/>
      <c r="T142" s="178"/>
      <c r="U142" s="24"/>
      <c r="V142" s="24"/>
      <c r="W142" s="56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6" ht="15.75" customHeight="1">
      <c r="A143" s="88" t="s">
        <v>235</v>
      </c>
      <c r="B143" s="114">
        <v>6</v>
      </c>
      <c r="C143" s="114">
        <v>3</v>
      </c>
      <c r="D143" s="114">
        <v>1.8</v>
      </c>
      <c r="E143" s="109">
        <v>2.8</v>
      </c>
      <c r="F143" s="114">
        <v>0</v>
      </c>
      <c r="G143" s="114">
        <v>0</v>
      </c>
      <c r="H143" s="90">
        <f t="shared" ref="H143" si="15">B143*70+C143*75+D143*25+E143*45</f>
        <v>816</v>
      </c>
      <c r="I143" s="91" t="s">
        <v>15</v>
      </c>
      <c r="J143" s="91"/>
      <c r="K143" s="91" t="s">
        <v>258</v>
      </c>
      <c r="L143" s="91"/>
      <c r="M143" s="91" t="s">
        <v>271</v>
      </c>
      <c r="N143" s="91"/>
      <c r="O143" s="91" t="s">
        <v>288</v>
      </c>
      <c r="P143" s="91"/>
      <c r="Q143" s="31" t="s">
        <v>16</v>
      </c>
      <c r="R143" s="31"/>
      <c r="S143" s="170" t="s">
        <v>149</v>
      </c>
      <c r="T143" s="171"/>
      <c r="U143" s="22" t="s">
        <v>328</v>
      </c>
      <c r="V143" s="22"/>
      <c r="W143" s="55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6" ht="15.75" customHeight="1">
      <c r="A144" s="92"/>
      <c r="B144" s="93"/>
      <c r="C144" s="93"/>
      <c r="D144" s="93"/>
      <c r="E144" s="100"/>
      <c r="F144" s="93"/>
      <c r="G144" s="93"/>
      <c r="H144" s="94"/>
      <c r="I144" s="95" t="s">
        <v>17</v>
      </c>
      <c r="J144" s="95">
        <v>10</v>
      </c>
      <c r="K144" s="95" t="s">
        <v>24</v>
      </c>
      <c r="L144" s="95">
        <v>6</v>
      </c>
      <c r="M144" s="95" t="s">
        <v>272</v>
      </c>
      <c r="N144" s="95">
        <v>5</v>
      </c>
      <c r="O144" s="95" t="s">
        <v>142</v>
      </c>
      <c r="P144" s="95">
        <v>1</v>
      </c>
      <c r="Q144" s="20" t="s">
        <v>13</v>
      </c>
      <c r="R144" s="20">
        <v>7</v>
      </c>
      <c r="S144" s="245" t="s">
        <v>43</v>
      </c>
      <c r="T144" s="244">
        <v>2</v>
      </c>
      <c r="U144" s="19" t="s">
        <v>328</v>
      </c>
      <c r="V144" s="76">
        <v>0.15</v>
      </c>
      <c r="W144" s="55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92"/>
      <c r="B145" s="93"/>
      <c r="C145" s="93"/>
      <c r="D145" s="93"/>
      <c r="E145" s="100"/>
      <c r="F145" s="93"/>
      <c r="G145" s="93"/>
      <c r="H145" s="94"/>
      <c r="I145" s="95"/>
      <c r="J145" s="95"/>
      <c r="K145" s="95" t="s">
        <v>50</v>
      </c>
      <c r="L145" s="95">
        <v>2</v>
      </c>
      <c r="M145" s="95" t="s">
        <v>24</v>
      </c>
      <c r="N145" s="95">
        <v>0.6</v>
      </c>
      <c r="O145" s="95" t="s">
        <v>16</v>
      </c>
      <c r="P145" s="95">
        <v>4</v>
      </c>
      <c r="Q145" s="20" t="s">
        <v>23</v>
      </c>
      <c r="R145" s="20">
        <v>0.05</v>
      </c>
      <c r="S145" s="34" t="s">
        <v>31</v>
      </c>
      <c r="T145" s="244">
        <v>2</v>
      </c>
      <c r="U145" s="19"/>
      <c r="V145" s="19"/>
      <c r="W145" s="55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92"/>
      <c r="B146" s="93"/>
      <c r="C146" s="93"/>
      <c r="D146" s="93"/>
      <c r="E146" s="100"/>
      <c r="F146" s="93"/>
      <c r="G146" s="93"/>
      <c r="H146" s="94"/>
      <c r="I146" s="95"/>
      <c r="J146" s="95"/>
      <c r="K146" s="95" t="s">
        <v>133</v>
      </c>
      <c r="L146" s="95">
        <v>1</v>
      </c>
      <c r="M146" s="95" t="s">
        <v>22</v>
      </c>
      <c r="N146" s="95">
        <v>0.5</v>
      </c>
      <c r="O146" s="95" t="s">
        <v>36</v>
      </c>
      <c r="P146" s="95">
        <v>0.01</v>
      </c>
      <c r="Q146" s="20"/>
      <c r="R146" s="20"/>
      <c r="S146" s="245"/>
      <c r="T146" s="244"/>
      <c r="U146" s="19"/>
      <c r="V146" s="19"/>
      <c r="W146" s="55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92"/>
      <c r="B147" s="93"/>
      <c r="C147" s="93"/>
      <c r="D147" s="93"/>
      <c r="E147" s="100"/>
      <c r="F147" s="93"/>
      <c r="G147" s="93"/>
      <c r="H147" s="94"/>
      <c r="I147" s="95"/>
      <c r="J147" s="95"/>
      <c r="K147" s="95" t="s">
        <v>22</v>
      </c>
      <c r="L147" s="95">
        <v>0.5</v>
      </c>
      <c r="M147" s="95" t="s">
        <v>23</v>
      </c>
      <c r="N147" s="95">
        <v>0.05</v>
      </c>
      <c r="O147" s="95" t="s">
        <v>289</v>
      </c>
      <c r="P147" s="95"/>
      <c r="Q147" s="20"/>
      <c r="R147" s="20"/>
      <c r="S147" s="133"/>
      <c r="T147" s="173"/>
      <c r="U147" s="19"/>
      <c r="V147" s="19"/>
      <c r="W147" s="55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92"/>
      <c r="B148" s="93"/>
      <c r="C148" s="93"/>
      <c r="D148" s="93"/>
      <c r="E148" s="100"/>
      <c r="F148" s="93"/>
      <c r="G148" s="93"/>
      <c r="H148" s="94"/>
      <c r="I148" s="95"/>
      <c r="J148" s="95"/>
      <c r="K148" s="95" t="s">
        <v>23</v>
      </c>
      <c r="L148" s="95">
        <v>0.05</v>
      </c>
      <c r="M148" s="95"/>
      <c r="N148" s="95"/>
      <c r="O148" s="95" t="s">
        <v>18</v>
      </c>
      <c r="P148" s="95">
        <v>0.6</v>
      </c>
      <c r="Q148" s="20"/>
      <c r="R148" s="20"/>
      <c r="S148" s="182"/>
      <c r="T148" s="181"/>
      <c r="U148" s="19"/>
      <c r="V148" s="19"/>
      <c r="W148" s="55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thickBot="1">
      <c r="A149" s="96"/>
      <c r="B149" s="97"/>
      <c r="C149" s="97"/>
      <c r="D149" s="97"/>
      <c r="E149" s="111"/>
      <c r="F149" s="97"/>
      <c r="G149" s="97"/>
      <c r="H149" s="98"/>
      <c r="I149" s="99"/>
      <c r="J149" s="99"/>
      <c r="K149" s="99"/>
      <c r="L149" s="99"/>
      <c r="M149" s="134"/>
      <c r="N149" s="134"/>
      <c r="O149" s="134"/>
      <c r="P149" s="134"/>
      <c r="Q149" s="25"/>
      <c r="R149" s="25"/>
      <c r="S149" s="174"/>
      <c r="T149" s="175"/>
      <c r="U149" s="24"/>
      <c r="V149" s="24"/>
      <c r="W149" s="56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92" t="s">
        <v>236</v>
      </c>
      <c r="B150" s="93">
        <v>5</v>
      </c>
      <c r="C150" s="93">
        <v>2.5</v>
      </c>
      <c r="D150" s="93">
        <v>2.5</v>
      </c>
      <c r="E150" s="100">
        <v>2.7</v>
      </c>
      <c r="F150" s="93">
        <v>0</v>
      </c>
      <c r="G150" s="117">
        <v>0</v>
      </c>
      <c r="H150" s="90">
        <f t="shared" ref="H150" si="16">B150*70+C150*75+D150*25+E150*45</f>
        <v>721.5</v>
      </c>
      <c r="I150" s="102" t="s">
        <v>29</v>
      </c>
      <c r="J150" s="102"/>
      <c r="K150" s="102" t="s">
        <v>259</v>
      </c>
      <c r="L150" s="102"/>
      <c r="M150" s="102" t="s">
        <v>126</v>
      </c>
      <c r="N150" s="102"/>
      <c r="O150" s="158" t="s">
        <v>290</v>
      </c>
      <c r="P150" s="159"/>
      <c r="Q150" s="31" t="s">
        <v>16</v>
      </c>
      <c r="R150" s="31"/>
      <c r="S150" s="172" t="s">
        <v>171</v>
      </c>
      <c r="T150" s="176"/>
      <c r="U150" s="22" t="s">
        <v>183</v>
      </c>
      <c r="V150" s="22"/>
      <c r="W150" s="55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92"/>
      <c r="B151" s="93"/>
      <c r="C151" s="93"/>
      <c r="D151" s="93"/>
      <c r="E151" s="100"/>
      <c r="F151" s="93"/>
      <c r="G151" s="117"/>
      <c r="H151" s="94"/>
      <c r="I151" s="95" t="s">
        <v>17</v>
      </c>
      <c r="J151" s="95">
        <v>7</v>
      </c>
      <c r="K151" s="95" t="s">
        <v>52</v>
      </c>
      <c r="L151" s="95">
        <v>9</v>
      </c>
      <c r="M151" s="95" t="s">
        <v>20</v>
      </c>
      <c r="N151" s="95">
        <v>5</v>
      </c>
      <c r="O151" s="160" t="s">
        <v>291</v>
      </c>
      <c r="P151" s="161">
        <v>0.1</v>
      </c>
      <c r="Q151" s="20" t="s">
        <v>13</v>
      </c>
      <c r="R151" s="20">
        <v>7</v>
      </c>
      <c r="S151" s="95" t="s">
        <v>25</v>
      </c>
      <c r="T151" s="173">
        <v>2</v>
      </c>
      <c r="U151" s="19" t="s">
        <v>183</v>
      </c>
      <c r="V151" s="19">
        <v>2.5</v>
      </c>
      <c r="W151" s="55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92"/>
      <c r="B152" s="93"/>
      <c r="C152" s="93"/>
      <c r="D152" s="93"/>
      <c r="E152" s="100"/>
      <c r="F152" s="93"/>
      <c r="G152" s="117"/>
      <c r="H152" s="94"/>
      <c r="I152" s="95" t="s">
        <v>33</v>
      </c>
      <c r="J152" s="95">
        <v>3</v>
      </c>
      <c r="K152" s="95" t="s">
        <v>53</v>
      </c>
      <c r="L152" s="95">
        <v>2</v>
      </c>
      <c r="M152" s="95" t="s">
        <v>27</v>
      </c>
      <c r="N152" s="95">
        <v>0.5</v>
      </c>
      <c r="O152" s="95" t="s">
        <v>292</v>
      </c>
      <c r="P152" s="95">
        <v>5</v>
      </c>
      <c r="Q152" s="20" t="s">
        <v>23</v>
      </c>
      <c r="R152" s="20">
        <v>0.05</v>
      </c>
      <c r="S152" s="133" t="s">
        <v>34</v>
      </c>
      <c r="T152" s="173">
        <v>1</v>
      </c>
      <c r="U152" s="19"/>
      <c r="V152" s="76"/>
      <c r="W152" s="55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92"/>
      <c r="B153" s="93"/>
      <c r="C153" s="93"/>
      <c r="D153" s="93"/>
      <c r="E153" s="100"/>
      <c r="F153" s="93"/>
      <c r="G153" s="117"/>
      <c r="H153" s="94"/>
      <c r="I153" s="95"/>
      <c r="J153" s="95"/>
      <c r="K153" s="95" t="s">
        <v>23</v>
      </c>
      <c r="L153" s="95">
        <v>0.05</v>
      </c>
      <c r="M153" s="95" t="s">
        <v>273</v>
      </c>
      <c r="N153" s="95">
        <v>0.6</v>
      </c>
      <c r="O153" s="161" t="s">
        <v>22</v>
      </c>
      <c r="P153" s="161">
        <v>0.5</v>
      </c>
      <c r="Q153" s="20"/>
      <c r="R153" s="20"/>
      <c r="S153" s="95" t="s">
        <v>47</v>
      </c>
      <c r="T153" s="173">
        <v>1</v>
      </c>
      <c r="U153" s="19"/>
      <c r="V153" s="19"/>
      <c r="W153" s="55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92"/>
      <c r="B154" s="93"/>
      <c r="C154" s="93"/>
      <c r="D154" s="93"/>
      <c r="E154" s="100"/>
      <c r="F154" s="93"/>
      <c r="G154" s="118"/>
      <c r="H154" s="94"/>
      <c r="I154" s="95"/>
      <c r="J154" s="95"/>
      <c r="K154" s="95" t="s">
        <v>22</v>
      </c>
      <c r="L154" s="95">
        <v>1</v>
      </c>
      <c r="M154" s="95" t="s">
        <v>23</v>
      </c>
      <c r="N154" s="95">
        <v>0.05</v>
      </c>
      <c r="O154" s="160" t="s">
        <v>23</v>
      </c>
      <c r="P154" s="160">
        <v>0.05</v>
      </c>
      <c r="Q154" s="20"/>
      <c r="R154" s="20"/>
      <c r="S154" s="133"/>
      <c r="T154" s="173"/>
      <c r="U154" s="19"/>
      <c r="V154" s="19"/>
      <c r="W154" s="55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92"/>
      <c r="B155" s="93"/>
      <c r="C155" s="93"/>
      <c r="D155" s="93"/>
      <c r="E155" s="100"/>
      <c r="F155" s="93"/>
      <c r="G155" s="117"/>
      <c r="H155" s="94"/>
      <c r="I155" s="95"/>
      <c r="J155" s="95"/>
      <c r="K155" s="95"/>
      <c r="L155" s="95"/>
      <c r="M155" s="95"/>
      <c r="N155" s="95"/>
      <c r="O155" s="160"/>
      <c r="P155" s="160"/>
      <c r="Q155" s="20"/>
      <c r="R155" s="20"/>
      <c r="S155" s="95"/>
      <c r="T155" s="173"/>
      <c r="U155" s="19"/>
      <c r="V155" s="19"/>
      <c r="W155" s="55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thickBot="1">
      <c r="A156" s="96"/>
      <c r="B156" s="97"/>
      <c r="C156" s="97"/>
      <c r="D156" s="97"/>
      <c r="E156" s="111"/>
      <c r="F156" s="97"/>
      <c r="G156" s="196"/>
      <c r="H156" s="98"/>
      <c r="I156" s="99"/>
      <c r="J156" s="99"/>
      <c r="K156" s="134"/>
      <c r="L156" s="134"/>
      <c r="M156" s="134"/>
      <c r="N156" s="134"/>
      <c r="O156" s="237"/>
      <c r="P156" s="237"/>
      <c r="Q156" s="25"/>
      <c r="R156" s="25"/>
      <c r="S156" s="179"/>
      <c r="T156" s="180"/>
      <c r="U156" s="24"/>
      <c r="V156" s="24"/>
      <c r="W156" s="56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88"/>
  <sheetViews>
    <sheetView tabSelected="1" zoomScale="90" zoomScaleNormal="90" workbookViewId="0">
      <selection activeCell="Z2" sqref="Z2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297" t="s">
        <v>214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61"/>
      <c r="Z1" s="61"/>
      <c r="AA1" s="61"/>
      <c r="AB1" s="61"/>
      <c r="AC1" s="61"/>
      <c r="AD1" s="61"/>
      <c r="AE1" s="61"/>
      <c r="AF1" s="62"/>
    </row>
    <row r="2" spans="1:32" ht="15.75" customHeight="1" thickBot="1">
      <c r="A2" s="67" t="s">
        <v>77</v>
      </c>
      <c r="B2" s="77" t="s">
        <v>0</v>
      </c>
      <c r="C2" s="78" t="s">
        <v>8</v>
      </c>
      <c r="D2" s="78" t="s">
        <v>65</v>
      </c>
      <c r="E2" s="79" t="s">
        <v>10</v>
      </c>
      <c r="F2" s="80" t="s">
        <v>66</v>
      </c>
      <c r="G2" s="63" t="s">
        <v>11</v>
      </c>
      <c r="H2" s="80" t="s">
        <v>67</v>
      </c>
      <c r="I2" s="81" t="s">
        <v>12</v>
      </c>
      <c r="J2" s="80" t="s">
        <v>68</v>
      </c>
      <c r="K2" s="63" t="s">
        <v>13</v>
      </c>
      <c r="L2" s="80" t="s">
        <v>69</v>
      </c>
      <c r="M2" s="63" t="s">
        <v>14</v>
      </c>
      <c r="N2" s="80" t="s">
        <v>70</v>
      </c>
      <c r="O2" s="79" t="s">
        <v>88</v>
      </c>
      <c r="P2" s="79" t="s">
        <v>89</v>
      </c>
      <c r="Q2" s="79" t="s">
        <v>72</v>
      </c>
      <c r="R2" s="63" t="s">
        <v>1</v>
      </c>
      <c r="S2" s="63" t="s">
        <v>2</v>
      </c>
      <c r="T2" s="63" t="s">
        <v>3</v>
      </c>
      <c r="U2" s="63" t="s">
        <v>4</v>
      </c>
      <c r="V2" s="63" t="s">
        <v>5</v>
      </c>
      <c r="W2" s="63" t="s">
        <v>6</v>
      </c>
      <c r="X2" s="64" t="s">
        <v>7</v>
      </c>
      <c r="Y2" s="62"/>
      <c r="Z2" s="62"/>
      <c r="AA2" s="62"/>
      <c r="AB2" s="62"/>
      <c r="AC2" s="62"/>
      <c r="AD2" s="62"/>
      <c r="AE2" s="62"/>
      <c r="AF2" s="62"/>
    </row>
    <row r="3" spans="1:32" ht="15.75" customHeight="1">
      <c r="A3" s="213">
        <v>46083</v>
      </c>
      <c r="B3" s="38" t="str">
        <f>'非偏鄉計劃學校(葷)國中'!A3</f>
        <v>B1</v>
      </c>
      <c r="C3" s="39" t="str">
        <f>'非偏鄉計劃學校(葷)國中'!I3</f>
        <v>白米飯</v>
      </c>
      <c r="D3" s="40" t="str">
        <f>'非偏鄉計劃學校(葷)國中'!I4&amp;'非偏鄉計劃學校(葷)國中'!I5&amp;'非偏鄉計劃學校(葷)國中'!I6&amp;'非偏鄉計劃學校(葷)國中'!I7&amp;'非偏鄉計劃學校(葷)國中'!I8&amp;'非偏鄉計劃學校(葷)國中'!I9</f>
        <v>米</v>
      </c>
      <c r="E3" s="39" t="str">
        <f>'非偏鄉計劃學校(葷)國中'!K3</f>
        <v>梅干肉末</v>
      </c>
      <c r="F3" s="39" t="str">
        <f>'非偏鄉計劃學校(葷)國中'!K4&amp;'非偏鄉計劃學校(葷)國中'!K5&amp;'非偏鄉計劃學校(葷)國中'!K6&amp;'非偏鄉計劃學校(葷)國中'!K7&amp;'非偏鄉計劃學校(葷)國中'!K8&amp;'非偏鄉計劃學校(葷)國中'!K9</f>
        <v>豬絞肉梅乾菜</v>
      </c>
      <c r="G3" s="39" t="str">
        <f>'非偏鄉計劃學校(葷)國中'!M3</f>
        <v>肉絲豆芽</v>
      </c>
      <c r="H3" s="40" t="str">
        <f>'非偏鄉計劃學校(葷)國中'!M4&amp;'非偏鄉計劃學校(葷)國中'!M5&amp;'非偏鄉計劃學校(葷)國中'!M6&amp;'非偏鄉計劃學校(葷)國中'!M7&amp;'非偏鄉計劃學校(葷)國中'!M8&amp;'非偏鄉計劃學校(葷)國中'!M9</f>
        <v>綠豆芽胡蘿蔔韭菜大蒜豬後腿肉</v>
      </c>
      <c r="I3" s="39" t="str">
        <f>'非偏鄉計劃學校(葷)國中'!O3</f>
        <v>蛋香刈薯</v>
      </c>
      <c r="J3" s="40" t="str">
        <f>'非偏鄉計劃學校(葷)國中'!O4&amp;'非偏鄉計劃學校(葷)國中'!O5&amp;'非偏鄉計劃學校(葷)國中'!O6&amp;'非偏鄉計劃學校(葷)國中'!O7&amp;'非偏鄉計劃學校(葷)國中'!O8&amp;'非偏鄉計劃學校(葷)國中'!O9</f>
        <v>雞蛋豆薯大蒜</v>
      </c>
      <c r="K3" s="39" t="str">
        <f>'非偏鄉計劃學校(葷)國中'!Q3</f>
        <v>時蔬</v>
      </c>
      <c r="L3" s="40" t="str">
        <f>'非偏鄉計劃學校(葷)國中'!Q4&amp;'非偏鄉計劃學校(葷)國中'!Q5&amp;'非偏鄉計劃學校(葷)國中'!Q6&amp;'非偏鄉計劃學校(葷)國中'!Q7&amp;'非偏鄉計劃學校(葷)國中'!Q8&amp;'非偏鄉計劃學校(葷)國中'!Q9</f>
        <v>蔬菜大蒜</v>
      </c>
      <c r="M3" s="39" t="str">
        <f>'非偏鄉計劃學校(葷)國中'!S3</f>
        <v>味噌湯</v>
      </c>
      <c r="N3" s="40" t="str">
        <f>'非偏鄉計劃學校(葷)國中'!S4&amp;'非偏鄉計劃學校(葷)國中'!S5&amp;'非偏鄉計劃學校(葷)國中'!S6&amp;'非偏鄉計劃學校(葷)國中'!S7&amp;'非偏鄉計劃學校(葷)國中'!S8&amp;'非偏鄉計劃學校(葷)國中'!S9</f>
        <v>味噌海帶芽豆腐</v>
      </c>
      <c r="O3" s="39" t="str">
        <f>'非偏鄉計劃學校(葷)國中'!U3</f>
        <v>海苔</v>
      </c>
      <c r="P3" s="39">
        <f>'非偏鄉計劃學校(葷)國中'!W4</f>
        <v>0</v>
      </c>
      <c r="Q3" s="39" t="str">
        <f>'非偏鄉計劃學校(葷)國中'!AH3</f>
        <v xml:space="preserve">123     </v>
      </c>
      <c r="R3" s="277">
        <f>'非偏鄉計劃學校(葷)國中'!B3</f>
        <v>5.6</v>
      </c>
      <c r="S3" s="277">
        <f>'非偏鄉計劃學校(葷)國中'!C3</f>
        <v>2.2999999999999998</v>
      </c>
      <c r="T3" s="277">
        <f>'非偏鄉計劃學校(葷)國中'!D3</f>
        <v>2</v>
      </c>
      <c r="U3" s="277">
        <f>'非偏鄉計劃學校(葷)國中'!E3</f>
        <v>2.7</v>
      </c>
      <c r="V3" s="41">
        <f>'非偏鄉計劃學校(葷)國中'!F3</f>
        <v>0</v>
      </c>
      <c r="W3" s="41">
        <f>'非偏鄉計劃學校(葷)國中'!G3</f>
        <v>0</v>
      </c>
      <c r="X3" s="42">
        <f>'非偏鄉計劃學校(葷)國中'!H3</f>
        <v>736</v>
      </c>
      <c r="Y3" s="62"/>
      <c r="Z3" s="62"/>
      <c r="AA3" s="62"/>
      <c r="AB3" s="62"/>
      <c r="AC3" s="62"/>
      <c r="AD3" s="62"/>
      <c r="AE3" s="62"/>
      <c r="AF3" s="62"/>
    </row>
    <row r="4" spans="1:32" ht="15.75" customHeight="1">
      <c r="A4" s="213">
        <v>46084</v>
      </c>
      <c r="B4" s="33" t="str">
        <f>'非偏鄉計劃學校(葷)國中'!A10</f>
        <v>B2</v>
      </c>
      <c r="C4" s="34" t="str">
        <f>'非偏鄉計劃學校(葷)國中'!I10</f>
        <v>糙米飯</v>
      </c>
      <c r="D4" s="35" t="str">
        <f>'非偏鄉計劃學校(葷)國中'!I11&amp;'非偏鄉計劃學校(葷)國中'!I12&amp;'非偏鄉計劃學校(葷)國中'!I13&amp;'非偏鄉計劃學校(葷)國中'!I14&amp;'非偏鄉計劃學校(葷)國中'!I15&amp;'非偏鄉計劃學校(葷)國中'!I16</f>
        <v>米糙米</v>
      </c>
      <c r="E4" s="34" t="str">
        <f>'非偏鄉計劃學校(葷)國中'!K10</f>
        <v>咖哩雞</v>
      </c>
      <c r="F4" s="39" t="str">
        <f>'非偏鄉計劃學校(葷)國中'!K11&amp;'非偏鄉計劃學校(葷)國中'!K12&amp;'非偏鄉計劃學校(葷)國中'!K13&amp;'非偏鄉計劃學校(葷)國中'!K14&amp;'非偏鄉計劃學校(葷)國中'!K15&amp;'非偏鄉計劃學校(葷)國中'!K16</f>
        <v>肉雞馬鈴薯洋蔥胡蘿蔔咖哩粉</v>
      </c>
      <c r="G4" s="34" t="str">
        <f>'非偏鄉計劃學校(葷)國中'!M10</f>
        <v>培根甘藍</v>
      </c>
      <c r="H4" s="35" t="str">
        <f>'非偏鄉計劃學校(葷)國中'!M11&amp;'非偏鄉計劃學校(葷)國中'!M12&amp;'非偏鄉計劃學校(葷)國中'!M13&amp;'非偏鄉計劃學校(葷)國中'!M14&amp;'非偏鄉計劃學校(葷)國中'!M15&amp;'非偏鄉計劃學校(葷)國中'!M16</f>
        <v>培根大蒜甘藍</v>
      </c>
      <c r="I4" s="34" t="str">
        <f>'非偏鄉計劃學校(葷)國中'!O10</f>
        <v>塔香杏鮑菇</v>
      </c>
      <c r="J4" s="35" t="str">
        <f>'非偏鄉計劃學校(葷)國中'!O11&amp;'非偏鄉計劃學校(葷)國中'!O12&amp;'非偏鄉計劃學校(葷)國中'!O13&amp;'非偏鄉計劃學校(葷)國中'!O14&amp;'非偏鄉計劃學校(葷)國中'!O15&amp;'非偏鄉計劃學校(葷)國中'!O16</f>
        <v>杏鮑菇黑輪九層塔</v>
      </c>
      <c r="K4" s="34" t="str">
        <f>'非偏鄉計劃學校(葷)國中'!Q10</f>
        <v>時蔬</v>
      </c>
      <c r="L4" s="35" t="str">
        <f>'非偏鄉計劃學校(葷)國中'!Q11&amp;'非偏鄉計劃學校(葷)國中'!Q12&amp;'非偏鄉計劃學校(葷)國中'!Q13&amp;'非偏鄉計劃學校(葷)國中'!Q14&amp;'非偏鄉計劃學校(葷)國中'!Q15&amp;'非偏鄉計劃學校(葷)國中'!Q16</f>
        <v>蔬菜大蒜</v>
      </c>
      <c r="M4" s="34" t="str">
        <f>'非偏鄉計劃學校(葷)國中'!S10</f>
        <v>蘿蔔湯</v>
      </c>
      <c r="N4" s="35" t="str">
        <f>'非偏鄉計劃學校(葷)國中'!S11&amp;'非偏鄉計劃學校(葷)國中'!S12&amp;'非偏鄉計劃學校(葷)國中'!S13&amp;'非偏鄉計劃學校(葷)國中'!S14&amp;'非偏鄉計劃學校(葷)國中'!S15&amp;'非偏鄉計劃學校(葷)國中'!S16</f>
        <v>白蘿蔔大骨薑</v>
      </c>
      <c r="O4" s="34" t="str">
        <f>'非偏鄉計劃學校(葷)國中'!U10</f>
        <v>驗證豆漿</v>
      </c>
      <c r="P4" s="34">
        <f>'非偏鄉計劃學校(葷)國中'!W11</f>
        <v>0</v>
      </c>
      <c r="Q4" s="34" t="str">
        <f>'非偏鄉計劃學校(葷)國中'!AH10</f>
        <v xml:space="preserve">     </v>
      </c>
      <c r="R4" s="278">
        <f>'非偏鄉計劃學校(葷)國中'!B10</f>
        <v>5.2</v>
      </c>
      <c r="S4" s="278">
        <f>'非偏鄉計劃學校(葷)國中'!C10</f>
        <v>2.5</v>
      </c>
      <c r="T4" s="278">
        <f>'非偏鄉計劃學校(葷)國中'!D10</f>
        <v>2</v>
      </c>
      <c r="U4" s="278">
        <f>'非偏鄉計劃學校(葷)國中'!E10</f>
        <v>2.8</v>
      </c>
      <c r="V4" s="36">
        <f>'非偏鄉計劃學校(葷)國中'!F10</f>
        <v>0</v>
      </c>
      <c r="W4" s="36">
        <f>'非偏鄉計劃學校(葷)國中'!G10</f>
        <v>0</v>
      </c>
      <c r="X4" s="37">
        <f>'非偏鄉計劃學校(葷)國中'!H10</f>
        <v>727.5</v>
      </c>
      <c r="Y4" s="62"/>
      <c r="Z4" s="62"/>
      <c r="AA4" s="62"/>
      <c r="AB4" s="62"/>
      <c r="AC4" s="62"/>
      <c r="AD4" s="62"/>
      <c r="AE4" s="62"/>
      <c r="AF4" s="62"/>
    </row>
    <row r="5" spans="1:32" ht="15.75" customHeight="1">
      <c r="A5" s="213">
        <v>46085</v>
      </c>
      <c r="B5" s="33" t="str">
        <f>'非偏鄉計劃學校(葷)國中'!A17</f>
        <v>B3</v>
      </c>
      <c r="C5" s="34" t="str">
        <f>'非偏鄉計劃學校(葷)國中'!I17</f>
        <v>米粉特餐</v>
      </c>
      <c r="D5" s="35" t="str">
        <f>'非偏鄉計劃學校(葷)國中'!I18&amp;'非偏鄉計劃學校(葷)國中'!I19&amp;'非偏鄉計劃學校(葷)國中'!I20&amp;'非偏鄉計劃學校(葷)國中'!I21&amp;'非偏鄉計劃學校(葷)國中'!I22&amp;'非偏鄉計劃學校(葷)國中'!I23</f>
        <v>米粉</v>
      </c>
      <c r="E5" s="34" t="str">
        <f>'非偏鄉計劃學校(葷)國中'!K17</f>
        <v>油蔥肉燥</v>
      </c>
      <c r="F5" s="39" t="str">
        <f>'非偏鄉計劃學校(葷)國中'!K18&amp;'非偏鄉計劃學校(葷)國中'!K19&amp;'非偏鄉計劃學校(葷)國中'!K20&amp;'非偏鄉計劃學校(葷)國中'!K21&amp;'非偏鄉計劃學校(葷)國中'!K22&amp;'非偏鄉計劃學校(葷)國中'!K23</f>
        <v>豬絞肉冬瓜乾香菇紅蔥頭大蒜</v>
      </c>
      <c r="G5" s="34" t="str">
        <f>'非偏鄉計劃學校(葷)國中'!M17</f>
        <v>肉絲南瓜</v>
      </c>
      <c r="H5" s="35" t="str">
        <f>'非偏鄉計劃學校(葷)國中'!M18&amp;'非偏鄉計劃學校(葷)國中'!M19&amp;'非偏鄉計劃學校(葷)國中'!M20&amp;'非偏鄉計劃學校(葷)國中'!M21&amp;'非偏鄉計劃學校(葷)國中'!M22&amp;'非偏鄉計劃學校(葷)國中'!M23</f>
        <v>豬後腿肉南瓜薑</v>
      </c>
      <c r="I5" s="34" t="str">
        <f>'非偏鄉計劃學校(葷)國中'!O17</f>
        <v>蜜汁豆干</v>
      </c>
      <c r="J5" s="35" t="str">
        <f>'非偏鄉計劃學校(葷)國中'!O18&amp;'非偏鄉計劃學校(葷)國中'!O19&amp;'非偏鄉計劃學校(葷)國中'!O20&amp;'非偏鄉計劃學校(葷)國中'!O21&amp;'非偏鄉計劃學校(葷)國中'!O22&amp;'非偏鄉計劃學校(葷)國中'!O23</f>
        <v>豆干二砂糖醬油</v>
      </c>
      <c r="K5" s="34" t="str">
        <f>'非偏鄉計劃學校(葷)國中'!Q17</f>
        <v>時蔬</v>
      </c>
      <c r="L5" s="35" t="str">
        <f>'非偏鄉計劃學校(葷)國中'!Q18&amp;'非偏鄉計劃學校(葷)國中'!Q19&amp;'非偏鄉計劃學校(葷)國中'!Q20&amp;'非偏鄉計劃學校(葷)國中'!Q21&amp;'非偏鄉計劃學校(葷)國中'!Q22&amp;'非偏鄉計劃學校(葷)國中'!Q23</f>
        <v>蔬菜大蒜</v>
      </c>
      <c r="M5" s="34" t="str">
        <f>'非偏鄉計劃學校(葷)國中'!S17</f>
        <v>三絲羹湯</v>
      </c>
      <c r="N5" s="35" t="str">
        <f>'非偏鄉計劃學校(葷)國中'!S18&amp;'非偏鄉計劃學校(葷)國中'!S19&amp;'非偏鄉計劃學校(葷)國中'!S20&amp;'非偏鄉計劃學校(葷)國中'!S21&amp;'非偏鄉計劃學校(葷)國中'!S22&amp;'非偏鄉計劃學校(葷)國中'!S23</f>
        <v>脆筍絲胡蘿蔔乾木耳雞蛋</v>
      </c>
      <c r="O5" s="34" t="str">
        <f>'非偏鄉計劃學校(葷)國中'!U17</f>
        <v>原味餐包</v>
      </c>
      <c r="P5" s="34">
        <f>'非偏鄉計劃學校(葷)國中'!W18</f>
        <v>0</v>
      </c>
      <c r="Q5" s="34" t="str">
        <f>'非偏鄉計劃學校(葷)國中'!AH17</f>
        <v xml:space="preserve">     </v>
      </c>
      <c r="R5" s="278">
        <f>'非偏鄉計劃學校(葷)國中'!B17</f>
        <v>3.6</v>
      </c>
      <c r="S5" s="278">
        <f>'非偏鄉計劃學校(葷)國中'!C17</f>
        <v>3.1</v>
      </c>
      <c r="T5" s="278">
        <f>'非偏鄉計劃學校(葷)國中'!D17</f>
        <v>1.5</v>
      </c>
      <c r="U5" s="278">
        <f>'非偏鄉計劃學校(葷)國中'!E17</f>
        <v>2.8</v>
      </c>
      <c r="V5" s="36">
        <f>'非偏鄉計劃學校(葷)國中'!F17</f>
        <v>0</v>
      </c>
      <c r="W5" s="36">
        <f>'非偏鄉計劃學校(葷)國中'!G17</f>
        <v>0</v>
      </c>
      <c r="X5" s="37">
        <f>'非偏鄉計劃學校(葷)國中'!H17</f>
        <v>648</v>
      </c>
    </row>
    <row r="6" spans="1:32" ht="15.75" customHeight="1">
      <c r="A6" s="213">
        <v>46086</v>
      </c>
      <c r="B6" s="33" t="str">
        <f>'非偏鄉計劃學校(葷)國中'!A24</f>
        <v>B4</v>
      </c>
      <c r="C6" s="34" t="str">
        <f>'非偏鄉計劃學校(葷)國中'!I24</f>
        <v>糙米飯</v>
      </c>
      <c r="D6" s="35" t="str">
        <f>'非偏鄉計劃學校(葷)國中'!I25&amp;'非偏鄉計劃學校(葷)國中'!I26&amp;'非偏鄉計劃學校(葷)國中'!I27&amp;'非偏鄉計劃學校(葷)國中'!I28&amp;'非偏鄉計劃學校(葷)國中'!I29&amp;'非偏鄉計劃學校(葷)國中'!I30</f>
        <v>米糙米</v>
      </c>
      <c r="E6" s="34" t="str">
        <f>'非偏鄉計劃學校(葷)國中'!K24</f>
        <v>筍干滷肉</v>
      </c>
      <c r="F6" s="39" t="str">
        <f>'非偏鄉計劃學校(葷)國中'!K25&amp;'非偏鄉計劃學校(葷)國中'!K26&amp;'非偏鄉計劃學校(葷)國中'!K27&amp;'非偏鄉計劃學校(葷)國中'!K28&amp;'非偏鄉計劃學校(葷)國中'!K29&amp;'非偏鄉計劃學校(葷)國中'!K30</f>
        <v>豬後腿肉麻竹筍干</v>
      </c>
      <c r="G6" s="34" t="str">
        <f>'非偏鄉計劃學校(葷)國中'!M24</f>
        <v>番茄滑蛋</v>
      </c>
      <c r="H6" s="35" t="str">
        <f>'非偏鄉計劃學校(葷)國中'!M25&amp;'非偏鄉計劃學校(葷)國中'!M26&amp;'非偏鄉計劃學校(葷)國中'!M27&amp;'非偏鄉計劃學校(葷)國中'!M28&amp;'非偏鄉計劃學校(葷)國中'!M29&amp;'非偏鄉計劃學校(葷)國中'!M30</f>
        <v>雞蛋大番茄</v>
      </c>
      <c r="I6" s="34" t="str">
        <f>'非偏鄉計劃學校(葷)國中'!O24</f>
        <v>胡瓜丸片</v>
      </c>
      <c r="J6" s="35" t="str">
        <f>'非偏鄉計劃學校(葷)國中'!O25&amp;'非偏鄉計劃學校(葷)國中'!O26&amp;'非偏鄉計劃學校(葷)國中'!O27&amp;'非偏鄉計劃學校(葷)國中'!O28&amp;'非偏鄉計劃學校(葷)國中'!O29&amp;'非偏鄉計劃學校(葷)國中'!O30</f>
        <v>貢丸片胡瓜胡蘿蔔</v>
      </c>
      <c r="K6" s="34" t="str">
        <f>'非偏鄉計劃學校(葷)國中'!Q24</f>
        <v>時蔬</v>
      </c>
      <c r="L6" s="35" t="str">
        <f>'非偏鄉計劃學校(葷)國中'!Q25&amp;'非偏鄉計劃學校(葷)國中'!Q26&amp;'非偏鄉計劃學校(葷)國中'!Q27&amp;'非偏鄉計劃學校(葷)國中'!Q28&amp;'非偏鄉計劃學校(葷)國中'!Q29&amp;'非偏鄉計劃學校(葷)國中'!Q30</f>
        <v>蔬菜大蒜</v>
      </c>
      <c r="M6" s="34" t="str">
        <f>'非偏鄉計劃學校(葷)國中'!S24</f>
        <v>粉圓甜湯</v>
      </c>
      <c r="N6" s="35" t="str">
        <f>'非偏鄉計劃學校(葷)國中'!S25&amp;'非偏鄉計劃學校(葷)國中'!S26&amp;'非偏鄉計劃學校(葷)國中'!S27&amp;'非偏鄉計劃學校(葷)國中'!S28&amp;'非偏鄉計劃學校(葷)國中'!S29&amp;'非偏鄉計劃學校(葷)國中'!S30</f>
        <v>粉圓二砂糖</v>
      </c>
      <c r="O6" s="34" t="str">
        <f>'非偏鄉計劃學校(葷)國中'!U24</f>
        <v>銀絲捲</v>
      </c>
      <c r="P6" s="34">
        <f>'非偏鄉計劃學校(葷)國中'!W25</f>
        <v>0</v>
      </c>
      <c r="Q6" s="34" t="str">
        <f>'非偏鄉計劃學校(葷)國中'!AH24</f>
        <v xml:space="preserve">     </v>
      </c>
      <c r="R6" s="278">
        <f>'非偏鄉計劃學校(葷)國中'!B24</f>
        <v>6.3</v>
      </c>
      <c r="S6" s="278">
        <f>'非偏鄉計劃學校(葷)國中'!C24</f>
        <v>2</v>
      </c>
      <c r="T6" s="278">
        <f>'非偏鄉計劃學校(葷)國中'!D24</f>
        <v>2</v>
      </c>
      <c r="U6" s="278">
        <f>'非偏鄉計劃學校(葷)國中'!E24</f>
        <v>2.7</v>
      </c>
      <c r="V6" s="36">
        <f>'非偏鄉計劃學校(葷)國中'!F24</f>
        <v>0</v>
      </c>
      <c r="W6" s="36">
        <f>'非偏鄉計劃學校(葷)國中'!G24</f>
        <v>0</v>
      </c>
      <c r="X6" s="37">
        <f>'非偏鄉計劃學校(葷)國中'!H24</f>
        <v>762.5</v>
      </c>
    </row>
    <row r="7" spans="1:32" ht="15.75" customHeight="1">
      <c r="A7" s="213">
        <v>46087</v>
      </c>
      <c r="B7" s="33" t="str">
        <f>'非偏鄉計劃學校(葷)國中'!A31</f>
        <v>B5</v>
      </c>
      <c r="C7" s="34" t="str">
        <f>'非偏鄉計劃學校(葷)國中'!I31</f>
        <v>小米飯</v>
      </c>
      <c r="D7" s="35" t="str">
        <f>'非偏鄉計劃學校(葷)國中'!I32&amp;'非偏鄉計劃學校(葷)國中'!I33&amp;'非偏鄉計劃學校(葷)國中'!I34&amp;'非偏鄉計劃學校(葷)國中'!I35&amp;'非偏鄉計劃學校(葷)國中'!I36&amp;'非偏鄉計劃學校(葷)國中'!I37</f>
        <v>米小米</v>
      </c>
      <c r="E7" s="34" t="str">
        <f>'非偏鄉計劃學校(葷)國中'!K31</f>
        <v>香滷雞翅</v>
      </c>
      <c r="F7" s="39" t="str">
        <f>'非偏鄉計劃學校(葷)國中'!K32&amp;'非偏鄉計劃學校(葷)國中'!K33&amp;'非偏鄉計劃學校(葷)國中'!K34&amp;'非偏鄉計劃學校(葷)國中'!K35&amp;'非偏鄉計劃學校(葷)國中'!K36&amp;'非偏鄉計劃學校(葷)國中'!K37</f>
        <v>雞翅滷包</v>
      </c>
      <c r="G7" s="34" t="str">
        <f>'非偏鄉計劃學校(葷)國中'!M31</f>
        <v>麻婆豆腐</v>
      </c>
      <c r="H7" s="35" t="str">
        <f>'非偏鄉計劃學校(葷)國中'!M32&amp;'非偏鄉計劃學校(葷)國中'!M33&amp;'非偏鄉計劃學校(葷)國中'!M34&amp;'非偏鄉計劃學校(葷)國中'!M35&amp;'非偏鄉計劃學校(葷)國中'!M36&amp;'非偏鄉計劃學校(葷)國中'!M37</f>
        <v>豆腐豬絞肉青蔥豆瓣醬</v>
      </c>
      <c r="I7" s="34" t="str">
        <f>'非偏鄉計劃學校(葷)國中'!O31</f>
        <v>銀蘿黑輪</v>
      </c>
      <c r="J7" s="35" t="str">
        <f>'非偏鄉計劃學校(葷)國中'!O32&amp;'非偏鄉計劃學校(葷)國中'!O33&amp;'非偏鄉計劃學校(葷)國中'!O34&amp;'非偏鄉計劃學校(葷)國中'!O35&amp;'非偏鄉計劃學校(葷)國中'!O36&amp;'非偏鄉計劃學校(葷)國中'!O37</f>
        <v>白蘿蔔黑輪胡蘿蔔</v>
      </c>
      <c r="K7" s="34" t="str">
        <f>'非偏鄉計劃學校(葷)國中'!Q31</f>
        <v>時蔬</v>
      </c>
      <c r="L7" s="35" t="str">
        <f>'非偏鄉計劃學校(葷)國中'!Q32&amp;'非偏鄉計劃學校(葷)國中'!Q33&amp;'非偏鄉計劃學校(葷)國中'!Q34&amp;'非偏鄉計劃學校(葷)國中'!Q35&amp;'非偏鄉計劃學校(葷)國中'!Q36&amp;'非偏鄉計劃學校(葷)國中'!Q37</f>
        <v>蔬菜大蒜</v>
      </c>
      <c r="M7" s="34" t="str">
        <f>'非偏鄉計劃學校(葷)國中'!S31</f>
        <v>鮮菇蔬湯</v>
      </c>
      <c r="N7" s="35" t="str">
        <f>'非偏鄉計劃學校(葷)國中'!S32&amp;'非偏鄉計劃學校(葷)國中'!S33&amp;'非偏鄉計劃學校(葷)國中'!S34&amp;'非偏鄉計劃學校(葷)國中'!S35&amp;'非偏鄉計劃學校(葷)國中'!S36&amp;'非偏鄉計劃學校(葷)國中'!S37</f>
        <v>金針菇時蔬薑大骨</v>
      </c>
      <c r="O7" s="34" t="str">
        <f>'非偏鄉計劃學校(葷)國中'!U31</f>
        <v>水果</v>
      </c>
      <c r="P7" s="34">
        <f>'非偏鄉計劃學校(葷)國中'!W32</f>
        <v>0</v>
      </c>
      <c r="Q7" s="34" t="str">
        <f>'非偏鄉計劃學校(葷)國中'!AH31</f>
        <v xml:space="preserve">     </v>
      </c>
      <c r="R7" s="278">
        <f>'非偏鄉計劃學校(葷)國中'!B31</f>
        <v>5.2</v>
      </c>
      <c r="S7" s="278">
        <f>'非偏鄉計劃學校(葷)國中'!C31</f>
        <v>3.3</v>
      </c>
      <c r="T7" s="278">
        <f>'非偏鄉計劃學校(葷)國中'!D31</f>
        <v>1.5</v>
      </c>
      <c r="U7" s="278">
        <f>'非偏鄉計劃學校(葷)國中'!E31</f>
        <v>2.8</v>
      </c>
      <c r="V7" s="36">
        <f>'非偏鄉計劃學校(葷)國中'!F31</f>
        <v>0</v>
      </c>
      <c r="W7" s="36">
        <f>'非偏鄉計劃學校(葷)國中'!G31</f>
        <v>0</v>
      </c>
      <c r="X7" s="37">
        <f>'非偏鄉計劃學校(葷)國中'!H31</f>
        <v>775</v>
      </c>
    </row>
    <row r="8" spans="1:32" ht="15.75" customHeight="1">
      <c r="A8" s="213">
        <v>46090</v>
      </c>
      <c r="B8" s="33" t="str">
        <f>'非偏鄉計劃學校(葷)國中'!A38</f>
        <v>C1</v>
      </c>
      <c r="C8" s="34" t="str">
        <f>'非偏鄉計劃學校(葷)國中'!I38</f>
        <v>白米飯</v>
      </c>
      <c r="D8" s="35" t="str">
        <f>'非偏鄉計劃學校(葷)國中'!I39&amp;'非偏鄉計劃學校(葷)國中'!I40&amp;'非偏鄉計劃學校(葷)國中'!I41&amp;'非偏鄉計劃學校(葷)國中'!I42&amp;'非偏鄉計劃學校(葷)國中'!I43&amp;'非偏鄉計劃學校(葷)國中'!I44</f>
        <v>米</v>
      </c>
      <c r="E8" s="34" t="str">
        <f>'非偏鄉計劃學校(葷)國中'!K38</f>
        <v>茄汁肉絲</v>
      </c>
      <c r="F8" s="39" t="str">
        <f>'非偏鄉計劃學校(葷)國中'!K39&amp;'非偏鄉計劃學校(葷)國中'!K40&amp;'非偏鄉計劃學校(葷)國中'!K41&amp;'非偏鄉計劃學校(葷)國中'!K42&amp;'非偏鄉計劃學校(葷)國中'!K43&amp;'非偏鄉計劃學校(葷)國中'!K44</f>
        <v>豬後腿肉洋蔥大番茄番茄醬</v>
      </c>
      <c r="G8" s="34" t="str">
        <f>'非偏鄉計劃學校(葷)國中'!M38</f>
        <v>西滷菜</v>
      </c>
      <c r="H8" s="35" t="str">
        <f>'非偏鄉計劃學校(葷)國中'!M39&amp;'非偏鄉計劃學校(葷)國中'!M40&amp;'非偏鄉計劃學校(葷)國中'!M41&amp;'非偏鄉計劃學校(葷)國中'!M42&amp;'非偏鄉計劃學校(葷)國中'!M43&amp;'非偏鄉計劃學校(葷)國中'!M44</f>
        <v>結球白菜豬絞肉乾木耳胡蘿蔔大蒜</v>
      </c>
      <c r="I8" s="34" t="str">
        <f>'非偏鄉計劃學校(葷)國中'!O38</f>
        <v>芹香天婦羅</v>
      </c>
      <c r="J8" s="35" t="str">
        <f>'非偏鄉計劃學校(葷)國中'!O39&amp;'非偏鄉計劃學校(葷)國中'!O40&amp;'非偏鄉計劃學校(葷)國中'!O41&amp;'非偏鄉計劃學校(葷)國中'!O42&amp;'非偏鄉計劃學校(葷)國中'!O43&amp;'非偏鄉計劃學校(葷)國中'!O44</f>
        <v>黑輪芹菜大蒜</v>
      </c>
      <c r="K8" s="34" t="str">
        <f>'非偏鄉計劃學校(葷)國中'!Q38</f>
        <v>時蔬</v>
      </c>
      <c r="L8" s="35" t="str">
        <f>'非偏鄉計劃學校(葷)國中'!Q39&amp;'非偏鄉計劃學校(葷)國中'!Q40&amp;'非偏鄉計劃學校(葷)國中'!Q41&amp;'非偏鄉計劃學校(葷)國中'!Q42&amp;'非偏鄉計劃學校(葷)國中'!Q43&amp;'非偏鄉計劃學校(葷)國中'!Q44</f>
        <v>蔬菜大蒜</v>
      </c>
      <c r="M8" s="34" t="str">
        <f>'非偏鄉計劃學校(葷)國中'!S38</f>
        <v>紫菜蛋花湯</v>
      </c>
      <c r="N8" s="35" t="str">
        <f>'非偏鄉計劃學校(葷)國中'!S39&amp;'非偏鄉計劃學校(葷)國中'!S40&amp;'非偏鄉計劃學校(葷)國中'!S41&amp;'非偏鄉計劃學校(葷)國中'!S42&amp;'非偏鄉計劃學校(葷)國中'!S43&amp;'非偏鄉計劃學校(葷)國中'!S44</f>
        <v>紫菜雞蛋</v>
      </c>
      <c r="O8" s="34" t="str">
        <f>'非偏鄉計劃學校(葷)國中'!U38</f>
        <v>旺仔小饅頭</v>
      </c>
      <c r="P8" s="34">
        <f>'非偏鄉計劃學校(葷)國中'!W39</f>
        <v>0</v>
      </c>
      <c r="Q8" s="34" t="str">
        <f>'非偏鄉計劃學校(葷)國中'!AH38</f>
        <v xml:space="preserve">     </v>
      </c>
      <c r="R8" s="278">
        <f>'非偏鄉計劃學校(葷)國中'!B38</f>
        <v>5</v>
      </c>
      <c r="S8" s="278">
        <f>'非偏鄉計劃學校(葷)國中'!C38</f>
        <v>2.2000000000000002</v>
      </c>
      <c r="T8" s="278">
        <f>'非偏鄉計劃學校(葷)國中'!D38</f>
        <v>2.1</v>
      </c>
      <c r="U8" s="278">
        <f>'非偏鄉計劃學校(葷)國中'!E38</f>
        <v>2.7</v>
      </c>
      <c r="V8" s="36">
        <f>'非偏鄉計劃學校(葷)國中'!F38</f>
        <v>0.3</v>
      </c>
      <c r="W8" s="36">
        <f>'非偏鄉計劃學校(葷)國中'!G38</f>
        <v>0</v>
      </c>
      <c r="X8" s="37">
        <f>'非偏鄉計劃學校(葷)國中'!H38</f>
        <v>689</v>
      </c>
    </row>
    <row r="9" spans="1:32" ht="15.75" customHeight="1">
      <c r="A9" s="213">
        <v>46091</v>
      </c>
      <c r="B9" s="33" t="str">
        <f>'非偏鄉計劃學校(葷)國中'!A45</f>
        <v>C2</v>
      </c>
      <c r="C9" s="34" t="str">
        <f>'非偏鄉計劃學校(葷)國中'!I45</f>
        <v>糙米飯</v>
      </c>
      <c r="D9" s="35" t="str">
        <f>'非偏鄉計劃學校(葷)國中'!I46&amp;'非偏鄉計劃學校(葷)國中'!I47&amp;'非偏鄉計劃學校(葷)國中'!I48&amp;'非偏鄉計劃學校(葷)國中'!I49&amp;'非偏鄉計劃學校(葷)國中'!I50&amp;'非偏鄉計劃學校(葷)國中'!I51</f>
        <v>米糙米</v>
      </c>
      <c r="E9" s="34" t="str">
        <f>'非偏鄉計劃學校(葷)國中'!K45</f>
        <v>椒鹽魚片</v>
      </c>
      <c r="F9" s="39" t="str">
        <f>'非偏鄉計劃學校(葷)國中'!K46&amp;'非偏鄉計劃學校(葷)國中'!K47&amp;'非偏鄉計劃學校(葷)國中'!K48&amp;'非偏鄉計劃學校(葷)國中'!K49&amp;'非偏鄉計劃學校(葷)國中'!K50&amp;'非偏鄉計劃學校(葷)國中'!K51</f>
        <v>鯊魚片</v>
      </c>
      <c r="G9" s="34" t="str">
        <f>'非偏鄉計劃學校(葷)國中'!M45</f>
        <v>玉米炒蛋</v>
      </c>
      <c r="H9" s="35" t="str">
        <f>'非偏鄉計劃學校(葷)國中'!M46&amp;'非偏鄉計劃學校(葷)國中'!M47&amp;'非偏鄉計劃學校(葷)國中'!M48&amp;'非偏鄉計劃學校(葷)國中'!M49&amp;'非偏鄉計劃學校(葷)國中'!M50&amp;'非偏鄉計劃學校(葷)國中'!M51</f>
        <v>冷凍玉米粒雞蛋</v>
      </c>
      <c r="I9" s="34" t="str">
        <f>'非偏鄉計劃學校(葷)國中'!O45</f>
        <v>肉絲黃瓜</v>
      </c>
      <c r="J9" s="35" t="str">
        <f>'非偏鄉計劃學校(葷)國中'!O46&amp;'非偏鄉計劃學校(葷)國中'!O47&amp;'非偏鄉計劃學校(葷)國中'!O48&amp;'非偏鄉計劃學校(葷)國中'!O49&amp;'非偏鄉計劃學校(葷)國中'!O50&amp;'非偏鄉計劃學校(葷)國中'!O51</f>
        <v>豬後腿肉胡瓜胡蘿蔔大蒜</v>
      </c>
      <c r="K9" s="34" t="str">
        <f>'非偏鄉計劃學校(葷)國中'!Q45</f>
        <v>時蔬</v>
      </c>
      <c r="L9" s="35" t="str">
        <f>'非偏鄉計劃學校(葷)國中'!Q46&amp;'非偏鄉計劃學校(葷)國中'!Q47&amp;'非偏鄉計劃學校(葷)國中'!Q48&amp;'非偏鄉計劃學校(葷)國中'!Q49&amp;'非偏鄉計劃學校(葷)國中'!Q50&amp;'非偏鄉計劃學校(葷)國中'!Q51</f>
        <v>蔬菜大蒜</v>
      </c>
      <c r="M9" s="34" t="str">
        <f>'非偏鄉計劃學校(葷)國中'!S45</f>
        <v>番茄時蔬湯</v>
      </c>
      <c r="N9" s="35" t="str">
        <f>'非偏鄉計劃學校(葷)國中'!S46&amp;'非偏鄉計劃學校(葷)國中'!S47&amp;'非偏鄉計劃學校(葷)國中'!S48&amp;'非偏鄉計劃學校(葷)國中'!S49&amp;'非偏鄉計劃學校(葷)國中'!S50&amp;'非偏鄉計劃學校(葷)國中'!S51</f>
        <v>大番茄時蔬薑大骨</v>
      </c>
      <c r="O9" s="34" t="str">
        <f>'非偏鄉計劃學校(葷)國中'!U45</f>
        <v>果汁</v>
      </c>
      <c r="P9" s="34">
        <f>'非偏鄉計劃學校(葷)國中'!W46</f>
        <v>0</v>
      </c>
      <c r="Q9" s="34" t="str">
        <f>'非偏鄉計劃學校(葷)國中'!AH45</f>
        <v xml:space="preserve">     </v>
      </c>
      <c r="R9" s="278">
        <f>'非偏鄉計劃學校(葷)國中'!B45</f>
        <v>5.5</v>
      </c>
      <c r="S9" s="278">
        <f>'非偏鄉計劃學校(葷)國中'!C45</f>
        <v>2.4</v>
      </c>
      <c r="T9" s="278">
        <f>'非偏鄉計劃學校(葷)國中'!D45</f>
        <v>1.7</v>
      </c>
      <c r="U9" s="278">
        <f>'非偏鄉計劃學校(葷)國中'!E45</f>
        <v>2.9</v>
      </c>
      <c r="V9" s="36">
        <f>'非偏鄉計劃學校(葷)國中'!F45</f>
        <v>0</v>
      </c>
      <c r="W9" s="36">
        <f>'非偏鄉計劃學校(葷)國中'!G45</f>
        <v>0</v>
      </c>
      <c r="X9" s="37">
        <f>'非偏鄉計劃學校(葷)國中'!H45</f>
        <v>738</v>
      </c>
    </row>
    <row r="10" spans="1:32" ht="15.75" customHeight="1">
      <c r="A10" s="213">
        <v>46092</v>
      </c>
      <c r="B10" s="33" t="str">
        <f>'非偏鄉計劃學校(葷)國中'!A52</f>
        <v>C3</v>
      </c>
      <c r="C10" s="34" t="str">
        <f>'非偏鄉計劃學校(葷)國中'!I52</f>
        <v>油飯特餐</v>
      </c>
      <c r="D10" s="35" t="str">
        <f>'非偏鄉計劃學校(葷)國中'!I53&amp;'非偏鄉計劃學校(葷)國中'!I54&amp;'非偏鄉計劃學校(葷)國中'!I55&amp;'非偏鄉計劃學校(葷)國中'!I56&amp;'非偏鄉計劃學校(葷)國中'!I57&amp;'非偏鄉計劃學校(葷)國中'!I58</f>
        <v>米糯米</v>
      </c>
      <c r="E10" s="34" t="str">
        <f>'非偏鄉計劃學校(葷)國中'!K52</f>
        <v>麥克雞塊</v>
      </c>
      <c r="F10" s="39" t="str">
        <f>'非偏鄉計劃學校(葷)國中'!K53&amp;'非偏鄉計劃學校(葷)國中'!K54&amp;'非偏鄉計劃學校(葷)國中'!K55&amp;'非偏鄉計劃學校(葷)國中'!K56&amp;'非偏鄉計劃學校(葷)國中'!K57&amp;'非偏鄉計劃學校(葷)國中'!K58</f>
        <v>冷凍雞塊</v>
      </c>
      <c r="G10" s="34" t="str">
        <f>'非偏鄉計劃學校(葷)國中'!M52</f>
        <v>油飯配料</v>
      </c>
      <c r="H10" s="35" t="str">
        <f>'非偏鄉計劃學校(葷)國中'!M53&amp;'非偏鄉計劃學校(葷)國中'!M54&amp;'非偏鄉計劃學校(葷)國中'!M55&amp;'非偏鄉計劃學校(葷)國中'!M56&amp;'非偏鄉計劃學校(葷)國中'!M57&amp;'非偏鄉計劃學校(葷)國中'!M58</f>
        <v>豬後腿肉脆筍乾香菇大蒜紅蔥頭</v>
      </c>
      <c r="I10" s="34" t="str">
        <f>'非偏鄉計劃學校(葷)國中'!O52</f>
        <v>滷味雙拼</v>
      </c>
      <c r="J10" s="35" t="str">
        <f>'非偏鄉計劃學校(葷)國中'!O53&amp;'非偏鄉計劃學校(葷)國中'!O54&amp;'非偏鄉計劃學校(葷)國中'!O55&amp;'非偏鄉計劃學校(葷)國中'!O56&amp;'非偏鄉計劃學校(葷)國中'!O57&amp;'非偏鄉計劃學校(葷)國中'!O58</f>
        <v>海帶結凍豆腐芝麻(熟)滷包</v>
      </c>
      <c r="K10" s="34" t="str">
        <f>'非偏鄉計劃學校(葷)國中'!Q52</f>
        <v>時蔬</v>
      </c>
      <c r="L10" s="35" t="str">
        <f>'非偏鄉計劃學校(葷)國中'!Q53&amp;'非偏鄉計劃學校(葷)國中'!Q54&amp;'非偏鄉計劃學校(葷)國中'!Q55&amp;'非偏鄉計劃學校(葷)國中'!Q56&amp;'非偏鄉計劃學校(葷)國中'!Q57&amp;'非偏鄉計劃學校(葷)國中'!Q58</f>
        <v>蔬菜大蒜</v>
      </c>
      <c r="M10" s="34" t="str">
        <f>'非偏鄉計劃學校(葷)國中'!S52</f>
        <v>四神湯</v>
      </c>
      <c r="N10" s="35" t="str">
        <f>'非偏鄉計劃學校(葷)國中'!S53&amp;'非偏鄉計劃學校(葷)國中'!S54&amp;'非偏鄉計劃學校(葷)國中'!S55&amp;'非偏鄉計劃學校(葷)國中'!S56&amp;'非偏鄉計劃學校(葷)國中'!S57&amp;'非偏鄉計劃學校(葷)國中'!S58</f>
        <v>豬後腿肉四神料</v>
      </c>
      <c r="O10" s="34" t="str">
        <f>'非偏鄉計劃學校(葷)國中'!U52</f>
        <v>奶油餐包</v>
      </c>
      <c r="P10" s="34">
        <f>'非偏鄉計劃學校(葷)國中'!W53</f>
        <v>0</v>
      </c>
      <c r="Q10" s="34" t="str">
        <f>'非偏鄉計劃學校(葷)國中'!AH52</f>
        <v xml:space="preserve">     </v>
      </c>
      <c r="R10" s="278">
        <f>'非偏鄉計劃學校(葷)國中'!B52</f>
        <v>5.5</v>
      </c>
      <c r="S10" s="278">
        <f>'非偏鄉計劃學校(葷)國中'!C52</f>
        <v>2.2000000000000002</v>
      </c>
      <c r="T10" s="278">
        <f>'非偏鄉計劃學校(葷)國中'!D52</f>
        <v>1.5</v>
      </c>
      <c r="U10" s="278">
        <f>'非偏鄉計劃學校(葷)國中'!E52</f>
        <v>2.9</v>
      </c>
      <c r="V10" s="36">
        <f>'非偏鄉計劃學校(葷)國中'!F52</f>
        <v>0</v>
      </c>
      <c r="W10" s="36">
        <f>'非偏鄉計劃學校(葷)國中'!G52</f>
        <v>0</v>
      </c>
      <c r="X10" s="37">
        <f>'非偏鄉計劃學校(葷)國中'!H52</f>
        <v>718</v>
      </c>
    </row>
    <row r="11" spans="1:32" ht="15.75" customHeight="1">
      <c r="A11" s="213">
        <v>46093</v>
      </c>
      <c r="B11" s="33" t="str">
        <f>'非偏鄉計劃學校(葷)國中'!A59</f>
        <v>C4</v>
      </c>
      <c r="C11" s="34" t="str">
        <f>'非偏鄉計劃學校(葷)國中'!I59</f>
        <v>糙米飯</v>
      </c>
      <c r="D11" s="35" t="str">
        <f>'非偏鄉計劃學校(葷)國中'!I60&amp;'非偏鄉計劃學校(葷)國中'!I61&amp;'非偏鄉計劃學校(葷)國中'!I62&amp;'非偏鄉計劃學校(葷)國中'!I63&amp;'非偏鄉計劃學校(葷)國中'!I64&amp;'非偏鄉計劃學校(葷)國中'!I65</f>
        <v>米糙米</v>
      </c>
      <c r="E11" s="34" t="str">
        <f>'非偏鄉計劃學校(葷)國中'!K59</f>
        <v>金玉絞肉</v>
      </c>
      <c r="F11" s="39" t="str">
        <f>'非偏鄉計劃學校(葷)國中'!K60&amp;'非偏鄉計劃學校(葷)國中'!K61&amp;'非偏鄉計劃學校(葷)國中'!K62&amp;'非偏鄉計劃學校(葷)國中'!K63&amp;'非偏鄉計劃學校(葷)國中'!K64&amp;'非偏鄉計劃學校(葷)國中'!K65</f>
        <v>豬絞肉冷凍玉米粒冷凍毛豆仁馬鈴薯</v>
      </c>
      <c r="G11" s="34" t="str">
        <f>'非偏鄉計劃學校(葷)國中'!M59</f>
        <v>照燒油腐</v>
      </c>
      <c r="H11" s="35" t="str">
        <f>'非偏鄉計劃學校(葷)國中'!M60&amp;'非偏鄉計劃學校(葷)國中'!M61&amp;'非偏鄉計劃學校(葷)國中'!M62&amp;'非偏鄉計劃學校(葷)國中'!M63&amp;'非偏鄉計劃學校(葷)國中'!M64&amp;'非偏鄉計劃學校(葷)國中'!M65</f>
        <v>四角油豆腐大蒜胡蘿蔔白蘿蔔</v>
      </c>
      <c r="I11" s="34" t="str">
        <f>'非偏鄉計劃學校(葷)國中'!O59</f>
        <v>蛋香碎脯</v>
      </c>
      <c r="J11" s="35" t="str">
        <f>'非偏鄉計劃學校(葷)國中'!O60&amp;'非偏鄉計劃學校(葷)國中'!O61&amp;'非偏鄉計劃學校(葷)國中'!O62&amp;'非偏鄉計劃學校(葷)國中'!O63&amp;'非偏鄉計劃學校(葷)國中'!O64&amp;'非偏鄉計劃學校(葷)國中'!O65</f>
        <v>雞蛋蘿蔔乾</v>
      </c>
      <c r="K11" s="34" t="str">
        <f>'非偏鄉計劃學校(葷)國中'!Q59</f>
        <v>時蔬</v>
      </c>
      <c r="L11" s="35" t="str">
        <f>'非偏鄉計劃學校(葷)國中'!Q60&amp;'非偏鄉計劃學校(葷)國中'!Q61&amp;'非偏鄉計劃學校(葷)國中'!Q62&amp;'非偏鄉計劃學校(葷)國中'!Q63&amp;'非偏鄉計劃學校(葷)國中'!Q64&amp;'非偏鄉計劃學校(葷)國中'!Q65</f>
        <v>蔬菜大蒜</v>
      </c>
      <c r="M11" s="34" t="str">
        <f>'非偏鄉計劃學校(葷)國中'!S59</f>
        <v>銀耳甜湯</v>
      </c>
      <c r="N11" s="35" t="str">
        <f>'非偏鄉計劃學校(葷)國中'!S60&amp;'非偏鄉計劃學校(葷)國中'!S61&amp;'非偏鄉計劃學校(葷)國中'!S62&amp;'非偏鄉計劃學校(葷)國中'!S63&amp;'非偏鄉計劃學校(葷)國中'!S64&amp;'非偏鄉計劃學校(葷)國中'!S65</f>
        <v>乾銀耳二砂糖枸杞</v>
      </c>
      <c r="O11" s="34" t="str">
        <f>'非偏鄉計劃學校(葷)國中'!U59</f>
        <v>紅豆捲</v>
      </c>
      <c r="P11" s="34">
        <f>'非偏鄉計劃學校(葷)國中'!W60</f>
        <v>0</v>
      </c>
      <c r="Q11" s="34" t="str">
        <f>'非偏鄉計劃學校(葷)國中'!AH59</f>
        <v xml:space="preserve">     </v>
      </c>
      <c r="R11" s="278">
        <f>'非偏鄉計劃學校(葷)國中'!B59</f>
        <v>5.2</v>
      </c>
      <c r="S11" s="278">
        <f>'非偏鄉計劃學校(葷)國中'!C59</f>
        <v>2.8</v>
      </c>
      <c r="T11" s="278">
        <f>'非偏鄉計劃學校(葷)國中'!D59</f>
        <v>1.5</v>
      </c>
      <c r="U11" s="278">
        <f>'非偏鄉計劃學校(葷)國中'!E59</f>
        <v>2.8</v>
      </c>
      <c r="V11" s="36">
        <f>'非偏鄉計劃學校(葷)國中'!F59</f>
        <v>0</v>
      </c>
      <c r="W11" s="36">
        <f>'非偏鄉計劃學校(葷)國中'!G59</f>
        <v>0</v>
      </c>
      <c r="X11" s="37">
        <f>'非偏鄉計劃學校(葷)國中'!H59</f>
        <v>737.5</v>
      </c>
    </row>
    <row r="12" spans="1:32" ht="15.75" customHeight="1">
      <c r="A12" s="213">
        <v>46094</v>
      </c>
      <c r="B12" s="33" t="str">
        <f>'非偏鄉計劃學校(葷)國中'!A66</f>
        <v>C5</v>
      </c>
      <c r="C12" s="34" t="str">
        <f>'非偏鄉計劃學校(葷)國中'!I66</f>
        <v>紫米飯</v>
      </c>
      <c r="D12" s="35" t="str">
        <f>'非偏鄉計劃學校(葷)國中'!I67&amp;'非偏鄉計劃學校(葷)國中'!I68&amp;'非偏鄉計劃學校(葷)國中'!I69&amp;'非偏鄉計劃學校(葷)國中'!I70&amp;'非偏鄉計劃學校(葷)國中'!I71&amp;'非偏鄉計劃學校(葷)國中'!I72</f>
        <v>米黑秈糯米</v>
      </c>
      <c r="E12" s="34" t="str">
        <f>'非偏鄉計劃學校(葷)國中'!K66</f>
        <v>白玉燒雞</v>
      </c>
      <c r="F12" s="39" t="str">
        <f>'非偏鄉計劃學校(葷)國中'!K67&amp;'非偏鄉計劃學校(葷)國中'!K68&amp;'非偏鄉計劃學校(葷)國中'!K69&amp;'非偏鄉計劃學校(葷)國中'!K70&amp;'非偏鄉計劃學校(葷)國中'!K71&amp;'非偏鄉計劃學校(葷)國中'!K72</f>
        <v>肉雞白蘿蔔胡蘿蔔大蒜</v>
      </c>
      <c r="G12" s="34" t="str">
        <f>'非偏鄉計劃學校(葷)國中'!M66</f>
        <v>螞蟻上樹</v>
      </c>
      <c r="H12" s="35" t="str">
        <f>'非偏鄉計劃學校(葷)國中'!M67&amp;'非偏鄉計劃學校(葷)國中'!M68&amp;'非偏鄉計劃學校(葷)國中'!M69&amp;'非偏鄉計劃學校(葷)國中'!M70&amp;'非偏鄉計劃學校(葷)國中'!M71&amp;'非偏鄉計劃學校(葷)國中'!M72</f>
        <v>冬粉豬絞肉時蔬胡蘿蔔乾木耳</v>
      </c>
      <c r="I12" s="34" t="str">
        <f>'非偏鄉計劃學校(葷)國中'!O66</f>
        <v>絞肉時瓜</v>
      </c>
      <c r="J12" s="35" t="str">
        <f>'非偏鄉計劃學校(葷)國中'!O67&amp;'非偏鄉計劃學校(葷)國中'!O68&amp;'非偏鄉計劃學校(葷)國中'!O69&amp;'非偏鄉計劃學校(葷)國中'!O70&amp;'非偏鄉計劃學校(葷)國中'!O71&amp;'非偏鄉計劃學校(葷)國中'!O72</f>
        <v>時瓜豬絞肉胡蘿蔔大蒜</v>
      </c>
      <c r="K12" s="34" t="str">
        <f>'非偏鄉計劃學校(葷)國中'!Q66</f>
        <v>時蔬</v>
      </c>
      <c r="L12" s="35" t="str">
        <f>'非偏鄉計劃學校(葷)國中'!Q67&amp;'非偏鄉計劃學校(葷)國中'!Q68&amp;'非偏鄉計劃學校(葷)國中'!Q69&amp;'非偏鄉計劃學校(葷)國中'!Q70&amp;'非偏鄉計劃學校(葷)國中'!Q71&amp;'非偏鄉計劃學校(葷)國中'!Q72</f>
        <v>蔬菜大蒜</v>
      </c>
      <c r="M12" s="34" t="str">
        <f>'非偏鄉計劃學校(葷)國中'!S66</f>
        <v>酸菜肉絲湯</v>
      </c>
      <c r="N12" s="35" t="str">
        <f>'非偏鄉計劃學校(葷)國中'!S67&amp;'非偏鄉計劃學校(葷)國中'!S68&amp;'非偏鄉計劃學校(葷)國中'!S69&amp;'非偏鄉計劃學校(葷)國中'!S70&amp;'非偏鄉計劃學校(葷)國中'!S71&amp;'非偏鄉計劃學校(葷)國中'!S72</f>
        <v>酸菜豬後腿肉</v>
      </c>
      <c r="O12" s="34" t="str">
        <f>'非偏鄉計劃學校(葷)國中'!U66</f>
        <v>水果</v>
      </c>
      <c r="P12" s="34" t="str">
        <f>'非偏鄉計劃學校(葷)國中'!W67</f>
        <v>有機豆奶</v>
      </c>
      <c r="Q12" s="34" t="str">
        <f>'非偏鄉計劃學校(葷)國中'!AH66</f>
        <v xml:space="preserve">     </v>
      </c>
      <c r="R12" s="278">
        <f>'非偏鄉計劃學校(葷)國中'!B66</f>
        <v>6</v>
      </c>
      <c r="S12" s="278">
        <f>'非偏鄉計劃學校(葷)國中'!C66</f>
        <v>3</v>
      </c>
      <c r="T12" s="278">
        <f>'非偏鄉計劃學校(葷)國中'!D66</f>
        <v>2.2999999999999998</v>
      </c>
      <c r="U12" s="278">
        <f>'非偏鄉計劃學校(葷)國中'!E66</f>
        <v>2.8</v>
      </c>
      <c r="V12" s="36">
        <f>'非偏鄉計劃學校(葷)國中'!F66</f>
        <v>0</v>
      </c>
      <c r="W12" s="36">
        <f>'非偏鄉計劃學校(葷)國中'!G66</f>
        <v>0</v>
      </c>
      <c r="X12" s="37">
        <f>'非偏鄉計劃學校(葷)國中'!H66</f>
        <v>828.5</v>
      </c>
    </row>
    <row r="13" spans="1:32" ht="15.75" customHeight="1">
      <c r="A13" s="213">
        <v>46097</v>
      </c>
      <c r="B13" s="33" t="str">
        <f>'非偏鄉計劃學校(葷)國中'!A73</f>
        <v>D1</v>
      </c>
      <c r="C13" s="34" t="str">
        <f>'非偏鄉計劃學校(葷)國中'!I73</f>
        <v>白米飯</v>
      </c>
      <c r="D13" s="35" t="str">
        <f>'非偏鄉計劃學校(葷)國中'!I74&amp;'非偏鄉計劃學校(葷)國中'!I75&amp;'非偏鄉計劃學校(葷)國中'!I76&amp;'非偏鄉計劃學校(葷)國中'!I77&amp;'非偏鄉計劃學校(葷)國中'!I78&amp;'非偏鄉計劃學校(葷)國中'!I79</f>
        <v>米</v>
      </c>
      <c r="E13" s="34" t="str">
        <f>'非偏鄉計劃學校(葷)國中'!K73</f>
        <v>黑椒豬柳</v>
      </c>
      <c r="F13" s="39" t="str">
        <f>'非偏鄉計劃學校(葷)國中'!K74&amp;'非偏鄉計劃學校(葷)國中'!K75&amp;'非偏鄉計劃學校(葷)國中'!K76&amp;'非偏鄉計劃學校(葷)國中'!K77&amp;'非偏鄉計劃學校(葷)國中'!K78&amp;'非偏鄉計劃學校(葷)國中'!K79</f>
        <v>豬後腿肉洋蔥胡蘿蔔黑胡椒粒</v>
      </c>
      <c r="G13" s="34" t="str">
        <f>'非偏鄉計劃學校(葷)國中'!M73</f>
        <v>菇拌海帶</v>
      </c>
      <c r="H13" s="35" t="str">
        <f>'非偏鄉計劃學校(葷)國中'!M74&amp;'非偏鄉計劃學校(葷)國中'!M75&amp;'非偏鄉計劃學校(葷)國中'!M76&amp;'非偏鄉計劃學校(葷)國中'!M77&amp;'非偏鄉計劃學校(葷)國中'!M78&amp;'非偏鄉計劃學校(葷)國中'!M79</f>
        <v>乾裙帶菜金針菇大蒜</v>
      </c>
      <c r="I13" s="34" t="str">
        <f>'非偏鄉計劃學校(葷)國中'!O73</f>
        <v>小魚豆干</v>
      </c>
      <c r="J13" s="35" t="str">
        <f>'非偏鄉計劃學校(葷)國中'!O74&amp;'非偏鄉計劃學校(葷)國中'!O75&amp;'非偏鄉計劃學校(葷)國中'!O76&amp;'非偏鄉計劃學校(葷)國中'!O77&amp;'非偏鄉計劃學校(葷)國中'!O78&amp;'非偏鄉計劃學校(葷)國中'!O79</f>
        <v>豆干小魚乾</v>
      </c>
      <c r="K13" s="34" t="str">
        <f>'非偏鄉計劃學校(葷)國中'!Q73</f>
        <v>時蔬</v>
      </c>
      <c r="L13" s="35" t="str">
        <f>'非偏鄉計劃學校(葷)國中'!Q74&amp;'非偏鄉計劃學校(葷)國中'!Q75&amp;'非偏鄉計劃學校(葷)國中'!Q76&amp;'非偏鄉計劃學校(葷)國中'!Q77&amp;'非偏鄉計劃學校(葷)國中'!Q78&amp;'非偏鄉計劃學校(葷)國中'!Q79</f>
        <v>蔬菜大蒜</v>
      </c>
      <c r="M13" s="34" t="str">
        <f>'非偏鄉計劃學校(葷)國中'!S73</f>
        <v>時蔬湯</v>
      </c>
      <c r="N13" s="35" t="str">
        <f>'非偏鄉計劃學校(葷)國中'!S74&amp;'非偏鄉計劃學校(葷)國中'!S75&amp;'非偏鄉計劃學校(葷)國中'!S76&amp;'非偏鄉計劃學校(葷)國中'!S77&amp;'非偏鄉計劃學校(葷)國中'!S78&amp;'非偏鄉計劃學校(葷)國中'!S79</f>
        <v>時蔬大骨胡蘿蔔</v>
      </c>
      <c r="O13" s="34" t="str">
        <f>'非偏鄉計劃學校(葷)國中'!U73</f>
        <v>海苔</v>
      </c>
      <c r="P13" s="34">
        <f>'非偏鄉計劃學校(葷)國中'!W74</f>
        <v>0</v>
      </c>
      <c r="Q13" s="34" t="str">
        <f>'非偏鄉計劃學校(葷)國中'!AH73</f>
        <v xml:space="preserve">     </v>
      </c>
      <c r="R13" s="278">
        <f>'非偏鄉計劃學校(葷)國中'!B73</f>
        <v>5</v>
      </c>
      <c r="S13" s="278">
        <f>'非偏鄉計劃學校(葷)國中'!C73</f>
        <v>2.8</v>
      </c>
      <c r="T13" s="278">
        <f>'非偏鄉計劃學校(葷)國中'!D73</f>
        <v>2</v>
      </c>
      <c r="U13" s="278">
        <f>'非偏鄉計劃學校(葷)國中'!E73</f>
        <v>2.7</v>
      </c>
      <c r="V13" s="36">
        <f>'非偏鄉計劃學校(葷)國中'!F73</f>
        <v>0</v>
      </c>
      <c r="W13" s="36">
        <f>'非偏鄉計劃學校(葷)國中'!G73</f>
        <v>0</v>
      </c>
      <c r="X13" s="37">
        <f>'非偏鄉計劃學校(葷)國中'!H73</f>
        <v>731.5</v>
      </c>
    </row>
    <row r="14" spans="1:32" ht="15.75" customHeight="1">
      <c r="A14" s="213">
        <v>46098</v>
      </c>
      <c r="B14" s="33" t="str">
        <f>'非偏鄉計劃學校(葷)國中'!A80</f>
        <v>D2</v>
      </c>
      <c r="C14" s="34" t="str">
        <f>'非偏鄉計劃學校(葷)國中'!I80</f>
        <v>糙米飯</v>
      </c>
      <c r="D14" s="35" t="str">
        <f>'非偏鄉計劃學校(葷)國中'!I81&amp;'非偏鄉計劃學校(葷)國中'!I82&amp;'非偏鄉計劃學校(葷)國中'!I83&amp;'非偏鄉計劃學校(葷)國中'!I84&amp;'非偏鄉計劃學校(葷)國中'!I85&amp;'非偏鄉計劃學校(葷)國中'!I86</f>
        <v>米糙米</v>
      </c>
      <c r="E14" s="34" t="str">
        <f>'非偏鄉計劃學校(葷)國中'!K80</f>
        <v>麻油雞</v>
      </c>
      <c r="F14" s="39" t="str">
        <f>'非偏鄉計劃學校(葷)國中'!K81&amp;'非偏鄉計劃學校(葷)國中'!K82&amp;'非偏鄉計劃學校(葷)國中'!K83&amp;'非偏鄉計劃學校(葷)國中'!K84&amp;'非偏鄉計劃學校(葷)國中'!K85&amp;'非偏鄉計劃學校(葷)國中'!K86</f>
        <v>肉雞甘藍杏鮑菇薑片麻油</v>
      </c>
      <c r="G14" s="34" t="str">
        <f>'非偏鄉計劃學校(葷)國中'!M80</f>
        <v>鮮燴什錦</v>
      </c>
      <c r="H14" s="35" t="str">
        <f>'非偏鄉計劃學校(葷)國中'!M81&amp;'非偏鄉計劃學校(葷)國中'!M82&amp;'非偏鄉計劃學校(葷)國中'!M83&amp;'非偏鄉計劃學校(葷)國中'!M84&amp;'非偏鄉計劃學校(葷)國中'!M85&amp;'非偏鄉計劃學校(葷)國中'!M86</f>
        <v>金針菇時瓜胡蘿蔔乾木耳</v>
      </c>
      <c r="I14" s="34" t="str">
        <f>'非偏鄉計劃學校(葷)國中'!O80</f>
        <v>炸馬鈴薯</v>
      </c>
      <c r="J14" s="35" t="str">
        <f>'非偏鄉計劃學校(葷)國中'!O81&amp;'非偏鄉計劃學校(葷)國中'!O82&amp;'非偏鄉計劃學校(葷)國中'!O83&amp;'非偏鄉計劃學校(葷)國中'!O84&amp;'非偏鄉計劃學校(葷)國中'!O85&amp;'非偏鄉計劃學校(葷)國中'!O86</f>
        <v>馬鈴薯</v>
      </c>
      <c r="K14" s="34" t="str">
        <f>'非偏鄉計劃學校(葷)國中'!Q80</f>
        <v>時蔬</v>
      </c>
      <c r="L14" s="35" t="str">
        <f>'非偏鄉計劃學校(葷)國中'!Q81&amp;'非偏鄉計劃學校(葷)國中'!Q82&amp;'非偏鄉計劃學校(葷)國中'!Q83&amp;'非偏鄉計劃學校(葷)國中'!Q84&amp;'非偏鄉計劃學校(葷)國中'!Q85&amp;'非偏鄉計劃學校(葷)國中'!Q86</f>
        <v>蔬菜大蒜</v>
      </c>
      <c r="M14" s="34" t="str">
        <f>'非偏鄉計劃學校(葷)國中'!S80</f>
        <v>白菜粉絲湯</v>
      </c>
      <c r="N14" s="35" t="str">
        <f>'非偏鄉計劃學校(葷)國中'!S81&amp;'非偏鄉計劃學校(葷)國中'!S82&amp;'非偏鄉計劃學校(葷)國中'!S83&amp;'非偏鄉計劃學校(葷)國中'!S84&amp;'非偏鄉計劃學校(葷)國中'!S85&amp;'非偏鄉計劃學校(葷)國中'!S86</f>
        <v>結球白菜冬粉胡蘿蔔豬絞肉</v>
      </c>
      <c r="O14" s="34" t="str">
        <f>'非偏鄉計劃學校(葷)國中'!U80</f>
        <v>黑糖饅頭</v>
      </c>
      <c r="P14" s="34">
        <f>'非偏鄉計劃學校(葷)國中'!W81</f>
        <v>0</v>
      </c>
      <c r="Q14" s="34" t="str">
        <f>'非偏鄉計劃學校(葷)國中'!AH80</f>
        <v xml:space="preserve">     </v>
      </c>
      <c r="R14" s="278">
        <f>'非偏鄉計劃學校(葷)國中'!B80</f>
        <v>5.8</v>
      </c>
      <c r="S14" s="278">
        <f>'非偏鄉計劃學校(葷)國中'!C80</f>
        <v>2.5</v>
      </c>
      <c r="T14" s="278">
        <f>'非偏鄉計劃學校(葷)國中'!D80</f>
        <v>1.9</v>
      </c>
      <c r="U14" s="278">
        <f>'非偏鄉計劃學校(葷)國中'!E80</f>
        <v>2.9</v>
      </c>
      <c r="V14" s="36">
        <f>'非偏鄉計劃學校(葷)國中'!F80</f>
        <v>0</v>
      </c>
      <c r="W14" s="36">
        <f>'非偏鄉計劃學校(葷)國中'!G80</f>
        <v>0</v>
      </c>
      <c r="X14" s="37">
        <f>'非偏鄉計劃學校(葷)國中'!H80</f>
        <v>771.5</v>
      </c>
    </row>
    <row r="15" spans="1:32" ht="15.75" customHeight="1">
      <c r="A15" s="213">
        <v>46099</v>
      </c>
      <c r="B15" s="33" t="str">
        <f>'非偏鄉計劃學校(葷)國中'!A87</f>
        <v>D3</v>
      </c>
      <c r="C15" s="34" t="str">
        <f>'非偏鄉計劃學校(葷)國中'!I87</f>
        <v>炸醬麵特餐</v>
      </c>
      <c r="D15" s="35" t="str">
        <f>'非偏鄉計劃學校(葷)國中'!I88&amp;'非偏鄉計劃學校(葷)國中'!I89&amp;'非偏鄉計劃學校(葷)國中'!I90&amp;'非偏鄉計劃學校(葷)國中'!I91&amp;'非偏鄉計劃學校(葷)國中'!I92&amp;'非偏鄉計劃學校(葷)國中'!I93</f>
        <v>拉麵</v>
      </c>
      <c r="E15" s="34" t="str">
        <f>'非偏鄉計劃學校(葷)國中'!K87</f>
        <v>滷蛋</v>
      </c>
      <c r="F15" s="39" t="str">
        <f>'非偏鄉計劃學校(葷)國中'!K88&amp;'非偏鄉計劃學校(葷)國中'!K89&amp;'非偏鄉計劃學校(葷)國中'!K90&amp;'非偏鄉計劃學校(葷)國中'!K91&amp;'非偏鄉計劃學校(葷)國中'!K92&amp;'非偏鄉計劃學校(葷)國中'!K93</f>
        <v>雞蛋</v>
      </c>
      <c r="G15" s="34" t="str">
        <f>'非偏鄉計劃學校(葷)國中'!M87</f>
        <v>炸醬麵配料</v>
      </c>
      <c r="H15" s="35" t="str">
        <f>'非偏鄉計劃學校(葷)國中'!M88&amp;'非偏鄉計劃學校(葷)國中'!M89&amp;'非偏鄉計劃學校(葷)國中'!M90&amp;'非偏鄉計劃學校(葷)國中'!M91&amp;'非偏鄉計劃學校(葷)國中'!M92&amp;'非偏鄉計劃學校(葷)國中'!M93</f>
        <v>豬絞肉豆乾丁胡蘿蔔小黃瓜豆瓣醬甜麵醬</v>
      </c>
      <c r="I15" s="34" t="str">
        <f>'非偏鄉計劃學校(葷)國中'!O87</f>
        <v>韭香豆芽</v>
      </c>
      <c r="J15" s="35" t="str">
        <f>'非偏鄉計劃學校(葷)國中'!O88&amp;'非偏鄉計劃學校(葷)國中'!O89&amp;'非偏鄉計劃學校(葷)國中'!O90&amp;'非偏鄉計劃學校(葷)國中'!O91&amp;'非偏鄉計劃學校(葷)國中'!O92&amp;'非偏鄉計劃學校(葷)國中'!O93</f>
        <v>胡蘿蔔 綠豆芽韮菜豬後腿肉 大蒜</v>
      </c>
      <c r="K15" s="34" t="str">
        <f>'非偏鄉計劃學校(葷)國中'!Q87</f>
        <v>時蔬</v>
      </c>
      <c r="L15" s="35" t="str">
        <f>'非偏鄉計劃學校(葷)國中'!Q88&amp;'非偏鄉計劃學校(葷)國中'!Q89&amp;'非偏鄉計劃學校(葷)國中'!Q90&amp;'非偏鄉計劃學校(葷)國中'!Q91&amp;'非偏鄉計劃學校(葷)國中'!Q92&amp;'非偏鄉計劃學校(葷)國中'!Q93</f>
        <v>蔬菜大蒜</v>
      </c>
      <c r="M15" s="34" t="str">
        <f>'非偏鄉計劃學校(葷)國中'!S87</f>
        <v>時瓜貢丸湯</v>
      </c>
      <c r="N15" s="35" t="str">
        <f>'非偏鄉計劃學校(葷)國中'!S88&amp;'非偏鄉計劃學校(葷)國中'!S89&amp;'非偏鄉計劃學校(葷)國中'!S90&amp;'非偏鄉計劃學校(葷)國中'!S91&amp;'非偏鄉計劃學校(葷)國中'!S92&amp;'非偏鄉計劃學校(葷)國中'!S93</f>
        <v>時瓜貢丸</v>
      </c>
      <c r="O15" s="34" t="str">
        <f>'非偏鄉計劃學校(葷)國中'!U87</f>
        <v>原味餐包</v>
      </c>
      <c r="P15" s="34">
        <f>'非偏鄉計劃學校(葷)國中'!W88</f>
        <v>0</v>
      </c>
      <c r="Q15" s="34" t="str">
        <f>'非偏鄉計劃學校(葷)國中'!AH87</f>
        <v xml:space="preserve">     </v>
      </c>
      <c r="R15" s="278">
        <f>'非偏鄉計劃學校(葷)國中'!B87</f>
        <v>5</v>
      </c>
      <c r="S15" s="278">
        <f>'非偏鄉計劃學校(葷)國中'!C87</f>
        <v>2.7</v>
      </c>
      <c r="T15" s="278">
        <f>'非偏鄉計劃學校(葷)國中'!D87</f>
        <v>1.8</v>
      </c>
      <c r="U15" s="278">
        <f>'非偏鄉計劃學校(葷)國中'!E87</f>
        <v>2.8</v>
      </c>
      <c r="V15" s="36">
        <f>'非偏鄉計劃學校(葷)國中'!F87</f>
        <v>0.1</v>
      </c>
      <c r="W15" s="36">
        <f>'非偏鄉計劃學校(葷)國中'!G87</f>
        <v>0</v>
      </c>
      <c r="X15" s="37">
        <f>'非偏鄉計劃學校(葷)國中'!H87</f>
        <v>723.5</v>
      </c>
    </row>
    <row r="16" spans="1:32" ht="15.75" customHeight="1">
      <c r="A16" s="213">
        <v>46100</v>
      </c>
      <c r="B16" s="33" t="str">
        <f>'非偏鄉計劃學校(葷)國中'!A94</f>
        <v>D4</v>
      </c>
      <c r="C16" s="34" t="str">
        <f>'非偏鄉計劃學校(葷)國中'!I94</f>
        <v>糙米飯</v>
      </c>
      <c r="D16" s="35" t="str">
        <f>'非偏鄉計劃學校(葷)國中'!I95&amp;'非偏鄉計劃學校(葷)國中'!I96&amp;'非偏鄉計劃學校(葷)國中'!I97&amp;'非偏鄉計劃學校(葷)國中'!I98&amp;'非偏鄉計劃學校(葷)國中'!I99&amp;'非偏鄉計劃學校(葷)國中'!I100</f>
        <v>米糙米</v>
      </c>
      <c r="E16" s="34" t="str">
        <f>'非偏鄉計劃學校(葷)國中'!K94</f>
        <v>韓式燒肉</v>
      </c>
      <c r="F16" s="39" t="str">
        <f>'非偏鄉計劃學校(葷)國中'!K95&amp;'非偏鄉計劃學校(葷)國中'!K96&amp;'非偏鄉計劃學校(葷)國中'!K97&amp;'非偏鄉計劃學校(葷)國中'!K98&amp;'非偏鄉計劃學校(葷)國中'!K99&amp;'非偏鄉計劃學校(葷)國中'!K100</f>
        <v>豬後腿肉韓式泡菜結球白菜大蒜</v>
      </c>
      <c r="G16" s="34" t="str">
        <f>'非偏鄉計劃學校(葷)國中'!M94</f>
        <v>家常豆干</v>
      </c>
      <c r="H16" s="35" t="str">
        <f>'非偏鄉計劃學校(葷)國中'!M95&amp;'非偏鄉計劃學校(葷)國中'!M96&amp;'非偏鄉計劃學校(葷)國中'!M97&amp;'非偏鄉計劃學校(葷)國中'!M98&amp;'非偏鄉計劃學校(葷)國中'!M99&amp;'非偏鄉計劃學校(葷)國中'!M100</f>
        <v>豆干芹菜乾木耳大蒜</v>
      </c>
      <c r="I16" s="34" t="str">
        <f>'非偏鄉計劃學校(葷)國中'!O94</f>
        <v>蔬香寬粉</v>
      </c>
      <c r="J16" s="35" t="str">
        <f>'非偏鄉計劃學校(葷)國中'!O95&amp;'非偏鄉計劃學校(葷)國中'!O96&amp;'非偏鄉計劃學校(葷)國中'!O97&amp;'非偏鄉計劃學校(葷)國中'!O98&amp;'非偏鄉計劃學校(葷)國中'!O99&amp;'非偏鄉計劃學校(葷)國中'!O100</f>
        <v>豬絞肉寬粉甘藍乾木耳薑</v>
      </c>
      <c r="K16" s="34" t="str">
        <f>'非偏鄉計劃學校(葷)國中'!Q94</f>
        <v>時蔬</v>
      </c>
      <c r="L16" s="35" t="str">
        <f>'非偏鄉計劃學校(葷)國中'!Q95&amp;'非偏鄉計劃學校(葷)國中'!Q96&amp;'非偏鄉計劃學校(葷)國中'!Q97&amp;'非偏鄉計劃學校(葷)國中'!Q98&amp;'非偏鄉計劃學校(葷)國中'!Q99&amp;'非偏鄉計劃學校(葷)國中'!Q100</f>
        <v>蔬菜大蒜</v>
      </c>
      <c r="M16" s="34" t="str">
        <f>'非偏鄉計劃學校(葷)國中'!S94</f>
        <v>紅豆紫米湯</v>
      </c>
      <c r="N16" s="35" t="str">
        <f>'非偏鄉計劃學校(葷)國中'!S95&amp;'非偏鄉計劃學校(葷)國中'!S96&amp;'非偏鄉計劃學校(葷)國中'!S97&amp;'非偏鄉計劃學校(葷)國中'!S98&amp;'非偏鄉計劃學校(葷)國中'!S99&amp;'非偏鄉計劃學校(葷)國中'!S100</f>
        <v>紅豆紫米二砂糖</v>
      </c>
      <c r="O16" s="34" t="str">
        <f>'非偏鄉計劃學校(葷)國中'!U94</f>
        <v>肉包</v>
      </c>
      <c r="P16" s="34">
        <f>'非偏鄉計劃學校(葷)國中'!W95</f>
        <v>0</v>
      </c>
      <c r="Q16" s="34" t="str">
        <f>'非偏鄉計劃學校(葷)國中'!AH94</f>
        <v xml:space="preserve">     </v>
      </c>
      <c r="R16" s="278">
        <f>'非偏鄉計劃學校(葷)國中'!B94</f>
        <v>6.5</v>
      </c>
      <c r="S16" s="278">
        <f>'非偏鄉計劃學校(葷)國中'!C94</f>
        <v>2.8</v>
      </c>
      <c r="T16" s="278">
        <f>'非偏鄉計劃學校(葷)國中'!D94</f>
        <v>1.6</v>
      </c>
      <c r="U16" s="278">
        <f>'非偏鄉計劃學校(葷)國中'!E94</f>
        <v>2.7</v>
      </c>
      <c r="V16" s="36">
        <f>'非偏鄉計劃學校(葷)國中'!F94</f>
        <v>0</v>
      </c>
      <c r="W16" s="36">
        <f>'非偏鄉計劃學校(葷)國中'!G94</f>
        <v>0</v>
      </c>
      <c r="X16" s="37">
        <f>'非偏鄉計劃學校(葷)國中'!H94</f>
        <v>826.5</v>
      </c>
    </row>
    <row r="17" spans="1:32" ht="15.75" customHeight="1">
      <c r="A17" s="213">
        <v>46101</v>
      </c>
      <c r="B17" s="33" t="str">
        <f>'非偏鄉計劃學校(葷)國中'!A101</f>
        <v>D5</v>
      </c>
      <c r="C17" s="34" t="str">
        <f>'非偏鄉計劃學校(葷)國中'!I101</f>
        <v>芝麻飯</v>
      </c>
      <c r="D17" s="35" t="str">
        <f>'非偏鄉計劃學校(葷)國中'!I102&amp;'非偏鄉計劃學校(葷)國中'!I103&amp;'非偏鄉計劃學校(葷)國中'!I104&amp;'非偏鄉計劃學校(葷)國中'!I105&amp;'非偏鄉計劃學校(葷)國中'!I106&amp;'非偏鄉計劃學校(葷)國中'!I107</f>
        <v>米芝麻(熟)</v>
      </c>
      <c r="E17" s="34" t="str">
        <f>'非偏鄉計劃學校(葷)國中'!K101</f>
        <v>香滷腿排</v>
      </c>
      <c r="F17" s="39" t="str">
        <f>'非偏鄉計劃學校(葷)國中'!K102&amp;'非偏鄉計劃學校(葷)國中'!K103&amp;'非偏鄉計劃學校(葷)國中'!K104&amp;'非偏鄉計劃學校(葷)國中'!K105&amp;'非偏鄉計劃學校(葷)國中'!K106&amp;'非偏鄉計劃學校(葷)國中'!K107</f>
        <v>腿排滷包</v>
      </c>
      <c r="G17" s="34" t="str">
        <f>'非偏鄉計劃學校(葷)國中'!M101</f>
        <v>絞肉甘藍</v>
      </c>
      <c r="H17" s="35" t="str">
        <f>'非偏鄉計劃學校(葷)國中'!M102&amp;'非偏鄉計劃學校(葷)國中'!M103&amp;'非偏鄉計劃學校(葷)國中'!M104&amp;'非偏鄉計劃學校(葷)國中'!M105&amp;'非偏鄉計劃學校(葷)國中'!M106&amp;'非偏鄉計劃學校(葷)國中'!M107</f>
        <v>豬絞肉甘藍乾木耳大蒜</v>
      </c>
      <c r="I17" s="34" t="str">
        <f>'非偏鄉計劃學校(葷)國中'!O101</f>
        <v>番茄炒蛋</v>
      </c>
      <c r="J17" s="35" t="str">
        <f>'非偏鄉計劃學校(葷)國中'!O102&amp;'非偏鄉計劃學校(葷)國中'!O103&amp;'非偏鄉計劃學校(葷)國中'!O104&amp;'非偏鄉計劃學校(葷)國中'!O105&amp;'非偏鄉計劃學校(葷)國中'!O106&amp;'非偏鄉計劃學校(葷)國中'!O107</f>
        <v>雞蛋大番茄</v>
      </c>
      <c r="K17" s="34" t="str">
        <f>'非偏鄉計劃學校(葷)國中'!Q101</f>
        <v>時蔬</v>
      </c>
      <c r="L17" s="35" t="str">
        <f>'非偏鄉計劃學校(葷)國中'!Q102&amp;'非偏鄉計劃學校(葷)國中'!Q103&amp;'非偏鄉計劃學校(葷)國中'!Q104&amp;'非偏鄉計劃學校(葷)國中'!Q105&amp;'非偏鄉計劃學校(葷)國中'!Q106&amp;'非偏鄉計劃學校(葷)國中'!Q107</f>
        <v>蔬菜大蒜</v>
      </c>
      <c r="M17" s="34" t="str">
        <f>'非偏鄉計劃學校(葷)國中'!S101</f>
        <v>金針肉絲湯</v>
      </c>
      <c r="N17" s="35" t="str">
        <f>'非偏鄉計劃學校(葷)國中'!S102&amp;'非偏鄉計劃學校(葷)國中'!S103&amp;'非偏鄉計劃學校(葷)國中'!S104&amp;'非偏鄉計劃學校(葷)國中'!S105&amp;'非偏鄉計劃學校(葷)國中'!S106&amp;'非偏鄉計劃學校(葷)國中'!S107</f>
        <v>金針菜乾豬後腿肉薑</v>
      </c>
      <c r="O17" s="34" t="str">
        <f>'非偏鄉計劃學校(葷)國中'!U101</f>
        <v>水果</v>
      </c>
      <c r="P17" s="34" t="str">
        <f>'非偏鄉計劃學校(葷)國中'!W102</f>
        <v>有機豆奶</v>
      </c>
      <c r="Q17" s="34" t="str">
        <f>'非偏鄉計劃學校(葷)國中'!AH101</f>
        <v xml:space="preserve">     </v>
      </c>
      <c r="R17" s="278">
        <f>'非偏鄉計劃學校(葷)國中'!B101</f>
        <v>5.2</v>
      </c>
      <c r="S17" s="278">
        <f>'非偏鄉計劃學校(葷)國中'!C101</f>
        <v>3</v>
      </c>
      <c r="T17" s="278">
        <f>'非偏鄉計劃學校(葷)國中'!D101</f>
        <v>1.9</v>
      </c>
      <c r="U17" s="278">
        <f>'非偏鄉計劃學校(葷)國中'!E101</f>
        <v>2.7</v>
      </c>
      <c r="V17" s="36">
        <f>'非偏鄉計劃學校(葷)國中'!F101</f>
        <v>0</v>
      </c>
      <c r="W17" s="36">
        <f>'非偏鄉計劃學校(葷)國中'!G101</f>
        <v>0</v>
      </c>
      <c r="X17" s="37">
        <f>'非偏鄉計劃學校(葷)國中'!H101</f>
        <v>758</v>
      </c>
    </row>
    <row r="18" spans="1:32" ht="15.75" customHeight="1">
      <c r="A18" s="213">
        <v>46104</v>
      </c>
      <c r="B18" s="33" t="str">
        <f>'非偏鄉計劃學校(葷)國中'!A108</f>
        <v>E1</v>
      </c>
      <c r="C18" s="34" t="str">
        <f>'非偏鄉計劃學校(葷)國中'!I108</f>
        <v>白米飯</v>
      </c>
      <c r="D18" s="35" t="str">
        <f>'非偏鄉計劃學校(葷)國中'!I109&amp;'非偏鄉計劃學校(葷)國中'!I110&amp;'非偏鄉計劃學校(葷)國中'!I111&amp;'非偏鄉計劃學校(葷)國中'!I112&amp;'非偏鄉計劃學校(葷)國中'!I113&amp;'非偏鄉計劃學校(葷)國中'!I114</f>
        <v>米</v>
      </c>
      <c r="E18" s="34" t="str">
        <f>'非偏鄉計劃學校(葷)國中'!K108</f>
        <v>咖哩絞肉</v>
      </c>
      <c r="F18" s="39" t="str">
        <f>'非偏鄉計劃學校(葷)國中'!K109&amp;'非偏鄉計劃學校(葷)國中'!K110&amp;'非偏鄉計劃學校(葷)國中'!K111&amp;'非偏鄉計劃學校(葷)國中'!K112&amp;'非偏鄉計劃學校(葷)國中'!K113&amp;'非偏鄉計劃學校(葷)國中'!K114</f>
        <v>豬絞肉馬鈴薯洋蔥胡蘿蔔咖哩粉</v>
      </c>
      <c r="G18" s="34" t="str">
        <f>'非偏鄉計劃學校(葷)國中'!M108</f>
        <v>肉絲白菜</v>
      </c>
      <c r="H18" s="35" t="str">
        <f>'非偏鄉計劃學校(葷)國中'!M109&amp;'非偏鄉計劃學校(葷)國中'!M110&amp;'非偏鄉計劃學校(葷)國中'!M111&amp;'非偏鄉計劃學校(葷)國中'!M112&amp;'非偏鄉計劃學校(葷)國中'!M113&amp;'非偏鄉計劃學校(葷)國中'!M114</f>
        <v>豬後腿肉結球白菜乾木耳大蒜</v>
      </c>
      <c r="I18" s="34" t="str">
        <f>'非偏鄉計劃學校(葷)國中'!O108</f>
        <v>涼拌海絲</v>
      </c>
      <c r="J18" s="35" t="str">
        <f>'非偏鄉計劃學校(葷)國中'!O109&amp;'非偏鄉計劃學校(葷)國中'!O110&amp;'非偏鄉計劃學校(葷)國中'!O111&amp;'非偏鄉計劃學校(葷)國中'!O112&amp;'非偏鄉計劃學校(葷)國中'!O113&amp;'非偏鄉計劃學校(葷)國中'!O114</f>
        <v>海帶絲胡蘿蔔芝麻(熟)</v>
      </c>
      <c r="K18" s="34" t="str">
        <f>'非偏鄉計劃學校(葷)國中'!Q108</f>
        <v>時蔬</v>
      </c>
      <c r="L18" s="35" t="str">
        <f>'非偏鄉計劃學校(葷)國中'!Q109&amp;'非偏鄉計劃學校(葷)國中'!Q110&amp;'非偏鄉計劃學校(葷)國中'!Q111&amp;'非偏鄉計劃學校(葷)國中'!Q112&amp;'非偏鄉計劃學校(葷)國中'!Q113&amp;'非偏鄉計劃學校(葷)國中'!Q114</f>
        <v>蔬菜大蒜</v>
      </c>
      <c r="M18" s="34" t="str">
        <f>'非偏鄉計劃學校(葷)國中'!S108</f>
        <v>榨菜肉絲湯</v>
      </c>
      <c r="N18" s="35" t="str">
        <f>'非偏鄉計劃學校(葷)國中'!S109&amp;'非偏鄉計劃學校(葷)國中'!S110&amp;'非偏鄉計劃學校(葷)國中'!S111&amp;'非偏鄉計劃學校(葷)國中'!S112&amp;'非偏鄉計劃學校(葷)國中'!S113&amp;'非偏鄉計劃學校(葷)國中'!S114</f>
        <v>榨菜豬後腿肉</v>
      </c>
      <c r="O18" s="34" t="str">
        <f>'非偏鄉計劃學校(葷)國中'!U108</f>
        <v>奶酥餐包</v>
      </c>
      <c r="P18" s="34">
        <f>'非偏鄉計劃學校(葷)國中'!W109</f>
        <v>0</v>
      </c>
      <c r="Q18" s="34" t="str">
        <f>'非偏鄉計劃學校(葷)國中'!AH108</f>
        <v xml:space="preserve">     </v>
      </c>
      <c r="R18" s="278">
        <f>'非偏鄉計劃學校(葷)國中'!B108</f>
        <v>5.2</v>
      </c>
      <c r="S18" s="278">
        <f>'非偏鄉計劃學校(葷)國中'!C108</f>
        <v>2.2000000000000002</v>
      </c>
      <c r="T18" s="278">
        <f>'非偏鄉計劃學校(葷)國中'!D108</f>
        <v>2.4</v>
      </c>
      <c r="U18" s="278">
        <f>'非偏鄉計劃學校(葷)國中'!E108</f>
        <v>2.7</v>
      </c>
      <c r="V18" s="36">
        <f>'非偏鄉計劃學校(葷)國中'!F108</f>
        <v>0.3</v>
      </c>
      <c r="W18" s="36">
        <f>'非偏鄉計劃學校(葷)國中'!G108</f>
        <v>0</v>
      </c>
      <c r="X18" s="37">
        <f>'非偏鄉計劃學校(葷)國中'!H108</f>
        <v>710.5</v>
      </c>
    </row>
    <row r="19" spans="1:32" ht="15.75" customHeight="1">
      <c r="A19" s="213">
        <v>46105</v>
      </c>
      <c r="B19" s="33" t="str">
        <f>'非偏鄉計劃學校(葷)國中'!A115</f>
        <v>E2</v>
      </c>
      <c r="C19" s="34" t="str">
        <f>'非偏鄉計劃學校(葷)國中'!I115</f>
        <v>糙米飯</v>
      </c>
      <c r="D19" s="35" t="str">
        <f>'非偏鄉計劃學校(葷)國中'!I116&amp;'非偏鄉計劃學校(葷)國中'!I117&amp;'非偏鄉計劃學校(葷)國中'!I118&amp;'非偏鄉計劃學校(葷)國中'!I119&amp;'非偏鄉計劃學校(葷)國中'!I120&amp;'非偏鄉計劃學校(葷)國中'!I121</f>
        <v>米糙米</v>
      </c>
      <c r="E19" s="34" t="str">
        <f>'非偏鄉計劃學校(葷)國中'!K115</f>
        <v>三杯雞</v>
      </c>
      <c r="F19" s="39" t="str">
        <f>'非偏鄉計劃學校(葷)國中'!K116&amp;'非偏鄉計劃學校(葷)國中'!K117&amp;'非偏鄉計劃學校(葷)國中'!K118&amp;'非偏鄉計劃學校(葷)國中'!K119&amp;'非偏鄉計劃學校(葷)國中'!K120&amp;'非偏鄉計劃學校(葷)國中'!K121</f>
        <v>肉雞杏鮑菇胡蘿蔔九層塔大蒜</v>
      </c>
      <c r="G19" s="34" t="str">
        <f>'非偏鄉計劃學校(葷)國中'!M115</f>
        <v>針菇豆腐</v>
      </c>
      <c r="H19" s="35" t="str">
        <f>'非偏鄉計劃學校(葷)國中'!M116&amp;'非偏鄉計劃學校(葷)國中'!M117&amp;'非偏鄉計劃學校(葷)國中'!M118&amp;'非偏鄉計劃學校(葷)國中'!M119&amp;'非偏鄉計劃學校(葷)國中'!M120&amp;'非偏鄉計劃學校(葷)國中'!M121</f>
        <v>豆腐金針菇乾香菇大蒜</v>
      </c>
      <c r="I19" s="34" t="str">
        <f>'非偏鄉計劃學校(葷)國中'!O115</f>
        <v>蛋香時瓜</v>
      </c>
      <c r="J19" s="35" t="str">
        <f>'非偏鄉計劃學校(葷)國中'!O116&amp;'非偏鄉計劃學校(葷)國中'!O117&amp;'非偏鄉計劃學校(葷)國中'!O118&amp;'非偏鄉計劃學校(葷)國中'!O119&amp;'非偏鄉計劃學校(葷)國中'!O120&amp;'非偏鄉計劃學校(葷)國中'!O121</f>
        <v>雞蛋時瓜胡蘿蔔</v>
      </c>
      <c r="K19" s="34" t="str">
        <f>'非偏鄉計劃學校(葷)國中'!Q115</f>
        <v>時蔬</v>
      </c>
      <c r="L19" s="35" t="str">
        <f>'非偏鄉計劃學校(葷)國中'!Q116&amp;'非偏鄉計劃學校(葷)國中'!Q117&amp;'非偏鄉計劃學校(葷)國中'!Q118&amp;'非偏鄉計劃學校(葷)國中'!Q119&amp;'非偏鄉計劃學校(葷)國中'!Q120&amp;'非偏鄉計劃學校(葷)國中'!Q121</f>
        <v>蔬菜大蒜</v>
      </c>
      <c r="M19" s="34" t="str">
        <f>'非偏鄉計劃學校(葷)國中'!S115</f>
        <v>海芽薑絲湯</v>
      </c>
      <c r="N19" s="35" t="str">
        <f>'非偏鄉計劃學校(葷)國中'!S116&amp;'非偏鄉計劃學校(葷)國中'!S117&amp;'非偏鄉計劃學校(葷)國中'!S118&amp;'非偏鄉計劃學校(葷)國中'!S119&amp;'非偏鄉計劃學校(葷)國中'!S120&amp;'非偏鄉計劃學校(葷)國中'!S121</f>
        <v>乾裙帶菜薑大骨</v>
      </c>
      <c r="O19" s="34" t="str">
        <f>'非偏鄉計劃學校(葷)國中'!U115</f>
        <v>芝麻饅頭</v>
      </c>
      <c r="P19" s="34">
        <f>'非偏鄉計劃學校(葷)國中'!W116</f>
        <v>0</v>
      </c>
      <c r="Q19" s="34" t="str">
        <f>'非偏鄉計劃學校(葷)國中'!AH115</f>
        <v xml:space="preserve">     </v>
      </c>
      <c r="R19" s="278">
        <f>'非偏鄉計劃學校(葷)國中'!B115</f>
        <v>5</v>
      </c>
      <c r="S19" s="278">
        <f>'非偏鄉計劃學校(葷)國中'!C115</f>
        <v>3.1</v>
      </c>
      <c r="T19" s="278">
        <f>'非偏鄉計劃學校(葷)國中'!D115</f>
        <v>2</v>
      </c>
      <c r="U19" s="278">
        <f>'非偏鄉計劃學校(葷)國中'!E115</f>
        <v>2.8</v>
      </c>
      <c r="V19" s="36">
        <f>'非偏鄉計劃學校(葷)國中'!F115</f>
        <v>0</v>
      </c>
      <c r="W19" s="36">
        <f>'非偏鄉計劃學校(葷)國中'!G115</f>
        <v>0</v>
      </c>
      <c r="X19" s="37">
        <f>'非偏鄉計劃學校(葷)國中'!H115</f>
        <v>758.5</v>
      </c>
    </row>
    <row r="20" spans="1:32" ht="15.75" customHeight="1">
      <c r="A20" s="213">
        <v>46106</v>
      </c>
      <c r="B20" s="33" t="str">
        <f>'非偏鄉計劃學校(葷)國中'!A122</f>
        <v>E3</v>
      </c>
      <c r="C20" s="34" t="str">
        <f>'非偏鄉計劃學校(葷)國中'!I122</f>
        <v>刈包特餐</v>
      </c>
      <c r="D20" s="35" t="str">
        <f>'非偏鄉計劃學校(葷)國中'!I123&amp;'非偏鄉計劃學校(葷)國中'!I124&amp;'非偏鄉計劃學校(葷)國中'!I125&amp;'非偏鄉計劃學校(葷)國中'!I126&amp;'非偏鄉計劃學校(葷)國中'!I127&amp;'非偏鄉計劃學校(葷)國中'!I128</f>
        <v>刈包</v>
      </c>
      <c r="E20" s="34" t="str">
        <f>'非偏鄉計劃學校(葷)國中'!K122</f>
        <v>美味肉排</v>
      </c>
      <c r="F20" s="39" t="str">
        <f>'非偏鄉計劃學校(葷)國中'!K123&amp;'非偏鄉計劃學校(葷)國中'!K124&amp;'非偏鄉計劃學校(葷)國中'!K125&amp;'非偏鄉計劃學校(葷)國中'!K126&amp;'非偏鄉計劃學校(葷)國中'!K127&amp;'非偏鄉計劃學校(葷)國中'!K128</f>
        <v>肉排</v>
      </c>
      <c r="G20" s="34" t="str">
        <f>'非偏鄉計劃學校(葷)國中'!M122</f>
        <v>酸菜絞肉</v>
      </c>
      <c r="H20" s="35" t="str">
        <f>'非偏鄉計劃學校(葷)國中'!M123&amp;'非偏鄉計劃學校(葷)國中'!M124&amp;'非偏鄉計劃學校(葷)國中'!M125&amp;'非偏鄉計劃學校(葷)國中'!M126&amp;'非偏鄉計劃學校(葷)國中'!M127&amp;'非偏鄉計劃學校(葷)國中'!M128</f>
        <v>豬絞肉酸菜大蒜</v>
      </c>
      <c r="I20" s="34" t="str">
        <f>'非偏鄉計劃學校(葷)國中'!O122</f>
        <v>關東煮</v>
      </c>
      <c r="J20" s="35" t="str">
        <f>'非偏鄉計劃學校(葷)國中'!O123&amp;'非偏鄉計劃學校(葷)國中'!O124&amp;'非偏鄉計劃學校(葷)國中'!O125&amp;'非偏鄉計劃學校(葷)國中'!O126&amp;'非偏鄉計劃學校(葷)國中'!O127&amp;'非偏鄉計劃學校(葷)國中'!O128</f>
        <v>黑輪玉米段白蘿蔔大蒜</v>
      </c>
      <c r="K20" s="34" t="str">
        <f>'非偏鄉計劃學校(葷)國中'!Q122</f>
        <v>時蔬</v>
      </c>
      <c r="L20" s="35" t="str">
        <f>'非偏鄉計劃學校(葷)國中'!Q123&amp;'非偏鄉計劃學校(葷)國中'!Q124&amp;'非偏鄉計劃學校(葷)國中'!Q125&amp;'非偏鄉計劃學校(葷)國中'!Q126&amp;'非偏鄉計劃學校(葷)國中'!Q127&amp;'非偏鄉計劃學校(葷)國中'!Q128</f>
        <v>蔬菜大蒜</v>
      </c>
      <c r="M20" s="34" t="str">
        <f>'非偏鄉計劃學校(葷)國中'!S122</f>
        <v>糙米粥</v>
      </c>
      <c r="N20" s="35" t="str">
        <f>'非偏鄉計劃學校(葷)國中'!S123&amp;'非偏鄉計劃學校(葷)國中'!S124&amp;'非偏鄉計劃學校(葷)國中'!S125&amp;'非偏鄉計劃學校(葷)國中'!S126&amp;'非偏鄉計劃學校(葷)國中'!S127&amp;'非偏鄉計劃學校(葷)國中'!S128</f>
        <v>雞蛋糙米時瓜乾香菇胡蘿蔔油蔥酥</v>
      </c>
      <c r="O20" s="34" t="str">
        <f>'非偏鄉計劃學校(葷)國中'!U122</f>
        <v>旺仔小饅頭</v>
      </c>
      <c r="P20" s="34">
        <f>'非偏鄉計劃學校(葷)國中'!W123</f>
        <v>0</v>
      </c>
      <c r="Q20" s="34" t="str">
        <f>'非偏鄉計劃學校(葷)國中'!AH122</f>
        <v xml:space="preserve">     </v>
      </c>
      <c r="R20" s="278">
        <f>'非偏鄉計劃學校(葷)國中'!B122</f>
        <v>4.8</v>
      </c>
      <c r="S20" s="278">
        <f>'非偏鄉計劃學校(葷)國中'!C122</f>
        <v>2.5</v>
      </c>
      <c r="T20" s="278">
        <f>'非偏鄉計劃學校(葷)國中'!D122</f>
        <v>1.6</v>
      </c>
      <c r="U20" s="278">
        <f>'非偏鄉計劃學校(葷)國中'!E122</f>
        <v>2.7</v>
      </c>
      <c r="V20" s="36">
        <f>'非偏鄉計劃學校(葷)國中'!F122</f>
        <v>0</v>
      </c>
      <c r="W20" s="36">
        <f>'非偏鄉計劃學校(葷)國中'!G122</f>
        <v>0</v>
      </c>
      <c r="X20" s="37">
        <f>'非偏鄉計劃學校(葷)國中'!H122</f>
        <v>685</v>
      </c>
    </row>
    <row r="21" spans="1:32" ht="15.75" customHeight="1">
      <c r="A21" s="213">
        <v>46107</v>
      </c>
      <c r="B21" s="33" t="str">
        <f>'非偏鄉計劃學校(葷)國中'!A129</f>
        <v>E4</v>
      </c>
      <c r="C21" s="34" t="str">
        <f>'非偏鄉計劃學校(葷)國中'!I129</f>
        <v>糙米飯</v>
      </c>
      <c r="D21" s="35" t="str">
        <f>'非偏鄉計劃學校(葷)國中'!I130&amp;'非偏鄉計劃學校(葷)國中'!I131&amp;'非偏鄉計劃學校(葷)國中'!I132&amp;'非偏鄉計劃學校(葷)國中'!I133&amp;'非偏鄉計劃學校(葷)國中'!I134&amp;'非偏鄉計劃學校(葷)國中'!I135</f>
        <v>米糙米</v>
      </c>
      <c r="E21" s="34" t="str">
        <f>'非偏鄉計劃學校(葷)國中'!K129</f>
        <v>清蒸魚片</v>
      </c>
      <c r="F21" s="39" t="str">
        <f>'非偏鄉計劃學校(葷)國中'!K130&amp;'非偏鄉計劃學校(葷)國中'!K131&amp;'非偏鄉計劃學校(葷)國中'!K132&amp;'非偏鄉計劃學校(葷)國中'!K133&amp;'非偏鄉計劃學校(葷)國中'!K134&amp;'非偏鄉計劃學校(葷)國中'!K135</f>
        <v>鯊魚片</v>
      </c>
      <c r="G21" s="34" t="str">
        <f>'非偏鄉計劃學校(葷)國中'!M129</f>
        <v>奶香玉米</v>
      </c>
      <c r="H21" s="35" t="str">
        <f>'非偏鄉計劃學校(葷)國中'!M130&amp;'非偏鄉計劃學校(葷)國中'!M131&amp;'非偏鄉計劃學校(葷)國中'!M132&amp;'非偏鄉計劃學校(葷)國中'!M133&amp;'非偏鄉計劃學校(葷)國中'!M134&amp;'非偏鄉計劃學校(葷)國中'!M135</f>
        <v>冷凍毛豆仁冷凍玉米粒胡蘿蔔大蒜奶油(固態)</v>
      </c>
      <c r="I21" s="34" t="str">
        <f>'非偏鄉計劃學校(葷)國中'!O129</f>
        <v>蛋香甘藍</v>
      </c>
      <c r="J21" s="35" t="str">
        <f>'非偏鄉計劃學校(葷)國中'!O130&amp;'非偏鄉計劃學校(葷)國中'!O131&amp;'非偏鄉計劃學校(葷)國中'!O132&amp;'非偏鄉計劃學校(葷)國中'!O133&amp;'非偏鄉計劃學校(葷)國中'!O134&amp;'非偏鄉計劃學校(葷)國中'!O135</f>
        <v>甘藍雞蛋大蒜</v>
      </c>
      <c r="K21" s="34" t="str">
        <f>'非偏鄉計劃學校(葷)國中'!Q129</f>
        <v>時蔬</v>
      </c>
      <c r="L21" s="35" t="str">
        <f>'非偏鄉計劃學校(葷)國中'!Q130&amp;'非偏鄉計劃學校(葷)國中'!Q131&amp;'非偏鄉計劃學校(葷)國中'!Q132&amp;'非偏鄉計劃學校(葷)國中'!Q133&amp;'非偏鄉計劃學校(葷)國中'!Q134&amp;'非偏鄉計劃學校(葷)國中'!Q135</f>
        <v>蔬菜大蒜</v>
      </c>
      <c r="M21" s="34" t="str">
        <f>'非偏鄉計劃學校(葷)國中'!S129</f>
        <v>綠豆脆圓湯</v>
      </c>
      <c r="N21" s="35" t="str">
        <f>'非偏鄉計劃學校(葷)國中'!S130&amp;'非偏鄉計劃學校(葷)國中'!S131&amp;'非偏鄉計劃學校(葷)國中'!S132&amp;'非偏鄉計劃學校(葷)國中'!S133&amp;'非偏鄉計劃學校(葷)國中'!S134&amp;'非偏鄉計劃學校(葷)國中'!S135</f>
        <v>綠豆脆圓二砂糖</v>
      </c>
      <c r="O21" s="34" t="str">
        <f>'非偏鄉計劃學校(葷)國中'!U129</f>
        <v>銀絲捲</v>
      </c>
      <c r="P21" s="34">
        <f>'非偏鄉計劃學校(葷)國中'!W130</f>
        <v>0</v>
      </c>
      <c r="Q21" s="34" t="str">
        <f>'非偏鄉計劃學校(葷)國中'!AH129</f>
        <v xml:space="preserve">     </v>
      </c>
      <c r="R21" s="278">
        <f>'非偏鄉計劃學校(葷)國中'!B129</f>
        <v>6.5</v>
      </c>
      <c r="S21" s="278">
        <f>'非偏鄉計劃學校(葷)國中'!C129</f>
        <v>2.2999999999999998</v>
      </c>
      <c r="T21" s="278">
        <f>'非偏鄉計劃學校(葷)國中'!D129</f>
        <v>1.5</v>
      </c>
      <c r="U21" s="278">
        <f>'非偏鄉計劃學校(葷)國中'!E129</f>
        <v>2.7</v>
      </c>
      <c r="V21" s="36">
        <f>'非偏鄉計劃學校(葷)國中'!F129</f>
        <v>0</v>
      </c>
      <c r="W21" s="36">
        <f>'非偏鄉計劃學校(葷)國中'!G129</f>
        <v>0</v>
      </c>
      <c r="X21" s="37">
        <f>'非偏鄉計劃學校(葷)國中'!H129</f>
        <v>786.5</v>
      </c>
    </row>
    <row r="22" spans="1:32" ht="15.75" customHeight="1">
      <c r="A22" s="213">
        <v>46108</v>
      </c>
      <c r="B22" s="33" t="str">
        <f>'非偏鄉計劃學校(葷)國中'!A136</f>
        <v>E5</v>
      </c>
      <c r="C22" s="34" t="str">
        <f>'非偏鄉計劃學校(葷)國中'!I136</f>
        <v>燕麥飯</v>
      </c>
      <c r="D22" s="35" t="str">
        <f>'非偏鄉計劃學校(葷)國中'!I137&amp;'非偏鄉計劃學校(葷)國中'!I138&amp;'非偏鄉計劃學校(葷)國中'!I139&amp;'非偏鄉計劃學校(葷)國中'!I140&amp;'非偏鄉計劃學校(葷)國中'!I141&amp;'非偏鄉計劃學校(葷)國中'!I142</f>
        <v>米燕麥</v>
      </c>
      <c r="E22" s="34" t="str">
        <f>'非偏鄉計劃學校(葷)國中'!K136</f>
        <v>糖醋雞丁</v>
      </c>
      <c r="F22" s="39" t="str">
        <f>'非偏鄉計劃學校(葷)國中'!K137&amp;'非偏鄉計劃學校(葷)國中'!K138&amp;'非偏鄉計劃學校(葷)國中'!K139&amp;'非偏鄉計劃學校(葷)國中'!K140&amp;'非偏鄉計劃學校(葷)國中'!K141&amp;'非偏鄉計劃學校(葷)國中'!K142</f>
        <v>肉雞洋蔥鳳梨罐頭甜椒(青皮)二砂糖番茄糊</v>
      </c>
      <c r="G22" s="34" t="str">
        <f>'非偏鄉計劃學校(葷)國中'!M136</f>
        <v>銀蘿丸片</v>
      </c>
      <c r="H22" s="35" t="str">
        <f>'非偏鄉計劃學校(葷)國中'!M137&amp;'非偏鄉計劃學校(葷)國中'!M138&amp;'非偏鄉計劃學校(葷)國中'!M139&amp;'非偏鄉計劃學校(葷)國中'!M140&amp;'非偏鄉計劃學校(葷)國中'!M141&amp;'非偏鄉計劃學校(葷)國中'!M142</f>
        <v>貢丸白蘿蔔胡蘿蔔</v>
      </c>
      <c r="I22" s="34" t="str">
        <f>'非偏鄉計劃學校(葷)國中'!O136</f>
        <v>香滷油腐</v>
      </c>
      <c r="J22" s="35" t="str">
        <f>'非偏鄉計劃學校(葷)國中'!O137&amp;'非偏鄉計劃學校(葷)國中'!O138&amp;'非偏鄉計劃學校(葷)國中'!O139&amp;'非偏鄉計劃學校(葷)國中'!O140&amp;'非偏鄉計劃學校(葷)國中'!O141&amp;'非偏鄉計劃學校(葷)國中'!O142</f>
        <v>油豆腐麻竹筍干滷包大蒜</v>
      </c>
      <c r="K22" s="34" t="str">
        <f>'非偏鄉計劃學校(葷)國中'!Q136</f>
        <v>時蔬</v>
      </c>
      <c r="L22" s="35" t="str">
        <f>'非偏鄉計劃學校(葷)國中'!Q137&amp;'非偏鄉計劃學校(葷)國中'!Q138&amp;'非偏鄉計劃學校(葷)國中'!Q139&amp;'非偏鄉計劃學校(葷)國中'!Q140&amp;'非偏鄉計劃學校(葷)國中'!Q141&amp;'非偏鄉計劃學校(葷)國中'!Q142</f>
        <v>蔬菜大蒜</v>
      </c>
      <c r="M22" s="34" t="str">
        <f>'非偏鄉計劃學校(葷)國中'!S136</f>
        <v>白菜大骨湯</v>
      </c>
      <c r="N22" s="35" t="str">
        <f>'非偏鄉計劃學校(葷)國中'!S137&amp;'非偏鄉計劃學校(葷)國中'!S138&amp;'非偏鄉計劃學校(葷)國中'!S139&amp;'非偏鄉計劃學校(葷)國中'!S140&amp;'非偏鄉計劃學校(葷)國中'!S141&amp;'非偏鄉計劃學校(葷)國中'!S142</f>
        <v>結球白菜胡蘿蔔大骨</v>
      </c>
      <c r="O22" s="34" t="str">
        <f>'非偏鄉計劃學校(葷)國中'!U136</f>
        <v>水果</v>
      </c>
      <c r="P22" s="34" t="str">
        <f>'非偏鄉計劃學校(葷)國中'!W137</f>
        <v>有機豆奶</v>
      </c>
      <c r="Q22" s="34">
        <f>'非偏鄉計劃學校(葷)國中'!AH113</f>
        <v>0</v>
      </c>
      <c r="R22" s="278">
        <f>'非偏鄉計劃學校(葷)國中'!B136</f>
        <v>5.2</v>
      </c>
      <c r="S22" s="278">
        <f>'非偏鄉計劃學校(葷)國中'!C136</f>
        <v>3.1</v>
      </c>
      <c r="T22" s="278">
        <f>'非偏鄉計劃學校(葷)國中'!D136</f>
        <v>2.2999999999999998</v>
      </c>
      <c r="U22" s="278">
        <f>'非偏鄉計劃學校(葷)國中'!E136</f>
        <v>2.8</v>
      </c>
      <c r="V22" s="36">
        <f>'非偏鄉計劃學校(葷)國中'!F130</f>
        <v>0</v>
      </c>
      <c r="W22" s="36">
        <f>'非偏鄉計劃學校(葷)國中'!G130</f>
        <v>0</v>
      </c>
      <c r="X22" s="37">
        <f>'非偏鄉計劃學校(葷)國中'!H136</f>
        <v>780</v>
      </c>
    </row>
    <row r="23" spans="1:32" s="57" customFormat="1" ht="15.75" customHeight="1">
      <c r="A23" s="213">
        <v>46111</v>
      </c>
      <c r="B23" s="33" t="str">
        <f>'非偏鄉計劃學校(葷)國中'!A143</f>
        <v>F1</v>
      </c>
      <c r="C23" s="34" t="str">
        <f>'非偏鄉計劃學校(葷)國中'!I143</f>
        <v>白米飯</v>
      </c>
      <c r="D23" s="35" t="str">
        <f>'非偏鄉計劃學校(葷)國中'!I144&amp;'非偏鄉計劃學校(葷)國中'!I145&amp;'非偏鄉計劃學校(葷)國中'!I146&amp;'非偏鄉計劃學校(葷)國中'!I147&amp;'非偏鄉計劃學校(葷)國中'!I148&amp;'非偏鄉計劃學校(葷)國中'!I149</f>
        <v>米</v>
      </c>
      <c r="E23" s="34" t="str">
        <f>'非偏鄉計劃學校(葷)國中'!K143</f>
        <v>客家肉絲</v>
      </c>
      <c r="F23" s="39" t="str">
        <f>'非偏鄉計劃學校(葷)國中'!K144&amp;'非偏鄉計劃學校(葷)國中'!K145&amp;'非偏鄉計劃學校(葷)國中'!K146&amp;'非偏鄉計劃學校(葷)國中'!K147&amp;'非偏鄉計劃學校(葷)國中'!K148&amp;'非偏鄉計劃學校(葷)國中'!K149</f>
        <v>豬後腿肉豆干芹菜胡蘿蔔大蒜</v>
      </c>
      <c r="G23" s="34" t="str">
        <f>'非偏鄉計劃學校(葷)國中'!M143</f>
        <v>肉絲胡瓜</v>
      </c>
      <c r="H23" s="35" t="str">
        <f>'非偏鄉計劃學校(葷)國中'!M144&amp;'非偏鄉計劃學校(葷)國中'!M145&amp;'非偏鄉計劃學校(葷)國中'!M146&amp;'非偏鄉計劃學校(葷)國中'!M147&amp;'非偏鄉計劃學校(葷)國中'!M148&amp;'非偏鄉計劃學校(葷)國中'!M149</f>
        <v>胡瓜豬後腿肉胡蘿蔔大蒜</v>
      </c>
      <c r="I23" s="34" t="str">
        <f>'非偏鄉計劃學校(葷)國中'!O143</f>
        <v>沙茶寬粉</v>
      </c>
      <c r="J23" s="35" t="str">
        <f>'非偏鄉計劃學校(葷)國中'!O144&amp;'非偏鄉計劃學校(葷)國中'!O145&amp;'非偏鄉計劃學校(葷)國中'!O146&amp;'非偏鄉計劃學校(葷)國中'!O147&amp;'非偏鄉計劃學校(葷)國中'!O148&amp;'非偏鄉計劃學校(葷)國中'!O149</f>
        <v>寬粉時蔬乾木耳沙茶醬 豬絞肉</v>
      </c>
      <c r="K23" s="34" t="str">
        <f>'非偏鄉計劃學校(葷)國中'!Q143</f>
        <v>時蔬</v>
      </c>
      <c r="L23" s="35" t="str">
        <f>'非偏鄉計劃學校(葷)國中'!Q144&amp;'非偏鄉計劃學校(葷)國中'!Q145&amp;'非偏鄉計劃學校(葷)國中'!Q146&amp;'非偏鄉計劃學校(葷)國中'!Q147&amp;'非偏鄉計劃學校(葷)國中'!Q148&amp;'非偏鄉計劃學校(葷)國中'!Q149</f>
        <v>蔬菜大蒜</v>
      </c>
      <c r="M23" s="34" t="str">
        <f>'非偏鄉計劃學校(葷)國中'!S143</f>
        <v>玉米蛋花湯</v>
      </c>
      <c r="N23" s="35" t="str">
        <f>'非偏鄉計劃學校(葷)國中'!S144&amp;'非偏鄉計劃學校(葷)國中'!S145&amp;'非偏鄉計劃學校(葷)國中'!S146&amp;'非偏鄉計劃學校(葷)國中'!S147&amp;'非偏鄉計劃學校(葷)國中'!S148&amp;'非偏鄉計劃學校(葷)國中'!S149</f>
        <v>冷凍玉米粒雞蛋</v>
      </c>
      <c r="O23" s="34" t="str">
        <f>'非偏鄉計劃學校(葷)國中'!U143</f>
        <v>海苔</v>
      </c>
      <c r="P23" s="34">
        <f>'非偏鄉計劃學校(葷)國中'!W144</f>
        <v>0</v>
      </c>
      <c r="Q23" s="34">
        <f>'非偏鄉計劃學校(葷)國中'!AH120</f>
        <v>0</v>
      </c>
      <c r="R23" s="278">
        <f>'非偏鄉計劃學校(葷)國中'!B143</f>
        <v>6</v>
      </c>
      <c r="S23" s="278">
        <f>'非偏鄉計劃學校(葷)國中'!C143</f>
        <v>3</v>
      </c>
      <c r="T23" s="278">
        <f>'非偏鄉計劃學校(葷)國中'!D143</f>
        <v>1.8</v>
      </c>
      <c r="U23" s="278">
        <f>'非偏鄉計劃學校(葷)國中'!E143</f>
        <v>2.8</v>
      </c>
      <c r="V23" s="36">
        <f>'非偏鄉計劃學校(葷)國中'!F131</f>
        <v>0</v>
      </c>
      <c r="W23" s="36">
        <f>'非偏鄉計劃學校(葷)國中'!G131</f>
        <v>0</v>
      </c>
      <c r="X23" s="37">
        <f>'非偏鄉計劃學校(葷)國中'!H143</f>
        <v>816</v>
      </c>
      <c r="Y23" s="66"/>
      <c r="Z23" s="66"/>
      <c r="AA23" s="66"/>
      <c r="AB23" s="66"/>
      <c r="AC23" s="66"/>
      <c r="AD23" s="66"/>
      <c r="AE23" s="66"/>
      <c r="AF23" s="66"/>
    </row>
    <row r="24" spans="1:32" s="57" customFormat="1" ht="15.75" customHeight="1">
      <c r="A24" s="213">
        <v>46112</v>
      </c>
      <c r="B24" s="33" t="str">
        <f>'非偏鄉計劃學校(葷)國中'!A150</f>
        <v>F2</v>
      </c>
      <c r="C24" s="34" t="str">
        <f>'非偏鄉計劃學校(葷)國中'!I150</f>
        <v>糙米飯</v>
      </c>
      <c r="D24" s="35" t="str">
        <f>'非偏鄉計劃學校(葷)國中'!I151&amp;'非偏鄉計劃學校(葷)國中'!I152&amp;'非偏鄉計劃學校(葷)國中'!I153&amp;'非偏鄉計劃學校(葷)國中'!I154&amp;'非偏鄉計劃學校(葷)國中'!I155&amp;'非偏鄉計劃學校(葷)國中'!I156</f>
        <v>米糙米</v>
      </c>
      <c r="E24" s="34" t="str">
        <f>'非偏鄉計劃學校(葷)國中'!K150</f>
        <v>花瓜雞</v>
      </c>
      <c r="F24" s="39" t="str">
        <f>'非偏鄉計劃學校(葷)國中'!K151&amp;'非偏鄉計劃學校(葷)國中'!K152&amp;'非偏鄉計劃學校(葷)國中'!K153&amp;'非偏鄉計劃學校(葷)國中'!K154&amp;'非偏鄉計劃學校(葷)國中'!K155&amp;'非偏鄉計劃學校(葷)國中'!K156</f>
        <v>肉雞醃漬花胡瓜大蒜胡蘿蔔</v>
      </c>
      <c r="G24" s="34" t="str">
        <f>'非偏鄉計劃學校(葷)國中'!M150</f>
        <v>肉絲豆芽</v>
      </c>
      <c r="H24" s="35" t="str">
        <f>'非偏鄉計劃學校(葷)國中'!M151&amp;'非偏鄉計劃學校(葷)國中'!M152&amp;'非偏鄉計劃學校(葷)國中'!M153&amp;'非偏鄉計劃學校(葷)國中'!M154&amp;'非偏鄉計劃學校(葷)國中'!M155&amp;'非偏鄉計劃學校(葷)國中'!M156</f>
        <v>綠豆芽韮菜豬後腿肉 大蒜</v>
      </c>
      <c r="I24" s="34" t="str">
        <f>'非偏鄉計劃學校(葷)國中'!O150</f>
        <v>蝦皮燴蒲瓜</v>
      </c>
      <c r="J24" s="35" t="str">
        <f>'非偏鄉計劃學校(葷)國中'!O151&amp;'非偏鄉計劃學校(葷)國中'!O152&amp;'非偏鄉計劃學校(葷)國中'!O153&amp;'非偏鄉計劃學校(葷)國中'!O154&amp;'非偏鄉計劃學校(葷)國中'!O155&amp;'非偏鄉計劃學校(葷)國中'!O156</f>
        <v>蝦皮蒲瓜胡蘿蔔大蒜</v>
      </c>
      <c r="K24" s="34" t="str">
        <f>'非偏鄉計劃學校(葷)國中'!Q150</f>
        <v>時蔬</v>
      </c>
      <c r="L24" s="35" t="str">
        <f>'非偏鄉計劃學校(葷)國中'!Q151&amp;'非偏鄉計劃學校(葷)國中'!Q152&amp;'非偏鄉計劃學校(葷)國中'!Q153&amp;'非偏鄉計劃學校(葷)國中'!Q154&amp;'非偏鄉計劃學校(葷)國中'!Q155&amp;'非偏鄉計劃學校(葷)國中'!Q156</f>
        <v>蔬菜大蒜</v>
      </c>
      <c r="M24" s="34" t="str">
        <f>'非偏鄉計劃學校(葷)國中'!S150</f>
        <v>羅宋湯</v>
      </c>
      <c r="N24" s="35" t="str">
        <f>'非偏鄉計劃學校(葷)國中'!S151&amp;'非偏鄉計劃學校(葷)國中'!S152&amp;'非偏鄉計劃學校(葷)國中'!S153&amp;'非偏鄉計劃學校(葷)國中'!S154&amp;'非偏鄉計劃學校(葷)國中'!S155&amp;'非偏鄉計劃學校(葷)國中'!S156</f>
        <v>洋蔥甘藍大番茄</v>
      </c>
      <c r="O24" s="34" t="str">
        <f>'非偏鄉計劃學校(葷)國中'!U150</f>
        <v>芋頭饅頭</v>
      </c>
      <c r="P24" s="34">
        <f>'非偏鄉計劃學校(葷)國中'!W151</f>
        <v>0</v>
      </c>
      <c r="Q24" s="34">
        <f>'非偏鄉計劃學校(葷)國中'!AH127</f>
        <v>0</v>
      </c>
      <c r="R24" s="278">
        <f>'非偏鄉計劃學校(葷)國中'!B150</f>
        <v>5</v>
      </c>
      <c r="S24" s="278">
        <f>'非偏鄉計劃學校(葷)國中'!C150</f>
        <v>2.5</v>
      </c>
      <c r="T24" s="278">
        <f>'非偏鄉計劃學校(葷)國中'!D150</f>
        <v>2.5</v>
      </c>
      <c r="U24" s="278">
        <f>'非偏鄉計劃學校(葷)國中'!E150</f>
        <v>2.7</v>
      </c>
      <c r="V24" s="36">
        <f>'非偏鄉計劃學校(葷)國中'!F132</f>
        <v>0</v>
      </c>
      <c r="W24" s="36">
        <f>'非偏鄉計劃學校(葷)國中'!G132</f>
        <v>0</v>
      </c>
      <c r="X24" s="37">
        <f>'非偏鄉計劃學校(葷)國中'!H150</f>
        <v>721.5</v>
      </c>
    </row>
    <row r="25" spans="1:32" ht="15.75" customHeight="1"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12"/>
      <c r="O25" s="9"/>
      <c r="P25" s="9"/>
      <c r="Q25" s="9"/>
      <c r="R25" s="1"/>
      <c r="S25" s="1"/>
      <c r="T25" s="1"/>
      <c r="U25" s="1"/>
      <c r="V25" s="1"/>
      <c r="W25" s="1"/>
      <c r="X25" s="13"/>
      <c r="Z25" s="9"/>
    </row>
    <row r="26" spans="1:32" ht="15.75" customHeight="1">
      <c r="A26" s="282" t="s">
        <v>210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12"/>
      <c r="O26" s="9"/>
      <c r="P26" s="9"/>
      <c r="Q26" s="9"/>
      <c r="R26" s="1"/>
      <c r="S26" s="1"/>
      <c r="T26" s="1"/>
      <c r="U26" s="1"/>
      <c r="V26" s="1"/>
      <c r="W26" s="1"/>
      <c r="X26" s="13"/>
      <c r="Z26" s="9"/>
    </row>
    <row r="27" spans="1:32" ht="15.75" customHeight="1">
      <c r="A27" s="283" t="s">
        <v>336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12"/>
      <c r="O27" s="9"/>
      <c r="P27" s="9"/>
      <c r="Q27" s="9"/>
      <c r="R27" s="1"/>
      <c r="S27" s="1"/>
      <c r="T27" s="1"/>
      <c r="U27" s="1"/>
      <c r="V27" s="1"/>
      <c r="W27" s="1"/>
      <c r="X27" s="13"/>
      <c r="Z27" s="9"/>
    </row>
    <row r="28" spans="1:32" ht="15.75" customHeight="1">
      <c r="A28" s="287" t="s">
        <v>211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12"/>
      <c r="O28" s="9"/>
      <c r="P28" s="9"/>
      <c r="Q28" s="9"/>
      <c r="R28" s="1"/>
      <c r="S28" s="1"/>
      <c r="T28" s="1"/>
      <c r="U28" s="1"/>
      <c r="V28" s="1"/>
      <c r="W28" s="1"/>
      <c r="X28" s="13"/>
      <c r="Z28" s="9"/>
    </row>
    <row r="29" spans="1:32" ht="15.75" customHeight="1">
      <c r="A29" s="287" t="s">
        <v>337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12"/>
      <c r="O29" s="9"/>
      <c r="P29" s="9"/>
      <c r="Q29" s="9"/>
      <c r="R29" s="1"/>
      <c r="S29" s="1"/>
      <c r="T29" s="1"/>
      <c r="U29" s="1"/>
      <c r="V29" s="1"/>
      <c r="W29" s="1"/>
      <c r="X29" s="13"/>
      <c r="Z29" s="9"/>
    </row>
    <row r="30" spans="1:32" ht="15.75" customHeight="1">
      <c r="A30" s="288" t="s">
        <v>338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12"/>
      <c r="O30" s="9"/>
      <c r="P30" s="9"/>
      <c r="Q30" s="9"/>
      <c r="R30" s="1"/>
      <c r="S30" s="1"/>
      <c r="T30" s="1"/>
      <c r="U30" s="1"/>
      <c r="V30" s="1"/>
      <c r="W30" s="1"/>
      <c r="X30" s="13"/>
      <c r="Z30" s="9"/>
    </row>
    <row r="31" spans="1:32" ht="15.75" customHeight="1">
      <c r="A31" s="288" t="s">
        <v>339</v>
      </c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12"/>
      <c r="O31" s="9"/>
      <c r="P31" s="9"/>
      <c r="Q31" s="9"/>
      <c r="R31" s="1"/>
      <c r="S31" s="1"/>
      <c r="T31" s="1"/>
      <c r="U31" s="1"/>
      <c r="V31" s="1"/>
      <c r="W31" s="1"/>
      <c r="X31" s="13"/>
      <c r="Z31" s="9"/>
    </row>
    <row r="32" spans="1:32" ht="15.75" customHeight="1">
      <c r="A32" s="289" t="s">
        <v>340</v>
      </c>
      <c r="B32" s="286"/>
      <c r="C32" s="286"/>
      <c r="D32" s="286"/>
      <c r="E32" s="286"/>
      <c r="F32" s="14"/>
      <c r="G32" s="286"/>
      <c r="H32" s="14"/>
      <c r="I32" s="286"/>
      <c r="J32" s="14"/>
      <c r="K32" s="286"/>
      <c r="L32" s="14"/>
      <c r="M32" s="286"/>
      <c r="N32" s="14"/>
      <c r="O32" s="15"/>
      <c r="P32" s="15"/>
      <c r="Q32" s="15"/>
      <c r="Z32" s="9"/>
    </row>
    <row r="33" spans="1:26" ht="15.75" customHeight="1">
      <c r="A33" s="288"/>
      <c r="F33" s="14"/>
      <c r="H33" s="14"/>
      <c r="J33" s="14"/>
      <c r="L33" s="14"/>
      <c r="N33" s="14"/>
      <c r="O33" s="15"/>
      <c r="P33" s="15"/>
      <c r="Q33" s="15"/>
      <c r="Z33" s="9"/>
    </row>
    <row r="34" spans="1:26" ht="15.75" customHeight="1">
      <c r="F34" s="14"/>
      <c r="H34" s="14"/>
      <c r="J34" s="14"/>
      <c r="L34" s="14"/>
      <c r="N34" s="14"/>
      <c r="O34" s="15"/>
      <c r="P34" s="15"/>
      <c r="Q34" s="15"/>
      <c r="Z34" s="9"/>
    </row>
    <row r="35" spans="1:26" ht="15.75" customHeight="1">
      <c r="F35" s="14"/>
      <c r="H35" s="14"/>
      <c r="J35" s="14"/>
      <c r="L35" s="14"/>
      <c r="N35" s="14"/>
      <c r="O35" s="15"/>
      <c r="P35" s="15"/>
      <c r="Q35" s="15"/>
      <c r="Z35" s="9"/>
    </row>
    <row r="36" spans="1:26" ht="15.75" customHeight="1">
      <c r="F36" s="14"/>
      <c r="H36" s="14"/>
      <c r="J36" s="14"/>
      <c r="L36" s="14"/>
      <c r="N36" s="14"/>
      <c r="O36" s="15"/>
      <c r="P36" s="15"/>
      <c r="Q36" s="15"/>
      <c r="Z36" s="9"/>
    </row>
    <row r="37" spans="1:26" ht="15.75" customHeight="1">
      <c r="F37" s="14"/>
      <c r="H37" s="14"/>
      <c r="J37" s="14"/>
      <c r="L37" s="14"/>
      <c r="N37" s="14"/>
      <c r="O37" s="15"/>
      <c r="P37" s="15"/>
      <c r="Q37" s="15"/>
      <c r="Z37" s="9"/>
    </row>
    <row r="38" spans="1:26" ht="15.75" customHeight="1">
      <c r="F38" s="14"/>
      <c r="H38" s="14"/>
      <c r="J38" s="14"/>
      <c r="L38" s="14"/>
      <c r="N38" s="14"/>
      <c r="O38" s="15"/>
      <c r="P38" s="15"/>
      <c r="Q38" s="15"/>
      <c r="Z38" s="9"/>
    </row>
    <row r="39" spans="1:26" ht="15.75" customHeight="1">
      <c r="F39" s="14"/>
      <c r="H39" s="14"/>
      <c r="J39" s="14"/>
      <c r="L39" s="14"/>
      <c r="N39" s="14"/>
      <c r="O39" s="15"/>
      <c r="P39" s="15"/>
      <c r="Q39" s="15"/>
      <c r="Z39" s="9"/>
    </row>
    <row r="40" spans="1:26" ht="15.75" customHeight="1">
      <c r="F40" s="14"/>
      <c r="H40" s="14"/>
      <c r="J40" s="14"/>
      <c r="L40" s="14"/>
      <c r="N40" s="14"/>
      <c r="O40" s="15"/>
      <c r="P40" s="15"/>
      <c r="Q40" s="15"/>
      <c r="Z40" s="9"/>
    </row>
    <row r="41" spans="1:26" ht="15.75" customHeight="1">
      <c r="F41" s="14"/>
      <c r="H41" s="14"/>
      <c r="J41" s="14"/>
      <c r="L41" s="14"/>
      <c r="N41" s="14"/>
      <c r="O41" s="15"/>
      <c r="P41" s="15"/>
      <c r="Q41" s="15"/>
      <c r="Z41" s="9"/>
    </row>
    <row r="42" spans="1:26" ht="15.75" customHeight="1">
      <c r="F42" s="14"/>
      <c r="H42" s="14"/>
      <c r="J42" s="14"/>
      <c r="L42" s="14"/>
      <c r="N42" s="14"/>
      <c r="O42" s="15"/>
      <c r="P42" s="15"/>
      <c r="Q42" s="15"/>
      <c r="Z42" s="9"/>
    </row>
    <row r="43" spans="1:26" ht="15.75" customHeight="1">
      <c r="F43" s="14"/>
      <c r="H43" s="14"/>
      <c r="J43" s="14"/>
      <c r="L43" s="14"/>
      <c r="N43" s="14"/>
      <c r="O43" s="15"/>
      <c r="P43" s="15"/>
      <c r="Q43" s="15"/>
      <c r="Z43" s="9"/>
    </row>
    <row r="44" spans="1:26" ht="15.75" customHeight="1">
      <c r="F44" s="14"/>
      <c r="H44" s="14"/>
      <c r="J44" s="14"/>
      <c r="L44" s="14"/>
      <c r="N44" s="14"/>
      <c r="O44" s="15"/>
      <c r="P44" s="15"/>
      <c r="Q44" s="15"/>
      <c r="Z44" s="9"/>
    </row>
    <row r="45" spans="1:26" ht="15.75" customHeight="1">
      <c r="F45" s="14"/>
      <c r="H45" s="14"/>
      <c r="J45" s="14"/>
      <c r="L45" s="14"/>
      <c r="N45" s="14"/>
      <c r="O45" s="15"/>
      <c r="P45" s="15"/>
      <c r="Q45" s="15"/>
    </row>
    <row r="46" spans="1:26" ht="15.75" customHeight="1">
      <c r="F46" s="14"/>
      <c r="H46" s="14"/>
      <c r="J46" s="14"/>
      <c r="L46" s="14"/>
      <c r="N46" s="14"/>
      <c r="O46" s="15"/>
      <c r="P46" s="15"/>
      <c r="Q46" s="15"/>
    </row>
    <row r="47" spans="1:26" ht="15.75" customHeight="1">
      <c r="F47" s="14"/>
      <c r="H47" s="14"/>
      <c r="J47" s="14"/>
      <c r="L47" s="14"/>
      <c r="N47" s="14"/>
      <c r="O47" s="15"/>
      <c r="P47" s="15"/>
      <c r="Q47" s="15"/>
    </row>
    <row r="48" spans="1:26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F109" s="14"/>
      <c r="H109" s="14"/>
      <c r="J109" s="14"/>
      <c r="L109" s="14"/>
      <c r="N109" s="14"/>
      <c r="O109" s="15"/>
      <c r="P109" s="15"/>
      <c r="Q109" s="15"/>
    </row>
    <row r="110" spans="6:17" ht="15.75" customHeight="1">
      <c r="F110" s="14"/>
      <c r="H110" s="14"/>
      <c r="J110" s="14"/>
      <c r="L110" s="14"/>
      <c r="N110" s="14"/>
      <c r="O110" s="15"/>
      <c r="P110" s="15"/>
      <c r="Q110" s="15"/>
    </row>
    <row r="111" spans="6:17" ht="15.75" customHeight="1">
      <c r="F111" s="14"/>
      <c r="H111" s="14"/>
      <c r="J111" s="14"/>
      <c r="L111" s="14"/>
      <c r="N111" s="14"/>
      <c r="O111" s="15"/>
      <c r="P111" s="15"/>
      <c r="Q111" s="15"/>
    </row>
    <row r="112" spans="6:17" ht="15.75" customHeight="1">
      <c r="F112" s="14"/>
      <c r="H112" s="14"/>
      <c r="J112" s="14"/>
      <c r="L112" s="14"/>
      <c r="N112" s="14"/>
      <c r="O112" s="15"/>
      <c r="P112" s="15"/>
      <c r="Q112" s="15"/>
    </row>
    <row r="113" spans="6:17" ht="15.75" customHeight="1">
      <c r="F113" s="14"/>
      <c r="H113" s="14"/>
      <c r="J113" s="14"/>
      <c r="L113" s="14"/>
      <c r="N113" s="14"/>
      <c r="O113" s="15"/>
      <c r="P113" s="15"/>
      <c r="Q113" s="15"/>
    </row>
    <row r="114" spans="6:17" ht="15.75" customHeight="1">
      <c r="F114" s="14"/>
      <c r="H114" s="14"/>
      <c r="J114" s="14"/>
      <c r="L114" s="14"/>
      <c r="N114" s="14"/>
      <c r="O114" s="15"/>
      <c r="P114" s="15"/>
      <c r="Q114" s="15"/>
    </row>
    <row r="115" spans="6:17" ht="15.75" customHeight="1">
      <c r="F115" s="14"/>
      <c r="H115" s="14"/>
      <c r="J115" s="14"/>
      <c r="L115" s="14"/>
      <c r="N115" s="14"/>
      <c r="O115" s="15"/>
      <c r="P115" s="15"/>
      <c r="Q115" s="15"/>
    </row>
    <row r="116" spans="6:17" ht="15.75" customHeight="1">
      <c r="F116" s="14"/>
      <c r="H116" s="14"/>
      <c r="J116" s="14"/>
      <c r="L116" s="14"/>
      <c r="N116" s="14"/>
      <c r="O116" s="15"/>
      <c r="P116" s="15"/>
      <c r="Q116" s="15"/>
    </row>
    <row r="117" spans="6:17" ht="15.75" customHeight="1">
      <c r="F117" s="14"/>
      <c r="H117" s="14"/>
      <c r="J117" s="14"/>
      <c r="L117" s="14"/>
      <c r="N117" s="14"/>
      <c r="O117" s="15"/>
      <c r="P117" s="15"/>
      <c r="Q117" s="15"/>
    </row>
    <row r="118" spans="6:17" ht="15.75" customHeight="1">
      <c r="F118" s="14"/>
      <c r="H118" s="14"/>
      <c r="J118" s="14"/>
      <c r="L118" s="14"/>
      <c r="N118" s="14"/>
      <c r="O118" s="15"/>
      <c r="P118" s="15"/>
      <c r="Q118" s="15"/>
    </row>
    <row r="119" spans="6:17" ht="15.75" customHeight="1">
      <c r="F119" s="14"/>
      <c r="H119" s="14"/>
      <c r="J119" s="14"/>
      <c r="L119" s="14"/>
      <c r="N119" s="14"/>
      <c r="O119" s="15"/>
      <c r="P119" s="15"/>
      <c r="Q119" s="15"/>
    </row>
    <row r="120" spans="6:17" ht="15.75" customHeight="1">
      <c r="F120" s="14"/>
      <c r="H120" s="14"/>
      <c r="J120" s="14"/>
      <c r="L120" s="14"/>
      <c r="N120" s="14"/>
      <c r="O120" s="15"/>
      <c r="P120" s="15"/>
      <c r="Q120" s="15"/>
    </row>
    <row r="121" spans="6:17" ht="15.75" customHeight="1">
      <c r="F121" s="14"/>
      <c r="H121" s="14"/>
      <c r="J121" s="14"/>
      <c r="L121" s="14"/>
      <c r="N121" s="14"/>
      <c r="O121" s="15"/>
      <c r="P121" s="15"/>
      <c r="Q121" s="15"/>
    </row>
    <row r="122" spans="6:17" ht="15.75" customHeight="1">
      <c r="F122" s="14"/>
      <c r="H122" s="14"/>
      <c r="J122" s="14"/>
      <c r="L122" s="14"/>
      <c r="N122" s="14"/>
      <c r="O122" s="15"/>
      <c r="P122" s="15"/>
      <c r="Q122" s="15"/>
    </row>
    <row r="123" spans="6:17" ht="15.75" customHeight="1">
      <c r="F123" s="14"/>
      <c r="H123" s="14"/>
      <c r="J123" s="14"/>
      <c r="L123" s="14"/>
      <c r="N123" s="14"/>
      <c r="O123" s="15"/>
      <c r="P123" s="15"/>
      <c r="Q123" s="15"/>
    </row>
    <row r="124" spans="6:17" ht="15.75" customHeight="1">
      <c r="F124" s="14"/>
      <c r="H124" s="14"/>
      <c r="J124" s="14"/>
      <c r="L124" s="14"/>
      <c r="N124" s="14"/>
      <c r="O124" s="15"/>
      <c r="P124" s="15"/>
      <c r="Q124" s="15"/>
    </row>
    <row r="125" spans="6:17" ht="15.75" customHeight="1">
      <c r="F125" s="14"/>
      <c r="H125" s="14"/>
      <c r="J125" s="14"/>
      <c r="L125" s="14"/>
      <c r="N125" s="14"/>
      <c r="O125" s="15"/>
      <c r="P125" s="15"/>
      <c r="Q125" s="15"/>
    </row>
    <row r="126" spans="6:17" ht="15.75" customHeight="1">
      <c r="F126" s="14"/>
      <c r="H126" s="14"/>
      <c r="J126" s="14"/>
      <c r="L126" s="14"/>
      <c r="N126" s="14"/>
      <c r="O126" s="15"/>
      <c r="P126" s="15"/>
      <c r="Q126" s="15"/>
    </row>
    <row r="127" spans="6:17" ht="15.75" customHeight="1">
      <c r="O127" s="16"/>
      <c r="P127" s="16"/>
      <c r="Q127" s="16"/>
    </row>
    <row r="128" spans="6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 customHeight="1">
      <c r="O200" s="16"/>
      <c r="P200" s="16"/>
      <c r="Q200" s="16"/>
    </row>
    <row r="201" spans="15:17" ht="15.75" customHeight="1">
      <c r="O201" s="16"/>
      <c r="P201" s="16"/>
      <c r="Q201" s="16"/>
    </row>
    <row r="202" spans="15:17" ht="15.75" customHeight="1">
      <c r="O202" s="16"/>
      <c r="P202" s="16"/>
      <c r="Q202" s="16"/>
    </row>
    <row r="203" spans="15:17" ht="15.75" customHeight="1">
      <c r="O203" s="16"/>
      <c r="P203" s="16"/>
      <c r="Q203" s="16"/>
    </row>
    <row r="204" spans="15:17" ht="15.75" customHeight="1">
      <c r="O204" s="16"/>
      <c r="P204" s="16"/>
      <c r="Q204" s="16"/>
    </row>
    <row r="205" spans="15:17" ht="15.75" customHeight="1">
      <c r="O205" s="16"/>
      <c r="P205" s="16"/>
      <c r="Q205" s="16"/>
    </row>
    <row r="206" spans="15:17" ht="15.75" customHeight="1">
      <c r="O206" s="16"/>
      <c r="P206" s="16"/>
      <c r="Q206" s="16"/>
    </row>
    <row r="207" spans="15:17" ht="15.75" customHeight="1">
      <c r="O207" s="16"/>
      <c r="P207" s="16"/>
      <c r="Q207" s="16"/>
    </row>
    <row r="208" spans="15:17" ht="15.75" customHeight="1">
      <c r="O208" s="16"/>
      <c r="P208" s="16"/>
      <c r="Q208" s="16"/>
    </row>
    <row r="209" spans="15:17" ht="15.75" customHeight="1">
      <c r="O209" s="16"/>
      <c r="P209" s="16"/>
      <c r="Q209" s="16"/>
    </row>
    <row r="210" spans="15:17" ht="15.75" customHeight="1">
      <c r="O210" s="16"/>
      <c r="P210" s="16"/>
      <c r="Q210" s="16"/>
    </row>
    <row r="211" spans="15:17" ht="15.75" customHeight="1">
      <c r="O211" s="16"/>
      <c r="P211" s="16"/>
      <c r="Q211" s="16"/>
    </row>
    <row r="212" spans="15:17" ht="15.75" customHeight="1">
      <c r="O212" s="16"/>
      <c r="P212" s="16"/>
      <c r="Q212" s="16"/>
    </row>
    <row r="213" spans="15:17" ht="15.75" customHeight="1">
      <c r="O213" s="16"/>
      <c r="P213" s="16"/>
      <c r="Q213" s="16"/>
    </row>
    <row r="214" spans="15:17" ht="15.75" customHeight="1">
      <c r="O214" s="16"/>
      <c r="P214" s="16"/>
      <c r="Q214" s="16"/>
    </row>
    <row r="215" spans="15:17" ht="15.75" customHeight="1">
      <c r="O215" s="16"/>
      <c r="P215" s="16"/>
      <c r="Q215" s="16"/>
    </row>
    <row r="216" spans="15:17" ht="15.75" customHeight="1">
      <c r="O216" s="16"/>
      <c r="P216" s="16"/>
      <c r="Q216" s="16"/>
    </row>
    <row r="217" spans="15:17" ht="15.75" customHeight="1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>
      <c r="O941" s="16"/>
      <c r="P941" s="16"/>
      <c r="Q941" s="16"/>
    </row>
    <row r="942" spans="15:17" ht="15.75">
      <c r="O942" s="16"/>
      <c r="P942" s="16"/>
      <c r="Q942" s="16"/>
    </row>
    <row r="943" spans="15:17" ht="15.75">
      <c r="O943" s="16"/>
      <c r="P943" s="16"/>
      <c r="Q943" s="16"/>
    </row>
    <row r="944" spans="15:17" ht="15.75">
      <c r="O944" s="16"/>
      <c r="P944" s="16"/>
      <c r="Q944" s="16"/>
    </row>
    <row r="945" spans="15:17" ht="15.75">
      <c r="O945" s="16"/>
      <c r="P945" s="16"/>
      <c r="Q945" s="16"/>
    </row>
    <row r="946" spans="15:17" ht="15.75">
      <c r="O946" s="16"/>
      <c r="P946" s="16"/>
      <c r="Q946" s="16"/>
    </row>
    <row r="947" spans="15:17" ht="15.75">
      <c r="O947" s="16"/>
      <c r="P947" s="16"/>
      <c r="Q947" s="16"/>
    </row>
    <row r="948" spans="15:17" ht="15.75">
      <c r="O948" s="16"/>
      <c r="P948" s="16"/>
      <c r="Q948" s="16"/>
    </row>
    <row r="949" spans="15:17" ht="15.75">
      <c r="O949" s="16"/>
      <c r="P949" s="16"/>
      <c r="Q949" s="16"/>
    </row>
    <row r="950" spans="15:17" ht="15.75">
      <c r="O950" s="16"/>
      <c r="P950" s="16"/>
      <c r="Q950" s="16"/>
    </row>
    <row r="951" spans="15:17" ht="15.75">
      <c r="O951" s="16"/>
      <c r="P951" s="16"/>
      <c r="Q951" s="16"/>
    </row>
    <row r="952" spans="15:17" ht="15.75">
      <c r="O952" s="16"/>
      <c r="P952" s="16"/>
      <c r="Q952" s="16"/>
    </row>
    <row r="953" spans="15:17" ht="15.75">
      <c r="O953" s="16"/>
      <c r="P953" s="16"/>
      <c r="Q953" s="16"/>
    </row>
    <row r="954" spans="15:17" ht="15.75">
      <c r="O954" s="16"/>
      <c r="P954" s="16"/>
      <c r="Q954" s="16"/>
    </row>
    <row r="955" spans="15:17" ht="15.75">
      <c r="O955" s="16"/>
      <c r="P955" s="16"/>
      <c r="Q955" s="16"/>
    </row>
    <row r="956" spans="15:17" ht="15.75">
      <c r="O956" s="16"/>
      <c r="P956" s="16"/>
      <c r="Q956" s="16"/>
    </row>
    <row r="957" spans="15:17" ht="15.75">
      <c r="O957" s="16"/>
      <c r="P957" s="16"/>
      <c r="Q957" s="16"/>
    </row>
    <row r="958" spans="15:17" ht="15.75">
      <c r="O958" s="16"/>
      <c r="P958" s="16"/>
      <c r="Q958" s="16"/>
    </row>
    <row r="959" spans="15:17" ht="15.75"/>
    <row r="960" spans="15:17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  <row r="971" ht="15.75"/>
    <row r="972" ht="15.75"/>
    <row r="973" ht="15.75"/>
    <row r="974" ht="15.75"/>
    <row r="975" ht="15.75"/>
    <row r="976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  <row r="987" ht="15.75"/>
    <row r="988" ht="15.75"/>
  </sheetData>
  <mergeCells count="1">
    <mergeCell ref="A1:X1"/>
  </mergeCells>
  <phoneticPr fontId="8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F286"/>
  <sheetViews>
    <sheetView workbookViewId="0">
      <pane ySplit="2" topLeftCell="A33" activePane="bottomLeft" state="frozen"/>
      <selection pane="bottomLeft" activeCell="K3" sqref="K3:Q16"/>
    </sheetView>
  </sheetViews>
  <sheetFormatPr defaultColWidth="11.25" defaultRowHeight="15" customHeight="1"/>
  <cols>
    <col min="1" max="1" width="2.75" style="62" customWidth="1"/>
    <col min="2" max="5" width="3.75" style="62" customWidth="1"/>
    <col min="6" max="7" width="2.375" style="62" customWidth="1"/>
    <col min="8" max="8" width="4.75" style="62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7" customFormat="1" ht="29.45" customHeight="1" thickBot="1">
      <c r="A1" s="296" t="s">
        <v>239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17"/>
      <c r="Z1" s="17"/>
      <c r="AA1" s="17"/>
      <c r="AB1" s="17"/>
      <c r="AC1" s="17"/>
      <c r="AD1" s="17"/>
      <c r="AE1" s="17"/>
    </row>
    <row r="2" spans="1:31" s="57" customFormat="1" ht="15" customHeight="1" thickBot="1">
      <c r="A2" s="68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78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88</v>
      </c>
      <c r="T2" s="63" t="s">
        <v>9</v>
      </c>
      <c r="U2" s="63" t="s">
        <v>89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76</v>
      </c>
      <c r="AC2" s="3" t="s">
        <v>76</v>
      </c>
      <c r="AD2" s="3" t="s">
        <v>76</v>
      </c>
    </row>
    <row r="3" spans="1:31" ht="15" customHeight="1">
      <c r="A3" s="88" t="s">
        <v>215</v>
      </c>
      <c r="B3" s="93">
        <v>5.6</v>
      </c>
      <c r="C3" s="93">
        <v>2.2999999999999998</v>
      </c>
      <c r="D3" s="93">
        <v>2</v>
      </c>
      <c r="E3" s="93">
        <v>2.2999999999999998</v>
      </c>
      <c r="F3" s="93">
        <v>0</v>
      </c>
      <c r="G3" s="93">
        <v>0</v>
      </c>
      <c r="H3" s="94">
        <f>B3*70+C3*75+D3*25+E3*45</f>
        <v>718</v>
      </c>
      <c r="I3" s="91" t="s">
        <v>15</v>
      </c>
      <c r="J3" s="91"/>
      <c r="K3" s="254" t="s">
        <v>244</v>
      </c>
      <c r="L3" s="91"/>
      <c r="M3" s="91" t="s">
        <v>126</v>
      </c>
      <c r="N3" s="91"/>
      <c r="O3" s="18" t="s">
        <v>16</v>
      </c>
      <c r="P3" s="18"/>
      <c r="Q3" s="139" t="s">
        <v>160</v>
      </c>
      <c r="R3" s="162"/>
      <c r="S3" s="19" t="s">
        <v>179</v>
      </c>
      <c r="T3" s="76"/>
      <c r="U3" s="55"/>
      <c r="V3" s="43" t="str">
        <f>A3</f>
        <v>B1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豬絞肉 梅乾菜    </v>
      </c>
      <c r="Y3" s="44" t="str">
        <f>M4&amp;" "&amp;M5&amp;" "&amp;M6&amp;" "&amp;M7&amp;" "&amp;M8&amp;" "&amp;M9</f>
        <v xml:space="preserve">綠豆芽 胡蘿蔔 韭菜 大蒜 豬後腿肉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味噌 海帶芽 豆腐   </v>
      </c>
      <c r="AB3" s="44" t="str">
        <f>S4&amp;" "&amp;S5&amp;" "&amp;S6&amp;" "&amp;S7&amp;" "&amp;S8&amp;" "&amp;S9</f>
        <v xml:space="preserve">海苔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92"/>
      <c r="B4" s="93"/>
      <c r="C4" s="93"/>
      <c r="D4" s="93"/>
      <c r="E4" s="93"/>
      <c r="F4" s="93"/>
      <c r="G4" s="93"/>
      <c r="H4" s="94"/>
      <c r="I4" s="95" t="s">
        <v>17</v>
      </c>
      <c r="J4" s="95">
        <v>10</v>
      </c>
      <c r="K4" s="95" t="s">
        <v>18</v>
      </c>
      <c r="L4" s="95">
        <v>6</v>
      </c>
      <c r="M4" s="131" t="s">
        <v>20</v>
      </c>
      <c r="N4" s="135">
        <v>5</v>
      </c>
      <c r="O4" s="6" t="s">
        <v>13</v>
      </c>
      <c r="P4" s="6">
        <v>7</v>
      </c>
      <c r="Q4" s="133" t="s">
        <v>161</v>
      </c>
      <c r="R4" s="163">
        <v>1</v>
      </c>
      <c r="S4" s="19" t="s">
        <v>179</v>
      </c>
      <c r="T4" s="19">
        <v>0.15</v>
      </c>
      <c r="U4" s="55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92"/>
      <c r="B5" s="93"/>
      <c r="C5" s="93"/>
      <c r="D5" s="93"/>
      <c r="E5" s="93"/>
      <c r="F5" s="93"/>
      <c r="G5" s="93"/>
      <c r="H5" s="94"/>
      <c r="I5" s="95"/>
      <c r="J5" s="95"/>
      <c r="K5" s="95" t="s">
        <v>114</v>
      </c>
      <c r="L5" s="95">
        <v>3</v>
      </c>
      <c r="M5" s="95" t="s">
        <v>22</v>
      </c>
      <c r="N5" s="135">
        <v>0.5</v>
      </c>
      <c r="O5" s="4" t="s">
        <v>23</v>
      </c>
      <c r="P5" s="4">
        <v>0.05</v>
      </c>
      <c r="Q5" s="129" t="s">
        <v>293</v>
      </c>
      <c r="R5" s="164">
        <v>0.2</v>
      </c>
      <c r="S5" s="19"/>
      <c r="T5" s="19"/>
      <c r="U5" s="55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92"/>
      <c r="B6" s="93"/>
      <c r="C6" s="93"/>
      <c r="D6" s="93"/>
      <c r="E6" s="93"/>
      <c r="F6" s="93"/>
      <c r="G6" s="93"/>
      <c r="H6" s="94"/>
      <c r="I6" s="95"/>
      <c r="J6" s="95"/>
      <c r="K6" s="95"/>
      <c r="L6" s="95"/>
      <c r="M6" s="240" t="s">
        <v>127</v>
      </c>
      <c r="N6" s="240">
        <v>1</v>
      </c>
      <c r="O6" s="4"/>
      <c r="P6" s="4"/>
      <c r="Q6" s="131" t="s">
        <v>19</v>
      </c>
      <c r="R6" s="163">
        <v>1.5</v>
      </c>
      <c r="S6" s="19"/>
      <c r="T6" s="19"/>
      <c r="U6" s="55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92"/>
      <c r="B7" s="93"/>
      <c r="C7" s="93"/>
      <c r="D7" s="93"/>
      <c r="E7" s="93"/>
      <c r="F7" s="93"/>
      <c r="G7" s="93"/>
      <c r="H7" s="94"/>
      <c r="I7" s="95"/>
      <c r="J7" s="95"/>
      <c r="K7" s="95"/>
      <c r="L7" s="95"/>
      <c r="M7" s="250" t="s">
        <v>23</v>
      </c>
      <c r="N7" s="240">
        <v>0.05</v>
      </c>
      <c r="O7" s="4"/>
      <c r="P7" s="4"/>
      <c r="Q7" s="131"/>
      <c r="R7" s="163"/>
      <c r="S7" s="19"/>
      <c r="T7" s="19"/>
      <c r="U7" s="55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92"/>
      <c r="B8" s="93"/>
      <c r="C8" s="93"/>
      <c r="D8" s="93"/>
      <c r="E8" s="93"/>
      <c r="F8" s="93"/>
      <c r="G8" s="93"/>
      <c r="H8" s="94"/>
      <c r="I8" s="95"/>
      <c r="J8" s="95"/>
      <c r="K8" s="95"/>
      <c r="L8" s="95"/>
      <c r="M8" s="95" t="s">
        <v>24</v>
      </c>
      <c r="N8" s="95">
        <v>0.6</v>
      </c>
      <c r="O8" s="4"/>
      <c r="P8" s="4"/>
      <c r="Q8" s="131"/>
      <c r="R8" s="163"/>
      <c r="S8" s="19"/>
      <c r="T8" s="19"/>
      <c r="U8" s="55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96"/>
      <c r="B9" s="97"/>
      <c r="C9" s="97"/>
      <c r="D9" s="97"/>
      <c r="E9" s="97"/>
      <c r="F9" s="97"/>
      <c r="G9" s="97"/>
      <c r="H9" s="98"/>
      <c r="I9" s="99"/>
      <c r="J9" s="99"/>
      <c r="K9" s="99"/>
      <c r="L9" s="99"/>
      <c r="M9" s="137"/>
      <c r="N9" s="137"/>
      <c r="O9" s="7"/>
      <c r="P9" s="7"/>
      <c r="Q9" s="165"/>
      <c r="R9" s="166"/>
      <c r="S9" s="24"/>
      <c r="T9" s="24"/>
      <c r="U9" s="56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92" t="s">
        <v>216</v>
      </c>
      <c r="B10" s="93">
        <v>5.2</v>
      </c>
      <c r="C10" s="93">
        <v>2.4</v>
      </c>
      <c r="D10" s="93">
        <v>1.8</v>
      </c>
      <c r="E10" s="100">
        <v>2.4</v>
      </c>
      <c r="F10" s="93">
        <v>0</v>
      </c>
      <c r="G10" s="93">
        <v>0</v>
      </c>
      <c r="H10" s="101">
        <f t="shared" ref="H10:H66" si="0">B10*70+C10*75+D10*25+E10*45</f>
        <v>697</v>
      </c>
      <c r="I10" s="102" t="s">
        <v>29</v>
      </c>
      <c r="J10" s="102"/>
      <c r="K10" s="102" t="s">
        <v>245</v>
      </c>
      <c r="L10" s="102"/>
      <c r="M10" s="243" t="s">
        <v>260</v>
      </c>
      <c r="N10" s="243"/>
      <c r="O10" s="18" t="s">
        <v>16</v>
      </c>
      <c r="P10" s="18"/>
      <c r="Q10" s="39" t="s">
        <v>204</v>
      </c>
      <c r="R10" s="168"/>
      <c r="S10" s="22" t="s">
        <v>173</v>
      </c>
      <c r="T10" s="22"/>
      <c r="U10" s="55"/>
      <c r="V10" s="43" t="str">
        <f>A10</f>
        <v>B2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肉雞 馬鈴薯 洋蔥 胡蘿蔔 咖哩粉 </v>
      </c>
      <c r="Y10" s="44" t="str">
        <f>M11&amp;" "&amp;M12&amp;" "&amp;M13&amp;" "&amp;M14&amp;" "&amp;M15&amp;" "&amp;M16</f>
        <v xml:space="preserve">培根 大蒜 甘藍  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白蘿蔔 大骨 薑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92"/>
      <c r="B11" s="93"/>
      <c r="C11" s="93"/>
      <c r="D11" s="93"/>
      <c r="E11" s="100"/>
      <c r="F11" s="93"/>
      <c r="G11" s="93"/>
      <c r="H11" s="101"/>
      <c r="I11" s="95" t="s">
        <v>17</v>
      </c>
      <c r="J11" s="95">
        <v>7</v>
      </c>
      <c r="K11" s="95" t="s">
        <v>52</v>
      </c>
      <c r="L11" s="95">
        <v>9</v>
      </c>
      <c r="M11" s="240" t="s">
        <v>138</v>
      </c>
      <c r="N11" s="240">
        <v>0.6</v>
      </c>
      <c r="O11" s="6" t="s">
        <v>13</v>
      </c>
      <c r="P11" s="6">
        <v>7</v>
      </c>
      <c r="Q11" s="34" t="s">
        <v>42</v>
      </c>
      <c r="R11" s="242">
        <v>3</v>
      </c>
      <c r="S11" s="19" t="s">
        <v>173</v>
      </c>
      <c r="T11" s="76">
        <v>19</v>
      </c>
      <c r="U11" s="55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92"/>
      <c r="B12" s="93"/>
      <c r="C12" s="93"/>
      <c r="D12" s="93"/>
      <c r="E12" s="100"/>
      <c r="F12" s="93"/>
      <c r="G12" s="93"/>
      <c r="H12" s="101"/>
      <c r="I12" s="95" t="s">
        <v>33</v>
      </c>
      <c r="J12" s="95">
        <v>3</v>
      </c>
      <c r="K12" s="95" t="s">
        <v>44</v>
      </c>
      <c r="L12" s="95">
        <v>2</v>
      </c>
      <c r="M12" s="240" t="s">
        <v>23</v>
      </c>
      <c r="N12" s="240">
        <v>0.05</v>
      </c>
      <c r="O12" s="4" t="s">
        <v>23</v>
      </c>
      <c r="P12" s="4">
        <v>0.05</v>
      </c>
      <c r="Q12" s="34" t="s">
        <v>294</v>
      </c>
      <c r="R12" s="242">
        <v>1</v>
      </c>
      <c r="S12" s="19"/>
      <c r="T12" s="19"/>
      <c r="U12" s="55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92"/>
      <c r="B13" s="93"/>
      <c r="C13" s="93"/>
      <c r="D13" s="93"/>
      <c r="E13" s="100"/>
      <c r="F13" s="93"/>
      <c r="G13" s="93"/>
      <c r="H13" s="101"/>
      <c r="I13" s="95"/>
      <c r="J13" s="95"/>
      <c r="K13" s="95" t="s">
        <v>25</v>
      </c>
      <c r="L13" s="95">
        <v>2</v>
      </c>
      <c r="M13" s="240" t="s">
        <v>34</v>
      </c>
      <c r="N13" s="240">
        <v>5</v>
      </c>
      <c r="O13" s="4"/>
      <c r="P13" s="4"/>
      <c r="Q13" s="34" t="s">
        <v>28</v>
      </c>
      <c r="R13" s="242">
        <v>0.05</v>
      </c>
      <c r="S13" s="19"/>
      <c r="T13" s="19"/>
      <c r="U13" s="55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92"/>
      <c r="B14" s="93"/>
      <c r="C14" s="93"/>
      <c r="D14" s="93"/>
      <c r="E14" s="100"/>
      <c r="F14" s="93"/>
      <c r="G14" s="93"/>
      <c r="H14" s="101"/>
      <c r="I14" s="95"/>
      <c r="J14" s="95"/>
      <c r="K14" s="95" t="s">
        <v>22</v>
      </c>
      <c r="L14" s="95">
        <v>1</v>
      </c>
      <c r="M14" s="240"/>
      <c r="N14" s="125"/>
      <c r="O14" s="4"/>
      <c r="P14" s="4"/>
      <c r="Q14" s="131"/>
      <c r="R14" s="163"/>
      <c r="S14" s="19"/>
      <c r="T14" s="19"/>
      <c r="U14" s="55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92"/>
      <c r="B15" s="93"/>
      <c r="C15" s="93"/>
      <c r="D15" s="93"/>
      <c r="E15" s="100"/>
      <c r="F15" s="93"/>
      <c r="G15" s="93"/>
      <c r="H15" s="101"/>
      <c r="I15" s="95"/>
      <c r="J15" s="95"/>
      <c r="K15" s="125" t="s">
        <v>51</v>
      </c>
      <c r="L15" s="125"/>
      <c r="M15" s="240"/>
      <c r="N15" s="125"/>
      <c r="O15" s="4"/>
      <c r="P15" s="4"/>
      <c r="Q15" s="131"/>
      <c r="R15" s="163"/>
      <c r="S15" s="19"/>
      <c r="T15" s="19"/>
      <c r="U15" s="55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92"/>
      <c r="B16" s="93"/>
      <c r="C16" s="93"/>
      <c r="D16" s="93"/>
      <c r="E16" s="100"/>
      <c r="F16" s="93"/>
      <c r="G16" s="93"/>
      <c r="H16" s="101"/>
      <c r="I16" s="103"/>
      <c r="J16" s="103"/>
      <c r="K16" s="103"/>
      <c r="L16" s="103"/>
      <c r="M16" s="107"/>
      <c r="N16" s="103"/>
      <c r="O16" s="225"/>
      <c r="P16" s="225"/>
      <c r="Q16" s="132"/>
      <c r="R16" s="169"/>
      <c r="S16" s="24"/>
      <c r="T16" s="24"/>
      <c r="U16" s="56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8" t="s">
        <v>217</v>
      </c>
      <c r="B17" s="114">
        <v>3.6</v>
      </c>
      <c r="C17" s="114">
        <v>2.1</v>
      </c>
      <c r="D17" s="114">
        <v>1.5</v>
      </c>
      <c r="E17" s="114">
        <v>2.4</v>
      </c>
      <c r="F17" s="114">
        <v>0</v>
      </c>
      <c r="G17" s="114">
        <v>0</v>
      </c>
      <c r="H17" s="228">
        <f t="shared" si="0"/>
        <v>555</v>
      </c>
      <c r="I17" s="91" t="s">
        <v>90</v>
      </c>
      <c r="J17" s="91"/>
      <c r="K17" s="91" t="s">
        <v>79</v>
      </c>
      <c r="L17" s="91"/>
      <c r="M17" s="91" t="s">
        <v>121</v>
      </c>
      <c r="N17" s="91"/>
      <c r="O17" s="226" t="s">
        <v>16</v>
      </c>
      <c r="P17" s="226"/>
      <c r="Q17" s="170" t="s">
        <v>150</v>
      </c>
      <c r="R17" s="171"/>
      <c r="S17" s="22" t="s">
        <v>175</v>
      </c>
      <c r="T17" s="22"/>
      <c r="U17" s="55"/>
      <c r="V17" s="43" t="str">
        <f>A17</f>
        <v>B3</v>
      </c>
      <c r="W17" s="44" t="str">
        <f>I18&amp;" "&amp;I19&amp;" "&amp;I20&amp;" "&amp;I21&amp;" "&amp;I22&amp;" "&amp;I23</f>
        <v xml:space="preserve">米粉     </v>
      </c>
      <c r="X17" s="44" t="str">
        <f>K18&amp;" "&amp;K19&amp;" "&amp;K20&amp;" "&amp;K21&amp;" "&amp;K22&amp;" "&amp;K23</f>
        <v xml:space="preserve">豬絞肉 冬瓜 乾香菇 紅蔥頭 大蒜 </v>
      </c>
      <c r="Y17" s="44" t="str">
        <f>M18&amp;" "&amp;M19&amp;" "&amp;M20&amp;" "&amp;M21&amp;" "&amp;M22&amp;" "&amp;M23</f>
        <v xml:space="preserve">豬後腿肉 南瓜 薑  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脆筍絲 胡蘿蔔 乾木耳 雞蛋  </v>
      </c>
      <c r="AB17" s="44" t="str">
        <f>S18&amp;" "&amp;S19&amp;" "&amp;S20&amp;" "&amp;S21&amp;" "&amp;S22&amp;" "&amp;S23</f>
        <v xml:space="preserve">原味餐包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92"/>
      <c r="B18" s="93"/>
      <c r="C18" s="93"/>
      <c r="D18" s="93"/>
      <c r="E18" s="93"/>
      <c r="F18" s="93"/>
      <c r="G18" s="93"/>
      <c r="H18" s="94"/>
      <c r="I18" s="95" t="s">
        <v>91</v>
      </c>
      <c r="J18" s="95">
        <v>6</v>
      </c>
      <c r="K18" s="95" t="s">
        <v>18</v>
      </c>
      <c r="L18" s="95">
        <v>6</v>
      </c>
      <c r="M18" s="95" t="s">
        <v>24</v>
      </c>
      <c r="N18" s="95">
        <v>0.6</v>
      </c>
      <c r="O18" s="6" t="s">
        <v>13</v>
      </c>
      <c r="P18" s="6">
        <v>7</v>
      </c>
      <c r="Q18" s="172" t="s">
        <v>151</v>
      </c>
      <c r="R18" s="173">
        <v>2</v>
      </c>
      <c r="S18" s="19" t="s">
        <v>175</v>
      </c>
      <c r="T18" s="19">
        <v>2.5</v>
      </c>
      <c r="U18" s="55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92"/>
      <c r="B19" s="93"/>
      <c r="C19" s="93"/>
      <c r="D19" s="93"/>
      <c r="E19" s="93"/>
      <c r="F19" s="93"/>
      <c r="G19" s="93"/>
      <c r="H19" s="94"/>
      <c r="I19" s="95"/>
      <c r="J19" s="95"/>
      <c r="K19" s="95" t="s">
        <v>32</v>
      </c>
      <c r="L19" s="95">
        <v>3</v>
      </c>
      <c r="M19" s="95" t="s">
        <v>21</v>
      </c>
      <c r="N19" s="95">
        <v>5</v>
      </c>
      <c r="O19" s="4" t="s">
        <v>23</v>
      </c>
      <c r="P19" s="4">
        <v>0.05</v>
      </c>
      <c r="Q19" s="172" t="s">
        <v>22</v>
      </c>
      <c r="R19" s="173">
        <v>1</v>
      </c>
      <c r="S19" s="19"/>
      <c r="T19" s="76"/>
      <c r="U19" s="55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92"/>
      <c r="B20" s="93"/>
      <c r="C20" s="93"/>
      <c r="D20" s="93"/>
      <c r="E20" s="93"/>
      <c r="F20" s="93"/>
      <c r="G20" s="93"/>
      <c r="H20" s="94"/>
      <c r="I20" s="95"/>
      <c r="J20" s="95"/>
      <c r="K20" s="95" t="s">
        <v>56</v>
      </c>
      <c r="L20" s="95">
        <v>0.01</v>
      </c>
      <c r="M20" s="129" t="s">
        <v>28</v>
      </c>
      <c r="N20" s="95">
        <v>0.05</v>
      </c>
      <c r="O20" s="4"/>
      <c r="P20" s="4"/>
      <c r="Q20" s="133" t="s">
        <v>36</v>
      </c>
      <c r="R20" s="173">
        <v>0.01</v>
      </c>
      <c r="S20" s="19"/>
      <c r="T20" s="19"/>
      <c r="U20" s="55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92"/>
      <c r="B21" s="93"/>
      <c r="C21" s="93"/>
      <c r="D21" s="93"/>
      <c r="E21" s="93"/>
      <c r="F21" s="93"/>
      <c r="G21" s="93"/>
      <c r="H21" s="94"/>
      <c r="I21" s="95"/>
      <c r="J21" s="95"/>
      <c r="K21" s="95" t="s">
        <v>57</v>
      </c>
      <c r="L21" s="95">
        <v>0.01</v>
      </c>
      <c r="M21" s="138"/>
      <c r="N21" s="95"/>
      <c r="O21" s="4"/>
      <c r="P21" s="4"/>
      <c r="Q21" s="133" t="s">
        <v>31</v>
      </c>
      <c r="R21" s="173">
        <v>1</v>
      </c>
      <c r="S21" s="19"/>
      <c r="T21" s="19"/>
      <c r="U21" s="55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92"/>
      <c r="B22" s="93"/>
      <c r="C22" s="93"/>
      <c r="D22" s="93"/>
      <c r="E22" s="93"/>
      <c r="F22" s="93"/>
      <c r="G22" s="93"/>
      <c r="H22" s="94"/>
      <c r="I22" s="95"/>
      <c r="J22" s="95"/>
      <c r="K22" s="95" t="s">
        <v>23</v>
      </c>
      <c r="L22" s="95">
        <v>0.05</v>
      </c>
      <c r="M22" s="95"/>
      <c r="N22" s="95"/>
      <c r="O22" s="4"/>
      <c r="P22" s="4"/>
      <c r="Q22" s="133"/>
      <c r="R22" s="173"/>
      <c r="S22" s="19"/>
      <c r="T22" s="19"/>
      <c r="U22" s="55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6"/>
      <c r="B23" s="97"/>
      <c r="C23" s="97"/>
      <c r="D23" s="97"/>
      <c r="E23" s="97"/>
      <c r="F23" s="97"/>
      <c r="G23" s="97"/>
      <c r="H23" s="98"/>
      <c r="I23" s="99"/>
      <c r="J23" s="99"/>
      <c r="K23" s="99"/>
      <c r="L23" s="99"/>
      <c r="M23" s="99"/>
      <c r="N23" s="99"/>
      <c r="O23" s="227"/>
      <c r="P23" s="227"/>
      <c r="Q23" s="174"/>
      <c r="R23" s="175"/>
      <c r="S23" s="24"/>
      <c r="T23" s="24"/>
      <c r="U23" s="56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92" t="s">
        <v>218</v>
      </c>
      <c r="B24" s="93">
        <v>6.3</v>
      </c>
      <c r="C24" s="93">
        <v>2</v>
      </c>
      <c r="D24" s="93">
        <v>1.5</v>
      </c>
      <c r="E24" s="100">
        <v>2.2999999999999998</v>
      </c>
      <c r="F24" s="93">
        <v>0</v>
      </c>
      <c r="G24" s="93">
        <v>0</v>
      </c>
      <c r="H24" s="101">
        <f t="shared" si="0"/>
        <v>732</v>
      </c>
      <c r="I24" s="102" t="s">
        <v>29</v>
      </c>
      <c r="J24" s="102"/>
      <c r="K24" s="243" t="s">
        <v>109</v>
      </c>
      <c r="L24" s="102"/>
      <c r="M24" s="102" t="s">
        <v>134</v>
      </c>
      <c r="N24" s="102"/>
      <c r="O24" s="18" t="s">
        <v>16</v>
      </c>
      <c r="P24" s="18"/>
      <c r="Q24" s="172" t="s">
        <v>165</v>
      </c>
      <c r="R24" s="176"/>
      <c r="S24" s="22" t="s">
        <v>329</v>
      </c>
      <c r="T24" s="22"/>
      <c r="U24" s="55"/>
      <c r="V24" s="43" t="str">
        <f>A24</f>
        <v>B4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豬後腿肉 麻竹筍干    </v>
      </c>
      <c r="Y24" s="44" t="str">
        <f>M25&amp;" "&amp;M26&amp;" "&amp;M27&amp;" "&amp;M28&amp;" "&amp;M29&amp;" "&amp;M30</f>
        <v xml:space="preserve">雞蛋 大番茄   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粉圓 二砂糖    </v>
      </c>
      <c r="AB24" s="44" t="str">
        <f>S25&amp;" "&amp;S26&amp;" "&amp;S27&amp;" "&amp;S28&amp;" "&amp;S29&amp;" "&amp;S30</f>
        <v xml:space="preserve">銀絲捲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92"/>
      <c r="B25" s="93"/>
      <c r="C25" s="93"/>
      <c r="D25" s="93"/>
      <c r="E25" s="100"/>
      <c r="F25" s="93"/>
      <c r="G25" s="93"/>
      <c r="H25" s="105"/>
      <c r="I25" s="95" t="s">
        <v>17</v>
      </c>
      <c r="J25" s="95">
        <v>7</v>
      </c>
      <c r="K25" s="95" t="s">
        <v>24</v>
      </c>
      <c r="L25" s="95">
        <v>6</v>
      </c>
      <c r="M25" s="136" t="s">
        <v>31</v>
      </c>
      <c r="N25" s="95">
        <v>1</v>
      </c>
      <c r="O25" s="6" t="s">
        <v>13</v>
      </c>
      <c r="P25" s="6">
        <v>7</v>
      </c>
      <c r="Q25" s="133" t="s">
        <v>166</v>
      </c>
      <c r="R25" s="173">
        <v>2</v>
      </c>
      <c r="S25" s="19" t="s">
        <v>329</v>
      </c>
      <c r="T25" s="19">
        <v>2.5</v>
      </c>
      <c r="U25" s="55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92"/>
      <c r="B26" s="93"/>
      <c r="C26" s="93"/>
      <c r="D26" s="93"/>
      <c r="E26" s="100"/>
      <c r="F26" s="93"/>
      <c r="G26" s="93"/>
      <c r="H26" s="105"/>
      <c r="I26" s="95" t="s">
        <v>33</v>
      </c>
      <c r="J26" s="95">
        <v>3</v>
      </c>
      <c r="K26" s="95" t="s">
        <v>110</v>
      </c>
      <c r="L26" s="95">
        <v>3</v>
      </c>
      <c r="M26" s="95" t="s">
        <v>47</v>
      </c>
      <c r="N26" s="95">
        <v>4</v>
      </c>
      <c r="O26" s="4" t="s">
        <v>23</v>
      </c>
      <c r="P26" s="4">
        <v>0.05</v>
      </c>
      <c r="Q26" s="133" t="s">
        <v>41</v>
      </c>
      <c r="R26" s="173">
        <v>1</v>
      </c>
      <c r="S26" s="19"/>
      <c r="T26" s="76"/>
      <c r="U26" s="55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92"/>
      <c r="B27" s="93"/>
      <c r="C27" s="93"/>
      <c r="D27" s="93"/>
      <c r="E27" s="100"/>
      <c r="F27" s="93"/>
      <c r="G27" s="93"/>
      <c r="H27" s="101"/>
      <c r="I27" s="95"/>
      <c r="J27" s="95"/>
      <c r="K27" s="95"/>
      <c r="L27" s="95"/>
      <c r="M27" s="95"/>
      <c r="N27" s="95"/>
      <c r="O27" s="4"/>
      <c r="P27" s="4"/>
      <c r="Q27" s="133"/>
      <c r="R27" s="173"/>
      <c r="S27" s="19"/>
      <c r="T27" s="19"/>
      <c r="U27" s="55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92"/>
      <c r="B28" s="93"/>
      <c r="C28" s="93"/>
      <c r="D28" s="93"/>
      <c r="E28" s="100"/>
      <c r="F28" s="93"/>
      <c r="G28" s="93"/>
      <c r="H28" s="105"/>
      <c r="I28" s="95"/>
      <c r="J28" s="95"/>
      <c r="K28" s="95"/>
      <c r="L28" s="95"/>
      <c r="M28" s="95"/>
      <c r="N28" s="95"/>
      <c r="O28" s="4"/>
      <c r="P28" s="4"/>
      <c r="Q28" s="95"/>
      <c r="R28" s="173"/>
      <c r="S28" s="19"/>
      <c r="T28" s="19"/>
      <c r="U28" s="55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92"/>
      <c r="B29" s="93"/>
      <c r="C29" s="93"/>
      <c r="D29" s="93"/>
      <c r="E29" s="100"/>
      <c r="F29" s="93"/>
      <c r="G29" s="93"/>
      <c r="H29" s="105"/>
      <c r="I29" s="95"/>
      <c r="J29" s="95"/>
      <c r="K29" s="126"/>
      <c r="L29" s="95"/>
      <c r="M29" s="95"/>
      <c r="N29" s="95"/>
      <c r="O29" s="4"/>
      <c r="P29" s="4"/>
      <c r="Q29" s="133"/>
      <c r="R29" s="173"/>
      <c r="S29" s="19"/>
      <c r="T29" s="19"/>
      <c r="U29" s="55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92"/>
      <c r="B30" s="93"/>
      <c r="C30" s="93"/>
      <c r="D30" s="93"/>
      <c r="E30" s="100"/>
      <c r="F30" s="93"/>
      <c r="G30" s="93"/>
      <c r="H30" s="106"/>
      <c r="I30" s="107"/>
      <c r="J30" s="107"/>
      <c r="K30" s="103"/>
      <c r="L30" s="103"/>
      <c r="M30" s="103"/>
      <c r="N30" s="103"/>
      <c r="O30" s="225"/>
      <c r="P30" s="225"/>
      <c r="Q30" s="177"/>
      <c r="R30" s="178"/>
      <c r="S30" s="24"/>
      <c r="T30" s="24"/>
      <c r="U30" s="56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8" t="s">
        <v>219</v>
      </c>
      <c r="B31" s="114">
        <v>5.2</v>
      </c>
      <c r="C31" s="114">
        <v>2.6</v>
      </c>
      <c r="D31" s="114">
        <v>1.5</v>
      </c>
      <c r="E31" s="109">
        <v>2.4</v>
      </c>
      <c r="F31" s="114">
        <v>0</v>
      </c>
      <c r="G31" s="114">
        <v>0</v>
      </c>
      <c r="H31" s="115">
        <f t="shared" si="0"/>
        <v>704.5</v>
      </c>
      <c r="I31" s="91" t="s">
        <v>240</v>
      </c>
      <c r="J31" s="91"/>
      <c r="K31" s="127" t="s">
        <v>246</v>
      </c>
      <c r="L31" s="128"/>
      <c r="M31" s="139" t="s">
        <v>82</v>
      </c>
      <c r="N31" s="140"/>
      <c r="O31" s="226" t="s">
        <v>16</v>
      </c>
      <c r="P31" s="226"/>
      <c r="Q31" s="251" t="s">
        <v>156</v>
      </c>
      <c r="R31" s="252"/>
      <c r="S31" s="22" t="s">
        <v>177</v>
      </c>
      <c r="T31" s="22"/>
      <c r="U31" s="55"/>
      <c r="V31" s="43" t="str">
        <f>A31</f>
        <v>B5</v>
      </c>
      <c r="W31" s="44" t="str">
        <f>I32&amp;" "&amp;I33&amp;" "&amp;I34&amp;" "&amp;I35&amp;" "&amp;I36&amp;" "&amp;I37</f>
        <v xml:space="preserve">米 小米    </v>
      </c>
      <c r="X31" s="44" t="str">
        <f>K32&amp;" "&amp;K33&amp;" "&amp;K34&amp;" "&amp;K35&amp;" "&amp;K36&amp;" "&amp;K37</f>
        <v xml:space="preserve">雞翅 滷包    </v>
      </c>
      <c r="Y31" s="44" t="str">
        <f>M32&amp;" "&amp;M33&amp;" "&amp;M34&amp;" "&amp;M35&amp;" "&amp;M36&amp;" "&amp;M37</f>
        <v xml:space="preserve">豆腐 豬絞肉 青蔥 豆瓣醬  </v>
      </c>
      <c r="Z31" s="44" t="str">
        <f>O32&amp;" "&amp;O33&amp;" "&amp;O34&amp;" "&amp;O35&amp;" "&amp;O36&amp;" "&amp;O37</f>
        <v xml:space="preserve">蔬菜 大蒜    </v>
      </c>
      <c r="AA31" s="44" t="str">
        <f>Q32&amp;" "&amp;Q33&amp;" "&amp;Q34&amp;" "&amp;Q35&amp;" "&amp;Q36&amp;" "&amp;Q37</f>
        <v xml:space="preserve">金針菇 時蔬 薑 大骨  </v>
      </c>
      <c r="AB31" s="44" t="str">
        <f>S32&amp;" "&amp;S33&amp;" "&amp;S34&amp;" "&amp;S35&amp;" "&amp;S36&amp;" "&amp;S37</f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92"/>
      <c r="B32" s="93"/>
      <c r="C32" s="93"/>
      <c r="D32" s="93"/>
      <c r="E32" s="100"/>
      <c r="F32" s="93"/>
      <c r="G32" s="93"/>
      <c r="H32" s="106"/>
      <c r="I32" s="95" t="s">
        <v>17</v>
      </c>
      <c r="J32" s="95">
        <v>10</v>
      </c>
      <c r="K32" s="129" t="s">
        <v>209</v>
      </c>
      <c r="L32" s="129">
        <v>9</v>
      </c>
      <c r="M32" s="136" t="s">
        <v>19</v>
      </c>
      <c r="N32" s="129">
        <v>5</v>
      </c>
      <c r="O32" s="6" t="s">
        <v>13</v>
      </c>
      <c r="P32" s="6">
        <v>7</v>
      </c>
      <c r="Q32" s="245" t="s">
        <v>26</v>
      </c>
      <c r="R32" s="244">
        <v>1</v>
      </c>
      <c r="S32" s="19" t="s">
        <v>177</v>
      </c>
      <c r="T32" s="19">
        <v>12</v>
      </c>
      <c r="U32" s="55"/>
      <c r="V32" s="4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92"/>
      <c r="B33" s="93"/>
      <c r="C33" s="93"/>
      <c r="D33" s="93"/>
      <c r="E33" s="100"/>
      <c r="F33" s="93"/>
      <c r="G33" s="93"/>
      <c r="H33" s="106"/>
      <c r="I33" s="95" t="s">
        <v>241</v>
      </c>
      <c r="J33" s="95">
        <v>0.4</v>
      </c>
      <c r="K33" s="129" t="s">
        <v>39</v>
      </c>
      <c r="L33" s="129"/>
      <c r="M33" s="95" t="s">
        <v>18</v>
      </c>
      <c r="N33" s="131">
        <v>0.6</v>
      </c>
      <c r="O33" s="4" t="s">
        <v>23</v>
      </c>
      <c r="P33" s="4">
        <v>0.05</v>
      </c>
      <c r="Q33" s="34" t="s">
        <v>16</v>
      </c>
      <c r="R33" s="244">
        <v>2</v>
      </c>
      <c r="S33" s="19"/>
      <c r="T33" s="76"/>
      <c r="U33" s="55"/>
      <c r="V33" s="4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92"/>
      <c r="B34" s="93"/>
      <c r="C34" s="93"/>
      <c r="D34" s="93"/>
      <c r="E34" s="100"/>
      <c r="F34" s="93"/>
      <c r="G34" s="93"/>
      <c r="H34" s="101"/>
      <c r="I34" s="95"/>
      <c r="J34" s="95"/>
      <c r="K34" s="129"/>
      <c r="L34" s="129"/>
      <c r="M34" s="131" t="s">
        <v>80</v>
      </c>
      <c r="N34" s="131">
        <v>0.01</v>
      </c>
      <c r="O34" s="4"/>
      <c r="P34" s="4"/>
      <c r="Q34" s="245" t="s">
        <v>28</v>
      </c>
      <c r="R34" s="244">
        <v>0.05</v>
      </c>
      <c r="S34" s="19"/>
      <c r="T34" s="19"/>
      <c r="U34" s="55"/>
      <c r="V34" s="4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92"/>
      <c r="B35" s="93"/>
      <c r="C35" s="93"/>
      <c r="D35" s="93"/>
      <c r="E35" s="100"/>
      <c r="F35" s="93"/>
      <c r="G35" s="93"/>
      <c r="H35" s="106"/>
      <c r="I35" s="95"/>
      <c r="J35" s="95"/>
      <c r="K35" s="129"/>
      <c r="L35" s="129"/>
      <c r="M35" s="131" t="s">
        <v>64</v>
      </c>
      <c r="N35" s="131"/>
      <c r="O35" s="4"/>
      <c r="P35" s="4"/>
      <c r="Q35" s="245" t="s">
        <v>294</v>
      </c>
      <c r="R35" s="244">
        <v>1</v>
      </c>
      <c r="S35" s="19"/>
      <c r="T35" s="19"/>
      <c r="U35" s="55"/>
      <c r="V35" s="4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92"/>
      <c r="B36" s="93"/>
      <c r="C36" s="93"/>
      <c r="D36" s="93"/>
      <c r="E36" s="100"/>
      <c r="F36" s="93"/>
      <c r="G36" s="93"/>
      <c r="H36" s="106"/>
      <c r="I36" s="95"/>
      <c r="J36" s="95"/>
      <c r="K36" s="129"/>
      <c r="L36" s="129"/>
      <c r="M36" s="131"/>
      <c r="N36" s="131"/>
      <c r="O36" s="4"/>
      <c r="P36" s="4"/>
      <c r="Q36" s="133"/>
      <c r="R36" s="173"/>
      <c r="S36" s="19"/>
      <c r="T36" s="19"/>
      <c r="U36" s="55"/>
      <c r="V36" s="4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6"/>
      <c r="B37" s="97"/>
      <c r="C37" s="97"/>
      <c r="D37" s="97"/>
      <c r="E37" s="111"/>
      <c r="F37" s="97"/>
      <c r="G37" s="97"/>
      <c r="H37" s="112"/>
      <c r="I37" s="99"/>
      <c r="J37" s="99"/>
      <c r="K37" s="130"/>
      <c r="L37" s="130"/>
      <c r="M37" s="141"/>
      <c r="N37" s="141"/>
      <c r="O37" s="227"/>
      <c r="P37" s="227"/>
      <c r="Q37" s="179"/>
      <c r="R37" s="180"/>
      <c r="S37" s="24"/>
      <c r="T37" s="24"/>
      <c r="U37" s="56"/>
      <c r="V37" s="46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8" t="s">
        <v>220</v>
      </c>
      <c r="B38" s="100">
        <v>5</v>
      </c>
      <c r="C38" s="100">
        <v>2.1</v>
      </c>
      <c r="D38" s="100">
        <v>2</v>
      </c>
      <c r="E38" s="100">
        <v>2.2999999999999998</v>
      </c>
      <c r="F38" s="100">
        <v>0.3</v>
      </c>
      <c r="G38" s="100">
        <v>0</v>
      </c>
      <c r="H38" s="113">
        <f t="shared" si="0"/>
        <v>661</v>
      </c>
      <c r="I38" s="91" t="s">
        <v>15</v>
      </c>
      <c r="J38" s="91"/>
      <c r="K38" s="102" t="s">
        <v>247</v>
      </c>
      <c r="L38" s="102"/>
      <c r="M38" s="102" t="s">
        <v>261</v>
      </c>
      <c r="N38" s="102"/>
      <c r="O38" s="18" t="s">
        <v>16</v>
      </c>
      <c r="P38" s="18"/>
      <c r="Q38" s="102" t="s">
        <v>157</v>
      </c>
      <c r="R38" s="176"/>
      <c r="S38" s="22" t="s">
        <v>172</v>
      </c>
      <c r="T38" s="22"/>
      <c r="U38" s="55"/>
      <c r="V38" s="43" t="str">
        <f>A38</f>
        <v>C1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豬後腿肉 洋蔥 大番茄 番茄醬  </v>
      </c>
      <c r="Y38" s="44" t="str">
        <f>M39&amp;" "&amp;M40&amp;" "&amp;M41&amp;" "&amp;M42&amp;" "&amp;M43&amp;" "&amp;M44</f>
        <v xml:space="preserve">結球白菜 豬絞肉 乾木耳 胡蘿蔔 大蒜 </v>
      </c>
      <c r="Z38" s="44" t="str">
        <f>O39&amp;" "&amp;O40&amp;" "&amp;O41&amp;" "&amp;O42&amp;" "&amp;O43&amp;" "&amp;O44</f>
        <v xml:space="preserve">蔬菜 大蒜    </v>
      </c>
      <c r="AA38" s="44" t="str">
        <f>Q39&amp;" "&amp;Q40&amp;" "&amp;Q41&amp;" "&amp;Q42&amp;" "&amp;Q43&amp;" "&amp;Q44</f>
        <v xml:space="preserve">紫菜 雞蛋    </v>
      </c>
      <c r="AB38" s="44" t="str">
        <f>S39&amp;" "&amp;S40&amp;" "&amp;S41&amp;" "&amp;S42&amp;" "&amp;S43&amp;" "&amp;S44</f>
        <v xml:space="preserve">旺仔小饅頭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92"/>
      <c r="B39" s="100"/>
      <c r="C39" s="100"/>
      <c r="D39" s="100"/>
      <c r="E39" s="100"/>
      <c r="F39" s="100"/>
      <c r="G39" s="100"/>
      <c r="H39" s="113"/>
      <c r="I39" s="95" t="s">
        <v>17</v>
      </c>
      <c r="J39" s="95">
        <v>10</v>
      </c>
      <c r="K39" s="95" t="s">
        <v>24</v>
      </c>
      <c r="L39" s="95">
        <v>6</v>
      </c>
      <c r="M39" s="95" t="s">
        <v>35</v>
      </c>
      <c r="N39" s="95">
        <v>5</v>
      </c>
      <c r="O39" s="6" t="s">
        <v>13</v>
      </c>
      <c r="P39" s="6">
        <v>7</v>
      </c>
      <c r="Q39" s="95" t="s">
        <v>58</v>
      </c>
      <c r="R39" s="173">
        <v>0.4</v>
      </c>
      <c r="S39" s="19" t="s">
        <v>172</v>
      </c>
      <c r="T39" s="19">
        <v>2</v>
      </c>
      <c r="U39" s="55"/>
      <c r="V39" s="4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92"/>
      <c r="B40" s="100"/>
      <c r="C40" s="100"/>
      <c r="D40" s="100"/>
      <c r="E40" s="100"/>
      <c r="F40" s="100"/>
      <c r="G40" s="100"/>
      <c r="H40" s="113"/>
      <c r="I40" s="95"/>
      <c r="J40" s="95"/>
      <c r="K40" s="131" t="s">
        <v>25</v>
      </c>
      <c r="L40" s="131">
        <v>3</v>
      </c>
      <c r="M40" s="240" t="s">
        <v>18</v>
      </c>
      <c r="N40" s="240">
        <v>0.6</v>
      </c>
      <c r="O40" s="4" t="s">
        <v>23</v>
      </c>
      <c r="P40" s="4">
        <v>0.05</v>
      </c>
      <c r="Q40" s="125" t="s">
        <v>31</v>
      </c>
      <c r="R40" s="181">
        <v>1</v>
      </c>
      <c r="S40" s="19"/>
      <c r="T40" s="76"/>
      <c r="U40" s="55"/>
      <c r="V40" s="4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92"/>
      <c r="B41" s="100"/>
      <c r="C41" s="100"/>
      <c r="D41" s="100"/>
      <c r="E41" s="100"/>
      <c r="F41" s="100"/>
      <c r="G41" s="100"/>
      <c r="H41" s="113"/>
      <c r="I41" s="95"/>
      <c r="J41" s="95"/>
      <c r="K41" s="131" t="s">
        <v>47</v>
      </c>
      <c r="L41" s="131">
        <v>1</v>
      </c>
      <c r="M41" s="240" t="s">
        <v>36</v>
      </c>
      <c r="N41" s="240">
        <v>0.01</v>
      </c>
      <c r="O41" s="4"/>
      <c r="P41" s="4"/>
      <c r="Q41" s="95"/>
      <c r="R41" s="173"/>
      <c r="S41" s="19"/>
      <c r="T41" s="19"/>
      <c r="U41" s="55"/>
      <c r="V41" s="4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92"/>
      <c r="B42" s="100"/>
      <c r="C42" s="100"/>
      <c r="D42" s="100"/>
      <c r="E42" s="100"/>
      <c r="F42" s="100"/>
      <c r="G42" s="100"/>
      <c r="H42" s="113"/>
      <c r="I42" s="95"/>
      <c r="J42" s="95"/>
      <c r="K42" s="95" t="s">
        <v>108</v>
      </c>
      <c r="L42" s="95"/>
      <c r="M42" s="240" t="s">
        <v>22</v>
      </c>
      <c r="N42" s="240">
        <v>0.5</v>
      </c>
      <c r="O42" s="4"/>
      <c r="P42" s="4"/>
      <c r="Q42" s="129"/>
      <c r="R42" s="173"/>
      <c r="S42" s="19"/>
      <c r="T42" s="19"/>
      <c r="U42" s="55"/>
      <c r="V42" s="4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92"/>
      <c r="B43" s="100"/>
      <c r="C43" s="100"/>
      <c r="D43" s="100"/>
      <c r="E43" s="100"/>
      <c r="F43" s="100"/>
      <c r="G43" s="100"/>
      <c r="H43" s="113"/>
      <c r="I43" s="95"/>
      <c r="J43" s="95"/>
      <c r="K43" s="131"/>
      <c r="L43" s="131"/>
      <c r="M43" s="125" t="s">
        <v>23</v>
      </c>
      <c r="N43" s="125">
        <v>0.05</v>
      </c>
      <c r="O43" s="4"/>
      <c r="P43" s="4"/>
      <c r="Q43" s="95"/>
      <c r="R43" s="173"/>
      <c r="S43" s="19"/>
      <c r="T43" s="19"/>
      <c r="U43" s="55"/>
      <c r="V43" s="4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96"/>
      <c r="B44" s="111"/>
      <c r="C44" s="111"/>
      <c r="D44" s="111"/>
      <c r="E44" s="111"/>
      <c r="F44" s="111"/>
      <c r="G44" s="111"/>
      <c r="H44" s="192"/>
      <c r="I44" s="99"/>
      <c r="J44" s="99"/>
      <c r="K44" s="165"/>
      <c r="L44" s="165"/>
      <c r="M44" s="134"/>
      <c r="N44" s="134"/>
      <c r="O44" s="7"/>
      <c r="P44" s="7"/>
      <c r="Q44" s="99"/>
      <c r="R44" s="175"/>
      <c r="S44" s="24"/>
      <c r="T44" s="24"/>
      <c r="U44" s="56"/>
      <c r="V44" s="46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92" t="s">
        <v>221</v>
      </c>
      <c r="B45" s="214">
        <v>5.5</v>
      </c>
      <c r="C45" s="93">
        <v>2.1</v>
      </c>
      <c r="D45" s="93">
        <v>1.5</v>
      </c>
      <c r="E45" s="100">
        <v>2.5</v>
      </c>
      <c r="F45" s="93">
        <v>0</v>
      </c>
      <c r="G45" s="93">
        <v>0</v>
      </c>
      <c r="H45" s="101">
        <f t="shared" si="0"/>
        <v>692.5</v>
      </c>
      <c r="I45" s="102" t="s">
        <v>29</v>
      </c>
      <c r="J45" s="102"/>
      <c r="K45" s="102" t="s">
        <v>248</v>
      </c>
      <c r="L45" s="102"/>
      <c r="M45" s="102" t="s">
        <v>144</v>
      </c>
      <c r="N45" s="102"/>
      <c r="O45" s="18" t="s">
        <v>16</v>
      </c>
      <c r="P45" s="18"/>
      <c r="Q45" s="172" t="s">
        <v>295</v>
      </c>
      <c r="R45" s="176"/>
      <c r="S45" s="22" t="s">
        <v>331</v>
      </c>
      <c r="T45" s="22"/>
      <c r="U45" s="55"/>
      <c r="V45" s="43" t="str">
        <f>A45</f>
        <v>C2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鯊魚片     </v>
      </c>
      <c r="Y45" s="44" t="str">
        <f>M46&amp;" "&amp;M47&amp;" "&amp;M48&amp;" "&amp;M49&amp;" "&amp;M50&amp;" "&amp;M51</f>
        <v xml:space="preserve">冷凍玉米粒 雞蛋    </v>
      </c>
      <c r="Z45" s="44" t="str">
        <f>O46&amp;" "&amp;O47&amp;" "&amp;O48&amp;" "&amp;O49&amp;" "&amp;O50&amp;" "&amp;O51</f>
        <v xml:space="preserve">蔬菜 大蒜    </v>
      </c>
      <c r="AA45" s="44" t="str">
        <f>Q46&amp;" "&amp;Q47&amp;" "&amp;Q48&amp;" "&amp;Q49&amp;" "&amp;Q50&amp;" "&amp;Q51</f>
        <v xml:space="preserve">大番茄 時蔬 薑 大骨  </v>
      </c>
      <c r="AB45" s="44" t="str">
        <f>S46&amp;" "&amp;S47&amp;" "&amp;S48&amp;" "&amp;S49&amp;" "&amp;S50&amp;" "&amp;S51</f>
        <v xml:space="preserve">果汁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92"/>
      <c r="B46" s="214"/>
      <c r="C46" s="93"/>
      <c r="D46" s="93"/>
      <c r="E46" s="100"/>
      <c r="F46" s="93"/>
      <c r="G46" s="93"/>
      <c r="H46" s="101"/>
      <c r="I46" s="95" t="s">
        <v>17</v>
      </c>
      <c r="J46" s="95">
        <v>7</v>
      </c>
      <c r="K46" s="95" t="s">
        <v>107</v>
      </c>
      <c r="L46" s="95">
        <v>6.5</v>
      </c>
      <c r="M46" s="142" t="s">
        <v>43</v>
      </c>
      <c r="N46" s="95">
        <v>4</v>
      </c>
      <c r="O46" s="6" t="s">
        <v>13</v>
      </c>
      <c r="P46" s="6">
        <v>7</v>
      </c>
      <c r="Q46" s="133" t="s">
        <v>47</v>
      </c>
      <c r="R46" s="173">
        <v>2</v>
      </c>
      <c r="S46" s="19" t="s">
        <v>331</v>
      </c>
      <c r="T46" s="76">
        <v>17</v>
      </c>
      <c r="U46" s="55"/>
      <c r="V46" s="4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92"/>
      <c r="B47" s="214"/>
      <c r="C47" s="93"/>
      <c r="D47" s="93"/>
      <c r="E47" s="100"/>
      <c r="F47" s="93"/>
      <c r="G47" s="93"/>
      <c r="H47" s="101"/>
      <c r="I47" s="95" t="s">
        <v>33</v>
      </c>
      <c r="J47" s="95">
        <v>3</v>
      </c>
      <c r="K47" s="95"/>
      <c r="L47" s="95"/>
      <c r="M47" s="95" t="s">
        <v>31</v>
      </c>
      <c r="N47" s="95">
        <v>1</v>
      </c>
      <c r="O47" s="4" t="s">
        <v>23</v>
      </c>
      <c r="P47" s="4">
        <v>0.05</v>
      </c>
      <c r="Q47" s="34" t="s">
        <v>16</v>
      </c>
      <c r="R47" s="244">
        <v>2</v>
      </c>
      <c r="S47" s="19"/>
      <c r="T47" s="19"/>
      <c r="U47" s="55"/>
      <c r="V47" s="4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92"/>
      <c r="B48" s="214"/>
      <c r="C48" s="93"/>
      <c r="D48" s="93"/>
      <c r="E48" s="100"/>
      <c r="F48" s="93"/>
      <c r="G48" s="93"/>
      <c r="H48" s="101"/>
      <c r="I48" s="95"/>
      <c r="J48" s="95"/>
      <c r="K48" s="95"/>
      <c r="L48" s="95"/>
      <c r="M48" s="95"/>
      <c r="N48" s="95"/>
      <c r="O48" s="4"/>
      <c r="P48" s="4"/>
      <c r="Q48" s="245" t="s">
        <v>28</v>
      </c>
      <c r="R48" s="244">
        <v>0.05</v>
      </c>
      <c r="S48" s="19"/>
      <c r="T48" s="19"/>
      <c r="U48" s="55"/>
      <c r="V48" s="4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92"/>
      <c r="B49" s="214"/>
      <c r="C49" s="93"/>
      <c r="D49" s="93"/>
      <c r="E49" s="100"/>
      <c r="F49" s="93"/>
      <c r="G49" s="93"/>
      <c r="H49" s="101"/>
      <c r="I49" s="95"/>
      <c r="J49" s="95"/>
      <c r="K49" s="95"/>
      <c r="L49" s="95"/>
      <c r="M49" s="95"/>
      <c r="N49" s="95"/>
      <c r="O49" s="4"/>
      <c r="P49" s="4"/>
      <c r="Q49" s="245" t="s">
        <v>294</v>
      </c>
      <c r="R49" s="244">
        <v>1</v>
      </c>
      <c r="S49" s="19"/>
      <c r="T49" s="19"/>
      <c r="U49" s="55"/>
      <c r="V49" s="4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92"/>
      <c r="B50" s="214"/>
      <c r="C50" s="93"/>
      <c r="D50" s="93"/>
      <c r="E50" s="100"/>
      <c r="F50" s="93"/>
      <c r="G50" s="93"/>
      <c r="H50" s="101"/>
      <c r="I50" s="95"/>
      <c r="J50" s="95"/>
      <c r="K50" s="95"/>
      <c r="L50" s="95"/>
      <c r="M50" s="95"/>
      <c r="N50" s="95"/>
      <c r="O50" s="4"/>
      <c r="P50" s="4"/>
      <c r="Q50" s="245"/>
      <c r="R50" s="244"/>
      <c r="S50" s="19"/>
      <c r="T50" s="19"/>
      <c r="U50" s="55"/>
      <c r="V50" s="4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92"/>
      <c r="B51" s="214"/>
      <c r="C51" s="93"/>
      <c r="D51" s="93"/>
      <c r="E51" s="100"/>
      <c r="F51" s="93"/>
      <c r="G51" s="93"/>
      <c r="H51" s="101"/>
      <c r="I51" s="107"/>
      <c r="J51" s="107"/>
      <c r="K51" s="107"/>
      <c r="L51" s="107"/>
      <c r="M51" s="103"/>
      <c r="N51" s="103"/>
      <c r="O51" s="225"/>
      <c r="P51" s="225"/>
      <c r="Q51" s="177"/>
      <c r="R51" s="178"/>
      <c r="S51" s="24"/>
      <c r="T51" s="24"/>
      <c r="U51" s="56"/>
      <c r="V51" s="46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8" t="s">
        <v>222</v>
      </c>
      <c r="B52" s="114">
        <v>5.5</v>
      </c>
      <c r="C52" s="114">
        <v>2</v>
      </c>
      <c r="D52" s="114">
        <v>1.5</v>
      </c>
      <c r="E52" s="109">
        <v>2.5</v>
      </c>
      <c r="F52" s="114">
        <v>0</v>
      </c>
      <c r="G52" s="194">
        <v>0</v>
      </c>
      <c r="H52" s="120">
        <f t="shared" si="0"/>
        <v>685</v>
      </c>
      <c r="I52" s="91" t="s">
        <v>95</v>
      </c>
      <c r="J52" s="91"/>
      <c r="K52" s="91" t="s">
        <v>115</v>
      </c>
      <c r="L52" s="91"/>
      <c r="M52" s="91" t="s">
        <v>128</v>
      </c>
      <c r="N52" s="91"/>
      <c r="O52" s="226" t="s">
        <v>16</v>
      </c>
      <c r="P52" s="226"/>
      <c r="Q52" s="91" t="s">
        <v>163</v>
      </c>
      <c r="R52" s="171"/>
      <c r="S52" s="22" t="s">
        <v>333</v>
      </c>
      <c r="T52" s="22"/>
      <c r="U52" s="55"/>
      <c r="V52" s="43" t="str">
        <f>A52</f>
        <v>C3</v>
      </c>
      <c r="W52" s="44" t="str">
        <f>I53&amp;" "&amp;I54&amp;" "&amp;I55&amp;" "&amp;I56&amp;" "&amp;I57&amp;" "&amp;I58</f>
        <v xml:space="preserve">米 糯米    </v>
      </c>
      <c r="X52" s="44" t="str">
        <f>K53&amp;" "&amp;K54&amp;" "&amp;K55&amp;" "&amp;K56&amp;" "&amp;K57&amp;" "&amp;K58</f>
        <v xml:space="preserve">冷凍雞塊     </v>
      </c>
      <c r="Y52" s="44" t="str">
        <f>M53&amp;" "&amp;M54&amp;" "&amp;M55&amp;" "&amp;M56&amp;" "&amp;M57&amp;" "&amp;M58</f>
        <v xml:space="preserve">豬後腿肉 脆筍 乾香菇 大蒜 紅蔥頭 </v>
      </c>
      <c r="Z52" s="44" t="str">
        <f>O53&amp;" "&amp;O54&amp;" "&amp;O55&amp;" "&amp;O56&amp;" "&amp;O57&amp;" "&amp;O58</f>
        <v xml:space="preserve">蔬菜 大蒜    </v>
      </c>
      <c r="AA52" s="44" t="str">
        <f>Q53&amp;" "&amp;Q54&amp;" "&amp;Q55&amp;" "&amp;Q56&amp;" "&amp;Q57&amp;" "&amp;Q58</f>
        <v xml:space="preserve">豬後腿肉 四神料    </v>
      </c>
      <c r="AB52" s="44" t="str">
        <f>S53&amp;" "&amp;S54&amp;" "&amp;S55&amp;" "&amp;S56&amp;" "&amp;S57&amp;" "&amp;S58</f>
        <v xml:space="preserve">奶油餐包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92"/>
      <c r="B53" s="93"/>
      <c r="C53" s="93"/>
      <c r="D53" s="93"/>
      <c r="E53" s="100"/>
      <c r="F53" s="93"/>
      <c r="G53" s="117"/>
      <c r="H53" s="113"/>
      <c r="I53" s="95" t="s">
        <v>17</v>
      </c>
      <c r="J53" s="95">
        <v>8</v>
      </c>
      <c r="K53" s="95" t="s">
        <v>116</v>
      </c>
      <c r="L53" s="95">
        <v>6</v>
      </c>
      <c r="M53" s="95" t="s">
        <v>24</v>
      </c>
      <c r="N53" s="95">
        <v>1.2</v>
      </c>
      <c r="O53" s="6" t="s">
        <v>13</v>
      </c>
      <c r="P53" s="6">
        <v>7</v>
      </c>
      <c r="Q53" s="142" t="s">
        <v>24</v>
      </c>
      <c r="R53" s="173">
        <v>1</v>
      </c>
      <c r="S53" s="19" t="s">
        <v>333</v>
      </c>
      <c r="T53" s="19">
        <v>2.5</v>
      </c>
      <c r="U53" s="55"/>
      <c r="V53" s="4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92"/>
      <c r="B54" s="93"/>
      <c r="C54" s="93"/>
      <c r="D54" s="93"/>
      <c r="E54" s="100"/>
      <c r="F54" s="93"/>
      <c r="G54" s="117"/>
      <c r="H54" s="113"/>
      <c r="I54" s="95" t="s">
        <v>96</v>
      </c>
      <c r="J54" s="95">
        <v>3</v>
      </c>
      <c r="K54" s="95"/>
      <c r="L54" s="95"/>
      <c r="M54" s="95" t="s">
        <v>38</v>
      </c>
      <c r="N54" s="95">
        <v>4</v>
      </c>
      <c r="O54" s="4" t="s">
        <v>23</v>
      </c>
      <c r="P54" s="4">
        <v>0.05</v>
      </c>
      <c r="Q54" s="95" t="s">
        <v>164</v>
      </c>
      <c r="R54" s="173"/>
      <c r="S54" s="19"/>
      <c r="T54" s="76"/>
      <c r="U54" s="55"/>
      <c r="V54" s="4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92"/>
      <c r="B55" s="93"/>
      <c r="C55" s="93"/>
      <c r="D55" s="93"/>
      <c r="E55" s="100"/>
      <c r="F55" s="93"/>
      <c r="G55" s="117"/>
      <c r="H55" s="113"/>
      <c r="I55" s="95"/>
      <c r="J55" s="95"/>
      <c r="K55" s="95"/>
      <c r="L55" s="95"/>
      <c r="M55" s="95" t="s">
        <v>56</v>
      </c>
      <c r="N55" s="95">
        <v>0.2</v>
      </c>
      <c r="O55" s="4"/>
      <c r="P55" s="4"/>
      <c r="Q55" s="95"/>
      <c r="R55" s="173"/>
      <c r="S55" s="19"/>
      <c r="T55" s="19"/>
      <c r="U55" s="55"/>
      <c r="V55" s="4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92"/>
      <c r="B56" s="93"/>
      <c r="C56" s="93"/>
      <c r="D56" s="93"/>
      <c r="E56" s="100"/>
      <c r="F56" s="93"/>
      <c r="G56" s="195"/>
      <c r="H56" s="119"/>
      <c r="I56" s="95"/>
      <c r="J56" s="95"/>
      <c r="K56" s="95"/>
      <c r="L56" s="95"/>
      <c r="M56" s="95" t="s">
        <v>23</v>
      </c>
      <c r="N56" s="95">
        <v>0.05</v>
      </c>
      <c r="O56" s="4"/>
      <c r="P56" s="4"/>
      <c r="Q56" s="95"/>
      <c r="R56" s="173"/>
      <c r="S56" s="19"/>
      <c r="T56" s="19"/>
      <c r="U56" s="55"/>
      <c r="V56" s="4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92"/>
      <c r="B57" s="93"/>
      <c r="C57" s="93"/>
      <c r="D57" s="93"/>
      <c r="E57" s="100"/>
      <c r="F57" s="93"/>
      <c r="G57" s="117"/>
      <c r="H57" s="113"/>
      <c r="I57" s="95"/>
      <c r="J57" s="95"/>
      <c r="K57" s="95"/>
      <c r="L57" s="95"/>
      <c r="M57" s="95" t="s">
        <v>57</v>
      </c>
      <c r="N57" s="95">
        <v>0.1</v>
      </c>
      <c r="O57" s="4"/>
      <c r="P57" s="4"/>
      <c r="Q57" s="125"/>
      <c r="R57" s="178"/>
      <c r="S57" s="19"/>
      <c r="T57" s="19"/>
      <c r="U57" s="55"/>
      <c r="V57" s="4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6"/>
      <c r="B58" s="97"/>
      <c r="C58" s="97"/>
      <c r="D58" s="97"/>
      <c r="E58" s="111"/>
      <c r="F58" s="97"/>
      <c r="G58" s="196"/>
      <c r="H58" s="192"/>
      <c r="I58" s="99"/>
      <c r="J58" s="99"/>
      <c r="K58" s="134"/>
      <c r="L58" s="134"/>
      <c r="M58" s="134"/>
      <c r="N58" s="134"/>
      <c r="O58" s="227"/>
      <c r="P58" s="227"/>
      <c r="Q58" s="134"/>
      <c r="R58" s="175"/>
      <c r="S58" s="24"/>
      <c r="T58" s="24"/>
      <c r="U58" s="56"/>
      <c r="V58" s="46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8" t="s">
        <v>223</v>
      </c>
      <c r="B59" s="93">
        <v>5.2</v>
      </c>
      <c r="C59" s="93">
        <v>2.5</v>
      </c>
      <c r="D59" s="93">
        <v>1.5</v>
      </c>
      <c r="E59" s="100">
        <v>2.4</v>
      </c>
      <c r="F59" s="93">
        <v>0</v>
      </c>
      <c r="G59" s="93">
        <v>0</v>
      </c>
      <c r="H59" s="101">
        <f t="shared" si="0"/>
        <v>697</v>
      </c>
      <c r="I59" s="91" t="s">
        <v>29</v>
      </c>
      <c r="J59" s="91"/>
      <c r="K59" s="102" t="s">
        <v>249</v>
      </c>
      <c r="L59" s="102"/>
      <c r="M59" s="102" t="s">
        <v>262</v>
      </c>
      <c r="N59" s="102"/>
      <c r="O59" s="18" t="s">
        <v>16</v>
      </c>
      <c r="P59" s="18"/>
      <c r="Q59" s="172" t="s">
        <v>296</v>
      </c>
      <c r="R59" s="176"/>
      <c r="S59" s="22" t="s">
        <v>178</v>
      </c>
      <c r="T59" s="22"/>
      <c r="U59" s="55"/>
      <c r="V59" s="43" t="str">
        <f>A59</f>
        <v>C4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豬絞肉 冷凍玉米粒 冷凍毛豆仁 馬鈴薯  </v>
      </c>
      <c r="Y59" s="44" t="str">
        <f>M60&amp;" "&amp;M61&amp;" "&amp;M62&amp;" "&amp;M63&amp;" "&amp;M64&amp;" "&amp;M65</f>
        <v xml:space="preserve">四角油豆腐 大蒜 胡蘿蔔 白蘿蔔  </v>
      </c>
      <c r="Z59" s="44" t="str">
        <f>O60&amp;" "&amp;O61&amp;" "&amp;O62&amp;" "&amp;O63&amp;" "&amp;O64&amp;" "&amp;O65</f>
        <v xml:space="preserve">蔬菜 大蒜    </v>
      </c>
      <c r="AA59" s="44" t="str">
        <f>Q60&amp;" "&amp;Q61&amp;" "&amp;Q62&amp;" "&amp;Q63&amp;" "&amp;Q64&amp;" "&amp;Q65</f>
        <v xml:space="preserve">乾銀耳 二砂糖 枸杞   </v>
      </c>
      <c r="AB59" s="44" t="str">
        <f>S60&amp;" "&amp;S61&amp;" "&amp;S62&amp;" "&amp;S63&amp;" "&amp;S64&amp;" "&amp;S65</f>
        <v xml:space="preserve">紅豆捲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92"/>
      <c r="B60" s="93"/>
      <c r="C60" s="93"/>
      <c r="D60" s="93"/>
      <c r="E60" s="100"/>
      <c r="F60" s="93"/>
      <c r="G60" s="93"/>
      <c r="H60" s="106"/>
      <c r="I60" s="95" t="s">
        <v>17</v>
      </c>
      <c r="J60" s="95">
        <v>7</v>
      </c>
      <c r="K60" s="240" t="s">
        <v>18</v>
      </c>
      <c r="L60" s="240">
        <v>6</v>
      </c>
      <c r="M60" s="240" t="s">
        <v>37</v>
      </c>
      <c r="N60" s="240">
        <v>3</v>
      </c>
      <c r="O60" s="6" t="s">
        <v>13</v>
      </c>
      <c r="P60" s="6">
        <v>7</v>
      </c>
      <c r="Q60" s="133" t="s">
        <v>158</v>
      </c>
      <c r="R60" s="173">
        <v>0.4</v>
      </c>
      <c r="S60" s="19" t="s">
        <v>178</v>
      </c>
      <c r="T60" s="19">
        <v>2.5</v>
      </c>
      <c r="U60" s="55"/>
      <c r="V60" s="4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92"/>
      <c r="B61" s="93"/>
      <c r="C61" s="93"/>
      <c r="D61" s="93"/>
      <c r="E61" s="100"/>
      <c r="F61" s="93"/>
      <c r="G61" s="93"/>
      <c r="H61" s="106"/>
      <c r="I61" s="95" t="s">
        <v>33</v>
      </c>
      <c r="J61" s="95">
        <v>3</v>
      </c>
      <c r="K61" s="240" t="s">
        <v>43</v>
      </c>
      <c r="L61" s="240">
        <v>1</v>
      </c>
      <c r="M61" s="240" t="s">
        <v>23</v>
      </c>
      <c r="N61" s="240">
        <v>0.05</v>
      </c>
      <c r="O61" s="4" t="s">
        <v>23</v>
      </c>
      <c r="P61" s="4">
        <v>0.05</v>
      </c>
      <c r="Q61" s="172" t="s">
        <v>41</v>
      </c>
      <c r="R61" s="173">
        <v>1</v>
      </c>
      <c r="S61" s="19"/>
      <c r="T61" s="76"/>
      <c r="U61" s="55"/>
      <c r="V61" s="4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92"/>
      <c r="B62" s="93"/>
      <c r="C62" s="93"/>
      <c r="D62" s="93"/>
      <c r="E62" s="100"/>
      <c r="F62" s="93"/>
      <c r="G62" s="93"/>
      <c r="H62" s="101"/>
      <c r="I62" s="95"/>
      <c r="J62" s="95"/>
      <c r="K62" s="240" t="s">
        <v>63</v>
      </c>
      <c r="L62" s="240">
        <v>0.5</v>
      </c>
      <c r="M62" s="240" t="s">
        <v>22</v>
      </c>
      <c r="N62" s="240">
        <v>0.5</v>
      </c>
      <c r="O62" s="4"/>
      <c r="P62" s="4"/>
      <c r="Q62" s="133" t="s">
        <v>159</v>
      </c>
      <c r="R62" s="173"/>
      <c r="S62" s="19"/>
      <c r="T62" s="19"/>
      <c r="U62" s="55"/>
      <c r="V62" s="4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92"/>
      <c r="B63" s="93"/>
      <c r="C63" s="93"/>
      <c r="D63" s="93"/>
      <c r="E63" s="100"/>
      <c r="F63" s="93"/>
      <c r="G63" s="93"/>
      <c r="H63" s="106"/>
      <c r="I63" s="95"/>
      <c r="J63" s="95"/>
      <c r="K63" s="240" t="s">
        <v>44</v>
      </c>
      <c r="L63" s="245">
        <v>2.5</v>
      </c>
      <c r="M63" s="240" t="s">
        <v>42</v>
      </c>
      <c r="N63" s="240">
        <v>2</v>
      </c>
      <c r="O63" s="4"/>
      <c r="P63" s="4"/>
      <c r="Q63" s="125"/>
      <c r="R63" s="173"/>
      <c r="S63" s="19"/>
      <c r="T63" s="19"/>
      <c r="U63" s="55"/>
      <c r="V63" s="4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92"/>
      <c r="B64" s="93"/>
      <c r="C64" s="93"/>
      <c r="D64" s="93"/>
      <c r="E64" s="100"/>
      <c r="F64" s="93"/>
      <c r="G64" s="93"/>
      <c r="H64" s="106"/>
      <c r="I64" s="95"/>
      <c r="J64" s="95"/>
      <c r="K64" s="240"/>
      <c r="L64" s="245"/>
      <c r="M64" s="240"/>
      <c r="N64" s="240"/>
      <c r="O64" s="4"/>
      <c r="P64" s="4"/>
      <c r="Q64" s="182"/>
      <c r="R64" s="181"/>
      <c r="S64" s="19"/>
      <c r="T64" s="19"/>
      <c r="U64" s="55"/>
      <c r="V64" s="45"/>
      <c r="W64" s="5"/>
      <c r="X64" s="5"/>
      <c r="Y64" s="5"/>
      <c r="Z64" s="5"/>
      <c r="AA64" s="5"/>
      <c r="AB64" s="5"/>
      <c r="AC64" s="5"/>
      <c r="AD64" s="5"/>
    </row>
    <row r="65" spans="1:30" ht="15.75" customHeight="1" thickBot="1">
      <c r="A65" s="96"/>
      <c r="B65" s="97"/>
      <c r="C65" s="97"/>
      <c r="D65" s="97"/>
      <c r="E65" s="111"/>
      <c r="F65" s="97"/>
      <c r="G65" s="97"/>
      <c r="H65" s="112"/>
      <c r="I65" s="99"/>
      <c r="J65" s="99"/>
      <c r="K65" s="253"/>
      <c r="L65" s="253"/>
      <c r="M65" s="134"/>
      <c r="N65" s="134"/>
      <c r="O65" s="7"/>
      <c r="P65" s="7"/>
      <c r="Q65" s="99"/>
      <c r="R65" s="175"/>
      <c r="S65" s="24"/>
      <c r="T65" s="24"/>
      <c r="U65" s="56"/>
      <c r="V65" s="46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92" t="s">
        <v>224</v>
      </c>
      <c r="B66" s="93">
        <v>6</v>
      </c>
      <c r="C66" s="93">
        <v>2.8</v>
      </c>
      <c r="D66" s="93">
        <v>1.8</v>
      </c>
      <c r="E66" s="100">
        <v>2.4</v>
      </c>
      <c r="F66" s="93">
        <v>0</v>
      </c>
      <c r="G66" s="93">
        <v>0</v>
      </c>
      <c r="H66" s="101">
        <f t="shared" si="0"/>
        <v>783</v>
      </c>
      <c r="I66" s="102" t="s">
        <v>97</v>
      </c>
      <c r="J66" s="102"/>
      <c r="K66" s="102" t="s">
        <v>250</v>
      </c>
      <c r="L66" s="102"/>
      <c r="M66" s="102" t="s">
        <v>125</v>
      </c>
      <c r="N66" s="102"/>
      <c r="O66" s="18" t="s">
        <v>16</v>
      </c>
      <c r="P66" s="18"/>
      <c r="Q66" s="172" t="s">
        <v>155</v>
      </c>
      <c r="R66" s="176"/>
      <c r="S66" s="22" t="s">
        <v>177</v>
      </c>
      <c r="T66" s="22"/>
      <c r="U66" s="55" t="s">
        <v>87</v>
      </c>
      <c r="V66" s="43" t="str">
        <f>A66</f>
        <v>C5</v>
      </c>
      <c r="W66" s="44" t="str">
        <f>I67&amp;" "&amp;I68&amp;" "&amp;I69&amp;" "&amp;I70&amp;" "&amp;I71&amp;" "&amp;I72</f>
        <v xml:space="preserve">米 黑秈糯米    </v>
      </c>
      <c r="X66" s="44" t="str">
        <f>K67&amp;" "&amp;K68&amp;" "&amp;K69&amp;" "&amp;K70&amp;" "&amp;K71&amp;" "&amp;K72</f>
        <v xml:space="preserve">肉雞 白蘿蔔 胡蘿蔔 大蒜  </v>
      </c>
      <c r="Y66" s="44" t="str">
        <f>M67&amp;" "&amp;M68&amp;" "&amp;M69&amp;" "&amp;M70&amp;" "&amp;M71&amp;" "&amp;M72</f>
        <v xml:space="preserve">冬粉 豬絞肉 時蔬 胡蘿蔔 乾木耳 </v>
      </c>
      <c r="Z66" s="44" t="str">
        <f>O67&amp;" "&amp;O68&amp;" "&amp;O69&amp;" "&amp;O70&amp;" "&amp;O71&amp;" "&amp;O72</f>
        <v xml:space="preserve">蔬菜 大蒜    </v>
      </c>
      <c r="AA66" s="44" t="str">
        <f>Q67&amp;" "&amp;Q68&amp;" "&amp;Q69&amp;" "&amp;Q70&amp;" "&amp;Q71&amp;" "&amp;Q72</f>
        <v xml:space="preserve">酸菜 豬後腿肉    </v>
      </c>
      <c r="AB66" s="44" t="str">
        <f>S67&amp;" "&amp;S68&amp;" "&amp;S69&amp;" "&amp;S70&amp;" "&amp;S71&amp;" "&amp;S72</f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92"/>
      <c r="B67" s="93"/>
      <c r="C67" s="93"/>
      <c r="D67" s="93"/>
      <c r="E67" s="100"/>
      <c r="F67" s="93"/>
      <c r="G67" s="93"/>
      <c r="H67" s="105"/>
      <c r="I67" s="95" t="s">
        <v>17</v>
      </c>
      <c r="J67" s="95">
        <v>10</v>
      </c>
      <c r="K67" s="95" t="s">
        <v>52</v>
      </c>
      <c r="L67" s="95">
        <v>9</v>
      </c>
      <c r="M67" s="95" t="s">
        <v>30</v>
      </c>
      <c r="N67" s="95">
        <v>1</v>
      </c>
      <c r="O67" s="6" t="s">
        <v>13</v>
      </c>
      <c r="P67" s="6">
        <v>7</v>
      </c>
      <c r="Q67" s="246" t="s">
        <v>131</v>
      </c>
      <c r="R67" s="244">
        <v>3</v>
      </c>
      <c r="S67" s="19" t="s">
        <v>177</v>
      </c>
      <c r="T67" s="19">
        <v>12</v>
      </c>
      <c r="U67" s="55" t="s">
        <v>87</v>
      </c>
      <c r="V67" s="4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92"/>
      <c r="B68" s="93"/>
      <c r="C68" s="93"/>
      <c r="D68" s="93"/>
      <c r="E68" s="100"/>
      <c r="F68" s="93"/>
      <c r="G68" s="93"/>
      <c r="H68" s="105"/>
      <c r="I68" s="95" t="s">
        <v>98</v>
      </c>
      <c r="J68" s="95">
        <v>0.4</v>
      </c>
      <c r="K68" s="95" t="s">
        <v>42</v>
      </c>
      <c r="L68" s="95">
        <v>3</v>
      </c>
      <c r="M68" s="95" t="s">
        <v>18</v>
      </c>
      <c r="N68" s="95">
        <v>0.6</v>
      </c>
      <c r="O68" s="4" t="s">
        <v>23</v>
      </c>
      <c r="P68" s="4">
        <v>0.05</v>
      </c>
      <c r="Q68" s="34" t="s">
        <v>24</v>
      </c>
      <c r="R68" s="244">
        <v>1</v>
      </c>
      <c r="S68" s="19"/>
      <c r="T68" s="76"/>
      <c r="U68" s="55"/>
      <c r="V68" s="4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92"/>
      <c r="B69" s="93"/>
      <c r="C69" s="93"/>
      <c r="D69" s="93"/>
      <c r="E69" s="100"/>
      <c r="F69" s="93"/>
      <c r="G69" s="93"/>
      <c r="H69" s="101"/>
      <c r="I69" s="95"/>
      <c r="J69" s="95"/>
      <c r="K69" s="95" t="s">
        <v>22</v>
      </c>
      <c r="L69" s="95">
        <v>1</v>
      </c>
      <c r="M69" s="95" t="s">
        <v>16</v>
      </c>
      <c r="N69" s="95">
        <v>3</v>
      </c>
      <c r="O69" s="4"/>
      <c r="P69" s="4"/>
      <c r="Q69" s="245"/>
      <c r="R69" s="244"/>
      <c r="S69" s="19"/>
      <c r="T69" s="19"/>
      <c r="U69" s="55"/>
      <c r="V69" s="4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92"/>
      <c r="B70" s="93"/>
      <c r="C70" s="93"/>
      <c r="D70" s="93"/>
      <c r="E70" s="100"/>
      <c r="F70" s="93"/>
      <c r="G70" s="93"/>
      <c r="H70" s="105"/>
      <c r="I70" s="95"/>
      <c r="J70" s="95"/>
      <c r="K70" s="95" t="s">
        <v>23</v>
      </c>
      <c r="L70" s="95">
        <v>0.05</v>
      </c>
      <c r="M70" s="95" t="s">
        <v>22</v>
      </c>
      <c r="N70" s="95">
        <v>0.5</v>
      </c>
      <c r="O70" s="4"/>
      <c r="P70" s="4"/>
      <c r="Q70" s="245"/>
      <c r="R70" s="244"/>
      <c r="S70" s="19"/>
      <c r="T70" s="19"/>
      <c r="U70" s="55"/>
      <c r="V70" s="4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92"/>
      <c r="B71" s="93"/>
      <c r="C71" s="93"/>
      <c r="D71" s="93"/>
      <c r="E71" s="100"/>
      <c r="F71" s="93"/>
      <c r="G71" s="93"/>
      <c r="H71" s="105"/>
      <c r="I71" s="95"/>
      <c r="J71" s="95"/>
      <c r="K71" s="95"/>
      <c r="L71" s="95"/>
      <c r="M71" s="125" t="s">
        <v>36</v>
      </c>
      <c r="N71" s="125">
        <v>0.01</v>
      </c>
      <c r="O71" s="4"/>
      <c r="P71" s="4"/>
      <c r="Q71" s="182"/>
      <c r="R71" s="181"/>
      <c r="S71" s="19"/>
      <c r="T71" s="19"/>
      <c r="U71" s="55"/>
      <c r="V71" s="4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6"/>
      <c r="B72" s="97"/>
      <c r="C72" s="97"/>
      <c r="D72" s="97"/>
      <c r="E72" s="111"/>
      <c r="F72" s="97"/>
      <c r="G72" s="97"/>
      <c r="H72" s="112"/>
      <c r="I72" s="99"/>
      <c r="J72" s="99"/>
      <c r="K72" s="99"/>
      <c r="L72" s="99"/>
      <c r="M72" s="99"/>
      <c r="N72" s="99"/>
      <c r="O72" s="7"/>
      <c r="P72" s="7"/>
      <c r="Q72" s="174"/>
      <c r="R72" s="175"/>
      <c r="S72" s="24"/>
      <c r="T72" s="24"/>
      <c r="U72" s="56"/>
      <c r="V72" s="46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8" t="s">
        <v>225</v>
      </c>
      <c r="B73" s="100">
        <v>5</v>
      </c>
      <c r="C73" s="100">
        <v>1.8</v>
      </c>
      <c r="D73" s="100">
        <v>2</v>
      </c>
      <c r="E73" s="100">
        <v>2.2999999999999998</v>
      </c>
      <c r="F73" s="100">
        <v>0</v>
      </c>
      <c r="G73" s="100">
        <v>0</v>
      </c>
      <c r="H73" s="113">
        <f t="shared" ref="H73:H122" si="1">B73*70+C73*75+D73*25+E73*45</f>
        <v>638.5</v>
      </c>
      <c r="I73" s="91" t="s">
        <v>15</v>
      </c>
      <c r="J73" s="91"/>
      <c r="K73" s="254" t="s">
        <v>105</v>
      </c>
      <c r="L73" s="91"/>
      <c r="M73" s="91" t="s">
        <v>81</v>
      </c>
      <c r="N73" s="91"/>
      <c r="O73" s="18" t="s">
        <v>16</v>
      </c>
      <c r="P73" s="18"/>
      <c r="Q73" s="170" t="s">
        <v>162</v>
      </c>
      <c r="R73" s="171"/>
      <c r="S73" s="22" t="s">
        <v>179</v>
      </c>
      <c r="T73" s="22"/>
      <c r="U73" s="55"/>
      <c r="V73" s="43" t="str">
        <f>A73</f>
        <v>D1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豬後腿肉 洋蔥 胡蘿蔔 黑胡椒粒  </v>
      </c>
      <c r="Y73" s="44" t="str">
        <f>M74&amp;" "&amp;M75&amp;" "&amp;M76&amp;" "&amp;M77&amp;" "&amp;M78&amp;" "&amp;M79</f>
        <v xml:space="preserve">乾裙帶菜 金針菇 大蒜   </v>
      </c>
      <c r="Z73" s="44" t="str">
        <f>O74&amp;" "&amp;O75&amp;" "&amp;O76&amp;" "&amp;O77&amp;" "&amp;O78&amp;" "&amp;O79</f>
        <v xml:space="preserve">蔬菜 大蒜    </v>
      </c>
      <c r="AA73" s="44" t="str">
        <f>Q74&amp;" "&amp;Q75&amp;" "&amp;Q76&amp;" "&amp;Q77&amp;" "&amp;Q78&amp;" "&amp;Q79</f>
        <v xml:space="preserve">時蔬 大骨 胡蘿蔔   </v>
      </c>
      <c r="AB73" s="44" t="str">
        <f>S74&amp;" "&amp;S75&amp;" "&amp;S76&amp;" "&amp;S77&amp;" "&amp;S78&amp;" "&amp;S79</f>
        <v xml:space="preserve">海苔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92"/>
      <c r="B74" s="100"/>
      <c r="C74" s="100"/>
      <c r="D74" s="100"/>
      <c r="E74" s="100"/>
      <c r="F74" s="100"/>
      <c r="G74" s="100"/>
      <c r="H74" s="113"/>
      <c r="I74" s="95" t="s">
        <v>17</v>
      </c>
      <c r="J74" s="95">
        <v>10</v>
      </c>
      <c r="K74" s="95" t="s">
        <v>24</v>
      </c>
      <c r="L74" s="95">
        <v>6</v>
      </c>
      <c r="M74" s="95" t="s">
        <v>123</v>
      </c>
      <c r="N74" s="95">
        <v>0.5</v>
      </c>
      <c r="O74" s="6" t="s">
        <v>13</v>
      </c>
      <c r="P74" s="6">
        <v>7</v>
      </c>
      <c r="Q74" s="133" t="s">
        <v>16</v>
      </c>
      <c r="R74" s="173">
        <v>3</v>
      </c>
      <c r="S74" s="19" t="s">
        <v>179</v>
      </c>
      <c r="T74" s="76">
        <v>0.15</v>
      </c>
      <c r="U74" s="55"/>
      <c r="V74" s="4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92"/>
      <c r="B75" s="100"/>
      <c r="C75" s="100"/>
      <c r="D75" s="100"/>
      <c r="E75" s="100"/>
      <c r="F75" s="100"/>
      <c r="G75" s="100"/>
      <c r="H75" s="113"/>
      <c r="I75" s="95"/>
      <c r="J75" s="95"/>
      <c r="K75" s="95" t="s">
        <v>25</v>
      </c>
      <c r="L75" s="95">
        <v>3</v>
      </c>
      <c r="M75" s="95" t="s">
        <v>26</v>
      </c>
      <c r="N75" s="95">
        <v>1</v>
      </c>
      <c r="O75" s="4" t="s">
        <v>23</v>
      </c>
      <c r="P75" s="4">
        <v>0.05</v>
      </c>
      <c r="Q75" s="133" t="s">
        <v>347</v>
      </c>
      <c r="R75" s="173">
        <v>1</v>
      </c>
      <c r="S75" s="19"/>
      <c r="T75" s="19"/>
      <c r="U75" s="55"/>
      <c r="V75" s="4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92"/>
      <c r="B76" s="100"/>
      <c r="C76" s="100"/>
      <c r="D76" s="100"/>
      <c r="E76" s="100"/>
      <c r="F76" s="100"/>
      <c r="G76" s="100"/>
      <c r="H76" s="113"/>
      <c r="I76" s="95"/>
      <c r="J76" s="95"/>
      <c r="K76" s="95" t="s">
        <v>22</v>
      </c>
      <c r="L76" s="95">
        <v>1</v>
      </c>
      <c r="M76" s="95" t="s">
        <v>23</v>
      </c>
      <c r="N76" s="95">
        <v>0.05</v>
      </c>
      <c r="O76" s="4"/>
      <c r="P76" s="4"/>
      <c r="Q76" s="129" t="s">
        <v>22</v>
      </c>
      <c r="R76" s="173">
        <v>0.5</v>
      </c>
      <c r="S76" s="19"/>
      <c r="T76" s="19"/>
      <c r="U76" s="55"/>
      <c r="V76" s="4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92"/>
      <c r="B77" s="100"/>
      <c r="C77" s="100"/>
      <c r="D77" s="100"/>
      <c r="E77" s="100"/>
      <c r="F77" s="100"/>
      <c r="G77" s="100"/>
      <c r="H77" s="113"/>
      <c r="I77" s="95"/>
      <c r="J77" s="95"/>
      <c r="K77" s="95" t="s">
        <v>106</v>
      </c>
      <c r="L77" s="95"/>
      <c r="M77" s="95"/>
      <c r="N77" s="95"/>
      <c r="O77" s="4"/>
      <c r="P77" s="4"/>
      <c r="Q77" s="133"/>
      <c r="R77" s="173"/>
      <c r="S77" s="19"/>
      <c r="T77" s="19"/>
      <c r="U77" s="55"/>
      <c r="V77" s="4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92"/>
      <c r="B78" s="100"/>
      <c r="C78" s="100"/>
      <c r="D78" s="100"/>
      <c r="E78" s="100"/>
      <c r="F78" s="100"/>
      <c r="G78" s="100"/>
      <c r="H78" s="113"/>
      <c r="I78" s="95"/>
      <c r="J78" s="95"/>
      <c r="K78" s="95"/>
      <c r="L78" s="95"/>
      <c r="M78" s="125"/>
      <c r="N78" s="125"/>
      <c r="O78" s="4"/>
      <c r="P78" s="4"/>
      <c r="Q78" s="133"/>
      <c r="R78" s="173"/>
      <c r="S78" s="19"/>
      <c r="T78" s="19"/>
      <c r="U78" s="55"/>
      <c r="V78" s="4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92"/>
      <c r="B79" s="100"/>
      <c r="C79" s="100"/>
      <c r="D79" s="100"/>
      <c r="E79" s="100"/>
      <c r="F79" s="100"/>
      <c r="G79" s="100"/>
      <c r="H79" s="113"/>
      <c r="I79" s="107"/>
      <c r="J79" s="107"/>
      <c r="K79" s="103"/>
      <c r="L79" s="103"/>
      <c r="M79" s="107"/>
      <c r="N79" s="107"/>
      <c r="O79" s="225"/>
      <c r="P79" s="225"/>
      <c r="Q79" s="177"/>
      <c r="R79" s="178"/>
      <c r="S79" s="24"/>
      <c r="T79" s="24"/>
      <c r="U79" s="56"/>
      <c r="V79" s="46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8" t="s">
        <v>226</v>
      </c>
      <c r="B80" s="114">
        <v>5.8</v>
      </c>
      <c r="C80" s="114">
        <v>2.5</v>
      </c>
      <c r="D80" s="114">
        <v>1.9</v>
      </c>
      <c r="E80" s="109">
        <v>2.5</v>
      </c>
      <c r="F80" s="114">
        <v>0</v>
      </c>
      <c r="G80" s="114">
        <v>0</v>
      </c>
      <c r="H80" s="115">
        <f t="shared" si="1"/>
        <v>753.5</v>
      </c>
      <c r="I80" s="91" t="s">
        <v>29</v>
      </c>
      <c r="J80" s="91"/>
      <c r="K80" s="91" t="s">
        <v>251</v>
      </c>
      <c r="L80" s="91"/>
      <c r="M80" s="91" t="s">
        <v>263</v>
      </c>
      <c r="N80" s="91"/>
      <c r="O80" s="226" t="s">
        <v>16</v>
      </c>
      <c r="P80" s="226"/>
      <c r="Q80" s="170" t="s">
        <v>297</v>
      </c>
      <c r="R80" s="171"/>
      <c r="S80" s="22" t="s">
        <v>180</v>
      </c>
      <c r="T80" s="22"/>
      <c r="U80" s="55"/>
      <c r="V80" s="43" t="str">
        <f>A80</f>
        <v>D2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肉雞 甘藍 杏鮑菇 薑片 麻油 </v>
      </c>
      <c r="Y80" s="44" t="str">
        <f>M81&amp;" "&amp;M82&amp;" "&amp;M83&amp;" "&amp;M84&amp;" "&amp;M85&amp;" "&amp;M86</f>
        <v xml:space="preserve">金針菇 時瓜 胡蘿蔔 乾木耳  </v>
      </c>
      <c r="Z80" s="44" t="str">
        <f>O81&amp;" "&amp;O82&amp;" "&amp;O83&amp;" "&amp;O84&amp;" "&amp;O85&amp;" "&amp;O86</f>
        <v xml:space="preserve">蔬菜 大蒜    </v>
      </c>
      <c r="AA80" s="44" t="str">
        <f>Q81&amp;" "&amp;Q82&amp;" "&amp;Q83&amp;" "&amp;Q84&amp;" "&amp;Q85&amp;" "&amp;Q86</f>
        <v xml:space="preserve">結球白菜 冬粉 胡蘿蔔 豬絞肉  </v>
      </c>
      <c r="AB80" s="44" t="str">
        <f>S81&amp;" "&amp;S82&amp;" "&amp;S83&amp;" "&amp;S84&amp;" "&amp;S85&amp;" "&amp;S86</f>
        <v xml:space="preserve">黑糖饅頭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92"/>
      <c r="B81" s="93"/>
      <c r="C81" s="93"/>
      <c r="D81" s="93"/>
      <c r="E81" s="100"/>
      <c r="F81" s="93"/>
      <c r="G81" s="93"/>
      <c r="H81" s="101"/>
      <c r="I81" s="95" t="s">
        <v>17</v>
      </c>
      <c r="J81" s="95">
        <v>7</v>
      </c>
      <c r="K81" s="95" t="s">
        <v>52</v>
      </c>
      <c r="L81" s="95">
        <v>9</v>
      </c>
      <c r="M81" s="95" t="s">
        <v>26</v>
      </c>
      <c r="N81" s="95">
        <v>0.5</v>
      </c>
      <c r="O81" s="6" t="s">
        <v>13</v>
      </c>
      <c r="P81" s="6">
        <v>7</v>
      </c>
      <c r="Q81" s="133" t="s">
        <v>35</v>
      </c>
      <c r="R81" s="173">
        <v>2</v>
      </c>
      <c r="S81" s="19" t="s">
        <v>180</v>
      </c>
      <c r="T81" s="19">
        <v>2.5</v>
      </c>
      <c r="U81" s="55"/>
      <c r="V81" s="4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92"/>
      <c r="B82" s="93"/>
      <c r="C82" s="93"/>
      <c r="D82" s="93"/>
      <c r="E82" s="100"/>
      <c r="F82" s="93"/>
      <c r="G82" s="93"/>
      <c r="H82" s="101"/>
      <c r="I82" s="95" t="s">
        <v>33</v>
      </c>
      <c r="J82" s="95">
        <v>3</v>
      </c>
      <c r="K82" s="95" t="s">
        <v>34</v>
      </c>
      <c r="L82" s="95">
        <v>3</v>
      </c>
      <c r="M82" s="143" t="s">
        <v>46</v>
      </c>
      <c r="N82" s="95">
        <v>5</v>
      </c>
      <c r="O82" s="4" t="s">
        <v>23</v>
      </c>
      <c r="P82" s="4">
        <v>0.05</v>
      </c>
      <c r="Q82" s="133" t="s">
        <v>30</v>
      </c>
      <c r="R82" s="173">
        <v>1</v>
      </c>
      <c r="S82" s="19"/>
      <c r="T82" s="76"/>
      <c r="U82" s="55"/>
      <c r="V82" s="4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92"/>
      <c r="B83" s="93"/>
      <c r="C83" s="93"/>
      <c r="D83" s="93"/>
      <c r="E83" s="100"/>
      <c r="F83" s="93"/>
      <c r="G83" s="93"/>
      <c r="H83" s="101"/>
      <c r="I83" s="95"/>
      <c r="J83" s="95"/>
      <c r="K83" s="95" t="s">
        <v>118</v>
      </c>
      <c r="L83" s="95">
        <v>0.5</v>
      </c>
      <c r="M83" s="95" t="s">
        <v>22</v>
      </c>
      <c r="N83" s="95">
        <v>0.5</v>
      </c>
      <c r="O83" s="4"/>
      <c r="P83" s="4"/>
      <c r="Q83" s="133" t="s">
        <v>22</v>
      </c>
      <c r="R83" s="173">
        <v>0.5</v>
      </c>
      <c r="S83" s="19"/>
      <c r="T83" s="19"/>
      <c r="U83" s="55"/>
      <c r="V83" s="4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92"/>
      <c r="B84" s="93"/>
      <c r="C84" s="93"/>
      <c r="D84" s="93"/>
      <c r="E84" s="100"/>
      <c r="F84" s="93"/>
      <c r="G84" s="93"/>
      <c r="H84" s="101"/>
      <c r="I84" s="95"/>
      <c r="J84" s="95"/>
      <c r="K84" s="95" t="s">
        <v>252</v>
      </c>
      <c r="L84" s="95">
        <v>0.1</v>
      </c>
      <c r="M84" s="95" t="s">
        <v>36</v>
      </c>
      <c r="N84" s="95">
        <v>0.01</v>
      </c>
      <c r="O84" s="4"/>
      <c r="P84" s="4"/>
      <c r="Q84" s="133" t="s">
        <v>18</v>
      </c>
      <c r="R84" s="173">
        <v>0.5</v>
      </c>
      <c r="S84" s="19"/>
      <c r="T84" s="19"/>
      <c r="U84" s="55"/>
      <c r="V84" s="4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92"/>
      <c r="B85" s="93"/>
      <c r="C85" s="93"/>
      <c r="D85" s="93"/>
      <c r="E85" s="100"/>
      <c r="F85" s="93"/>
      <c r="G85" s="93"/>
      <c r="H85" s="101"/>
      <c r="I85" s="95"/>
      <c r="J85" s="95"/>
      <c r="K85" s="95" t="s">
        <v>253</v>
      </c>
      <c r="L85" s="95"/>
      <c r="M85" s="125"/>
      <c r="N85" s="125"/>
      <c r="O85" s="4"/>
      <c r="P85" s="4"/>
      <c r="Q85" s="182"/>
      <c r="R85" s="181"/>
      <c r="S85" s="19"/>
      <c r="T85" s="19"/>
      <c r="U85" s="55"/>
      <c r="V85" s="4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6"/>
      <c r="B86" s="97"/>
      <c r="C86" s="97"/>
      <c r="D86" s="97"/>
      <c r="E86" s="111"/>
      <c r="F86" s="97"/>
      <c r="G86" s="97"/>
      <c r="H86" s="116"/>
      <c r="I86" s="99"/>
      <c r="J86" s="99"/>
      <c r="K86" s="134"/>
      <c r="L86" s="134"/>
      <c r="M86" s="134"/>
      <c r="N86" s="134"/>
      <c r="O86" s="227"/>
      <c r="P86" s="227"/>
      <c r="Q86" s="179"/>
      <c r="R86" s="180"/>
      <c r="S86" s="24"/>
      <c r="T86" s="24"/>
      <c r="U86" s="56"/>
      <c r="V86" s="46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92" t="s">
        <v>227</v>
      </c>
      <c r="B87" s="93">
        <v>5</v>
      </c>
      <c r="C87" s="93">
        <v>2.5</v>
      </c>
      <c r="D87" s="93">
        <v>1.5</v>
      </c>
      <c r="E87" s="100">
        <v>2.4</v>
      </c>
      <c r="F87" s="93">
        <v>0.1</v>
      </c>
      <c r="G87" s="117">
        <v>0</v>
      </c>
      <c r="H87" s="113">
        <f t="shared" si="1"/>
        <v>683</v>
      </c>
      <c r="I87" s="102" t="s">
        <v>242</v>
      </c>
      <c r="J87" s="102"/>
      <c r="K87" s="102" t="s">
        <v>254</v>
      </c>
      <c r="L87" s="102"/>
      <c r="M87" s="102" t="s">
        <v>264</v>
      </c>
      <c r="N87" s="102"/>
      <c r="O87" s="18" t="s">
        <v>16</v>
      </c>
      <c r="P87" s="18"/>
      <c r="Q87" s="172" t="s">
        <v>298</v>
      </c>
      <c r="R87" s="176"/>
      <c r="S87" s="22" t="s">
        <v>175</v>
      </c>
      <c r="T87" s="22"/>
      <c r="U87" s="55"/>
      <c r="V87" s="43" t="str">
        <f>A87</f>
        <v>D3</v>
      </c>
      <c r="W87" s="44" t="str">
        <f>I88&amp;" "&amp;I89&amp;" "&amp;I90&amp;" "&amp;I91&amp;" "&amp;I92&amp;" "&amp;I93</f>
        <v xml:space="preserve">拉麵     </v>
      </c>
      <c r="X87" s="44" t="str">
        <f>K88&amp;" "&amp;K89&amp;" "&amp;K90&amp;" "&amp;K91&amp;" "&amp;K92&amp;" "&amp;K93</f>
        <v xml:space="preserve">雞蛋     </v>
      </c>
      <c r="Y87" s="44" t="str">
        <f>M88&amp;" "&amp;M89&amp;" "&amp;M90&amp;" "&amp;M91&amp;" "&amp;M92&amp;" "&amp;M93</f>
        <v>豬絞肉 豆乾丁 胡蘿蔔 小黃瓜 豆瓣醬 甜麵醬</v>
      </c>
      <c r="Z87" s="44" t="str">
        <f>O88&amp;" "&amp;O89&amp;" "&amp;O90&amp;" "&amp;O91&amp;" "&amp;O92&amp;" "&amp;O93</f>
        <v xml:space="preserve">蔬菜 大蒜    </v>
      </c>
      <c r="AA87" s="44" t="str">
        <f>Q88&amp;" "&amp;Q89&amp;" "&amp;Q90&amp;" "&amp;Q91&amp;" "&amp;Q92&amp;" "&amp;Q93</f>
        <v xml:space="preserve">時瓜 貢丸    </v>
      </c>
      <c r="AB87" s="44" t="str">
        <f>S88&amp;" "&amp;S89&amp;" "&amp;S90&amp;" "&amp;S91&amp;" "&amp;S92&amp;" "&amp;S93</f>
        <v xml:space="preserve">原味餐包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92"/>
      <c r="B88" s="93"/>
      <c r="C88" s="93"/>
      <c r="D88" s="93"/>
      <c r="E88" s="100"/>
      <c r="F88" s="93"/>
      <c r="G88" s="117"/>
      <c r="H88" s="113"/>
      <c r="I88" s="95" t="s">
        <v>243</v>
      </c>
      <c r="J88" s="95">
        <v>15</v>
      </c>
      <c r="K88" s="95" t="s">
        <v>31</v>
      </c>
      <c r="L88" s="95">
        <v>5.5</v>
      </c>
      <c r="M88" s="95" t="s">
        <v>18</v>
      </c>
      <c r="N88" s="95">
        <v>1</v>
      </c>
      <c r="O88" s="6" t="s">
        <v>13</v>
      </c>
      <c r="P88" s="6">
        <v>7</v>
      </c>
      <c r="Q88" s="133" t="s">
        <v>46</v>
      </c>
      <c r="R88" s="173">
        <v>3</v>
      </c>
      <c r="S88" s="19" t="s">
        <v>175</v>
      </c>
      <c r="T88" s="19">
        <v>2.5</v>
      </c>
      <c r="U88" s="55"/>
      <c r="V88" s="4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92"/>
      <c r="B89" s="93"/>
      <c r="C89" s="93"/>
      <c r="D89" s="93"/>
      <c r="E89" s="100"/>
      <c r="F89" s="93"/>
      <c r="G89" s="117"/>
      <c r="H89" s="113"/>
      <c r="I89" s="95"/>
      <c r="J89" s="95"/>
      <c r="K89" s="95"/>
      <c r="L89" s="95"/>
      <c r="M89" s="95" t="s">
        <v>265</v>
      </c>
      <c r="N89" s="95">
        <v>4</v>
      </c>
      <c r="O89" s="4" t="s">
        <v>23</v>
      </c>
      <c r="P89" s="4">
        <v>0.05</v>
      </c>
      <c r="Q89" s="133" t="s">
        <v>270</v>
      </c>
      <c r="R89" s="173">
        <v>1</v>
      </c>
      <c r="S89" s="19"/>
      <c r="T89" s="76"/>
      <c r="U89" s="55"/>
      <c r="V89" s="4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92"/>
      <c r="B90" s="93"/>
      <c r="C90" s="93"/>
      <c r="D90" s="93"/>
      <c r="E90" s="100"/>
      <c r="F90" s="93"/>
      <c r="G90" s="117"/>
      <c r="H90" s="113"/>
      <c r="I90" s="95"/>
      <c r="J90" s="95"/>
      <c r="K90" s="95"/>
      <c r="L90" s="95"/>
      <c r="M90" s="143" t="s">
        <v>22</v>
      </c>
      <c r="N90" s="95">
        <v>1</v>
      </c>
      <c r="O90" s="4"/>
      <c r="P90" s="4"/>
      <c r="Q90" s="133"/>
      <c r="R90" s="173"/>
      <c r="S90" s="19"/>
      <c r="T90" s="19"/>
      <c r="U90" s="55"/>
      <c r="V90" s="4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92"/>
      <c r="B91" s="93"/>
      <c r="C91" s="93"/>
      <c r="D91" s="93"/>
      <c r="E91" s="100"/>
      <c r="F91" s="93"/>
      <c r="G91" s="118"/>
      <c r="H91" s="119"/>
      <c r="I91" s="95"/>
      <c r="J91" s="95"/>
      <c r="K91" s="95"/>
      <c r="L91" s="95"/>
      <c r="M91" s="95" t="s">
        <v>266</v>
      </c>
      <c r="N91" s="95">
        <v>1</v>
      </c>
      <c r="O91" s="4"/>
      <c r="P91" s="4"/>
      <c r="Q91" s="133"/>
      <c r="R91" s="173"/>
      <c r="S91" s="19"/>
      <c r="T91" s="19"/>
      <c r="U91" s="55"/>
      <c r="V91" s="4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92"/>
      <c r="B92" s="93"/>
      <c r="C92" s="93"/>
      <c r="D92" s="93"/>
      <c r="E92" s="100"/>
      <c r="F92" s="93"/>
      <c r="G92" s="117"/>
      <c r="H92" s="113"/>
      <c r="I92" s="95"/>
      <c r="J92" s="95"/>
      <c r="K92" s="95"/>
      <c r="L92" s="95"/>
      <c r="M92" s="95" t="s">
        <v>64</v>
      </c>
      <c r="N92" s="95"/>
      <c r="O92" s="4"/>
      <c r="P92" s="4"/>
      <c r="Q92" s="133"/>
      <c r="R92" s="173"/>
      <c r="S92" s="19"/>
      <c r="T92" s="19"/>
      <c r="U92" s="55"/>
      <c r="V92" s="4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92"/>
      <c r="B93" s="93"/>
      <c r="C93" s="93"/>
      <c r="D93" s="93"/>
      <c r="E93" s="100"/>
      <c r="F93" s="93"/>
      <c r="G93" s="117"/>
      <c r="H93" s="113"/>
      <c r="I93" s="107"/>
      <c r="J93" s="107"/>
      <c r="K93" s="107"/>
      <c r="L93" s="107"/>
      <c r="M93" s="103" t="s">
        <v>102</v>
      </c>
      <c r="N93" s="103"/>
      <c r="O93" s="225"/>
      <c r="P93" s="225"/>
      <c r="Q93" s="177"/>
      <c r="R93" s="178"/>
      <c r="S93" s="24"/>
      <c r="T93" s="24"/>
      <c r="U93" s="56"/>
      <c r="V93" s="46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8" t="s">
        <v>228</v>
      </c>
      <c r="B94" s="114">
        <v>6.5</v>
      </c>
      <c r="C94" s="114">
        <v>2.5</v>
      </c>
      <c r="D94" s="114">
        <v>1.5</v>
      </c>
      <c r="E94" s="109">
        <v>2.2999999999999998</v>
      </c>
      <c r="F94" s="114">
        <v>0</v>
      </c>
      <c r="G94" s="114">
        <v>0</v>
      </c>
      <c r="H94" s="115">
        <f t="shared" si="1"/>
        <v>783.5</v>
      </c>
      <c r="I94" s="91" t="s">
        <v>29</v>
      </c>
      <c r="J94" s="91"/>
      <c r="K94" s="254" t="s">
        <v>255</v>
      </c>
      <c r="L94" s="91"/>
      <c r="M94" s="91" t="s">
        <v>267</v>
      </c>
      <c r="N94" s="91"/>
      <c r="O94" s="226" t="s">
        <v>16</v>
      </c>
      <c r="P94" s="226"/>
      <c r="Q94" s="170" t="s">
        <v>152</v>
      </c>
      <c r="R94" s="171"/>
      <c r="S94" s="22" t="s">
        <v>335</v>
      </c>
      <c r="T94" s="22"/>
      <c r="U94" s="55"/>
      <c r="V94" s="43" t="str">
        <f>A94</f>
        <v>D4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豬後腿肉 韓式泡菜 結球白菜 大蒜  </v>
      </c>
      <c r="Y94" s="44" t="str">
        <f>M95&amp;" "&amp;M96&amp;" "&amp;M97&amp;" "&amp;M98&amp;" "&amp;M99&amp;" "&amp;M100</f>
        <v xml:space="preserve">豆干 芹菜 乾木耳 大蒜  </v>
      </c>
      <c r="Z94" s="44" t="str">
        <f>O95&amp;" "&amp;O96&amp;" "&amp;O97&amp;" "&amp;O98&amp;" "&amp;O99&amp;" "&amp;O100</f>
        <v xml:space="preserve">蔬菜 大蒜    </v>
      </c>
      <c r="AA94" s="44" t="str">
        <f>Q95&amp;" "&amp;Q96&amp;" "&amp;Q97&amp;" "&amp;Q98&amp;" "&amp;Q99&amp;" "&amp;Q100</f>
        <v xml:space="preserve">紅豆 紫米 二砂糖   </v>
      </c>
      <c r="AB94" s="44" t="str">
        <f>S95&amp;" "&amp;S96&amp;" "&amp;S97&amp;" "&amp;S98&amp;" "&amp;S99&amp;" "&amp;S100</f>
        <v xml:space="preserve">肉包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92"/>
      <c r="B95" s="93"/>
      <c r="C95" s="93"/>
      <c r="D95" s="93"/>
      <c r="E95" s="100"/>
      <c r="F95" s="93"/>
      <c r="G95" s="93"/>
      <c r="H95" s="106"/>
      <c r="I95" s="95" t="s">
        <v>17</v>
      </c>
      <c r="J95" s="95">
        <v>7</v>
      </c>
      <c r="K95" s="95" t="s">
        <v>24</v>
      </c>
      <c r="L95" s="95">
        <v>6</v>
      </c>
      <c r="M95" s="95" t="s">
        <v>50</v>
      </c>
      <c r="N95" s="95">
        <v>3</v>
      </c>
      <c r="O95" s="6" t="s">
        <v>13</v>
      </c>
      <c r="P95" s="6">
        <v>7</v>
      </c>
      <c r="Q95" s="133" t="s">
        <v>153</v>
      </c>
      <c r="R95" s="173">
        <v>1</v>
      </c>
      <c r="S95" s="19" t="s">
        <v>335</v>
      </c>
      <c r="T95" s="19">
        <v>2.5</v>
      </c>
      <c r="U95" s="55"/>
      <c r="V95" s="4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92"/>
      <c r="B96" s="93"/>
      <c r="C96" s="93"/>
      <c r="D96" s="93"/>
      <c r="E96" s="100"/>
      <c r="F96" s="93"/>
      <c r="G96" s="93"/>
      <c r="H96" s="106"/>
      <c r="I96" s="95" t="s">
        <v>33</v>
      </c>
      <c r="J96" s="95">
        <v>3</v>
      </c>
      <c r="K96" s="95" t="s">
        <v>256</v>
      </c>
      <c r="L96" s="95">
        <v>1</v>
      </c>
      <c r="M96" s="95" t="s">
        <v>133</v>
      </c>
      <c r="N96" s="95">
        <v>2</v>
      </c>
      <c r="O96" s="4" t="s">
        <v>23</v>
      </c>
      <c r="P96" s="4">
        <v>0.05</v>
      </c>
      <c r="Q96" s="133" t="s">
        <v>154</v>
      </c>
      <c r="R96" s="173">
        <v>2</v>
      </c>
      <c r="S96" s="19"/>
      <c r="T96" s="76"/>
      <c r="U96" s="55"/>
      <c r="V96" s="4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92"/>
      <c r="B97" s="93"/>
      <c r="C97" s="93"/>
      <c r="D97" s="93"/>
      <c r="E97" s="100"/>
      <c r="F97" s="93"/>
      <c r="G97" s="93"/>
      <c r="H97" s="101"/>
      <c r="I97" s="95"/>
      <c r="J97" s="95"/>
      <c r="K97" s="95" t="s">
        <v>35</v>
      </c>
      <c r="L97" s="95">
        <v>3</v>
      </c>
      <c r="M97" s="95" t="s">
        <v>36</v>
      </c>
      <c r="N97" s="95">
        <v>0.01</v>
      </c>
      <c r="O97" s="4"/>
      <c r="P97" s="4"/>
      <c r="Q97" s="133" t="s">
        <v>41</v>
      </c>
      <c r="R97" s="173">
        <v>1</v>
      </c>
      <c r="S97" s="19"/>
      <c r="T97" s="19"/>
      <c r="U97" s="55"/>
      <c r="V97" s="4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92"/>
      <c r="B98" s="93"/>
      <c r="C98" s="93"/>
      <c r="D98" s="93"/>
      <c r="E98" s="100"/>
      <c r="F98" s="93"/>
      <c r="G98" s="93"/>
      <c r="H98" s="106"/>
      <c r="I98" s="95"/>
      <c r="J98" s="95"/>
      <c r="K98" s="95" t="s">
        <v>23</v>
      </c>
      <c r="L98" s="95">
        <v>0.05</v>
      </c>
      <c r="M98" s="95" t="s">
        <v>23</v>
      </c>
      <c r="N98" s="95">
        <v>0.05</v>
      </c>
      <c r="O98" s="4"/>
      <c r="P98" s="4"/>
      <c r="Q98" s="133"/>
      <c r="R98" s="173"/>
      <c r="S98" s="19"/>
      <c r="T98" s="19"/>
      <c r="U98" s="55"/>
      <c r="V98" s="4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92"/>
      <c r="B99" s="93"/>
      <c r="C99" s="93"/>
      <c r="D99" s="93"/>
      <c r="E99" s="100"/>
      <c r="F99" s="93"/>
      <c r="G99" s="93"/>
      <c r="H99" s="106"/>
      <c r="I99" s="95"/>
      <c r="J99" s="95"/>
      <c r="K99" s="125"/>
      <c r="L99" s="125"/>
      <c r="M99" s="95"/>
      <c r="N99" s="95"/>
      <c r="O99" s="4"/>
      <c r="P99" s="4"/>
      <c r="Q99" s="133"/>
      <c r="R99" s="173"/>
      <c r="S99" s="19"/>
      <c r="T99" s="19"/>
      <c r="U99" s="55"/>
      <c r="V99" s="4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6"/>
      <c r="B100" s="97"/>
      <c r="C100" s="97"/>
      <c r="D100" s="97"/>
      <c r="E100" s="111"/>
      <c r="F100" s="97"/>
      <c r="G100" s="97"/>
      <c r="H100" s="112"/>
      <c r="I100" s="99"/>
      <c r="J100" s="99"/>
      <c r="K100" s="99"/>
      <c r="L100" s="99"/>
      <c r="M100" s="99"/>
      <c r="N100" s="99"/>
      <c r="O100" s="227"/>
      <c r="P100" s="227"/>
      <c r="Q100" s="174"/>
      <c r="R100" s="175"/>
      <c r="S100" s="24"/>
      <c r="T100" s="24"/>
      <c r="U100" s="56"/>
      <c r="V100" s="46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92" t="s">
        <v>229</v>
      </c>
      <c r="B101" s="93">
        <v>5.2</v>
      </c>
      <c r="C101" s="93">
        <v>2.8</v>
      </c>
      <c r="D101" s="93">
        <v>1.5</v>
      </c>
      <c r="E101" s="93">
        <v>2.2999999999999998</v>
      </c>
      <c r="F101" s="93">
        <v>0</v>
      </c>
      <c r="G101" s="93">
        <v>0</v>
      </c>
      <c r="H101" s="122">
        <f t="shared" si="1"/>
        <v>715</v>
      </c>
      <c r="I101" s="102" t="s">
        <v>93</v>
      </c>
      <c r="J101" s="102"/>
      <c r="K101" s="102" t="s">
        <v>103</v>
      </c>
      <c r="L101" s="102"/>
      <c r="M101" s="102" t="s">
        <v>124</v>
      </c>
      <c r="N101" s="102"/>
      <c r="O101" s="18" t="s">
        <v>16</v>
      </c>
      <c r="P101" s="18"/>
      <c r="Q101" s="172" t="s">
        <v>299</v>
      </c>
      <c r="R101" s="176"/>
      <c r="S101" s="22" t="s">
        <v>177</v>
      </c>
      <c r="T101" s="22"/>
      <c r="U101" s="55" t="s">
        <v>87</v>
      </c>
      <c r="V101" s="43" t="str">
        <f>A101</f>
        <v>D5</v>
      </c>
      <c r="W101" s="44" t="str">
        <f>I102&amp;" "&amp;I103&amp;" "&amp;I104&amp;" "&amp;I105&amp;" "&amp;I106&amp;" "&amp;I107</f>
        <v xml:space="preserve">米 芝麻(熟)    </v>
      </c>
      <c r="X101" s="44" t="str">
        <f>K102&amp;" "&amp;K103&amp;" "&amp;K104&amp;" "&amp;K105&amp;" "&amp;K106&amp;" "&amp;K107</f>
        <v xml:space="preserve">腿排 滷包    </v>
      </c>
      <c r="Y101" s="44" t="str">
        <f>M102&amp;" "&amp;M103&amp;" "&amp;M104&amp;" "&amp;M105&amp;" "&amp;M106&amp;" "&amp;M107</f>
        <v xml:space="preserve">豬絞肉 甘藍 乾木耳 大蒜  </v>
      </c>
      <c r="Z101" s="44" t="str">
        <f>O102&amp;" "&amp;O103&amp;" "&amp;O104&amp;" "&amp;O105&amp;" "&amp;O106&amp;" "&amp;O107</f>
        <v xml:space="preserve">蔬菜 大蒜    </v>
      </c>
      <c r="AA101" s="44" t="str">
        <f>Q102&amp;" "&amp;Q103&amp;" "&amp;Q104&amp;" "&amp;Q105&amp;" "&amp;Q106&amp;" "&amp;Q107</f>
        <v xml:space="preserve">金針菜乾 豬後腿肉 薑   </v>
      </c>
      <c r="AB101" s="44" t="str">
        <f>S102&amp;" "&amp;S103&amp;" "&amp;S104&amp;" "&amp;S105&amp;" "&amp;S106&amp;" "&amp;S107</f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92"/>
      <c r="B102" s="93"/>
      <c r="C102" s="93"/>
      <c r="D102" s="93"/>
      <c r="E102" s="93"/>
      <c r="F102" s="93"/>
      <c r="G102" s="93"/>
      <c r="H102" s="122"/>
      <c r="I102" s="95" t="s">
        <v>17</v>
      </c>
      <c r="J102" s="95">
        <v>10</v>
      </c>
      <c r="K102" s="95" t="s">
        <v>104</v>
      </c>
      <c r="L102" s="95">
        <v>9</v>
      </c>
      <c r="M102" s="95" t="s">
        <v>18</v>
      </c>
      <c r="N102" s="95">
        <v>0.6</v>
      </c>
      <c r="O102" s="6" t="s">
        <v>13</v>
      </c>
      <c r="P102" s="6">
        <v>7</v>
      </c>
      <c r="Q102" s="133" t="s">
        <v>54</v>
      </c>
      <c r="R102" s="173">
        <v>0.6</v>
      </c>
      <c r="S102" s="19" t="s">
        <v>177</v>
      </c>
      <c r="T102" s="19">
        <v>12</v>
      </c>
      <c r="U102" s="55" t="s">
        <v>87</v>
      </c>
      <c r="V102" s="4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92"/>
      <c r="B103" s="93"/>
      <c r="C103" s="93"/>
      <c r="D103" s="93"/>
      <c r="E103" s="93"/>
      <c r="F103" s="93"/>
      <c r="G103" s="93"/>
      <c r="H103" s="122"/>
      <c r="I103" s="95" t="s">
        <v>94</v>
      </c>
      <c r="J103" s="95">
        <v>0.05</v>
      </c>
      <c r="K103" s="95" t="s">
        <v>39</v>
      </c>
      <c r="L103" s="95"/>
      <c r="M103" s="95" t="s">
        <v>34</v>
      </c>
      <c r="N103" s="95">
        <v>5</v>
      </c>
      <c r="O103" s="4" t="s">
        <v>23</v>
      </c>
      <c r="P103" s="4">
        <v>0.05</v>
      </c>
      <c r="Q103" s="95" t="s">
        <v>24</v>
      </c>
      <c r="R103" s="173">
        <v>1</v>
      </c>
      <c r="S103" s="19"/>
      <c r="T103" s="76"/>
      <c r="U103" s="55"/>
      <c r="V103" s="4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92"/>
      <c r="B104" s="93"/>
      <c r="C104" s="93"/>
      <c r="D104" s="93"/>
      <c r="E104" s="93"/>
      <c r="F104" s="93"/>
      <c r="G104" s="93"/>
      <c r="H104" s="122"/>
      <c r="I104" s="95"/>
      <c r="J104" s="95"/>
      <c r="K104" s="95"/>
      <c r="L104" s="95"/>
      <c r="M104" s="95" t="s">
        <v>36</v>
      </c>
      <c r="N104" s="95">
        <v>0.01</v>
      </c>
      <c r="O104" s="4"/>
      <c r="P104" s="4"/>
      <c r="Q104" s="133" t="s">
        <v>28</v>
      </c>
      <c r="R104" s="173">
        <v>0.05</v>
      </c>
      <c r="S104" s="19"/>
      <c r="T104" s="19"/>
      <c r="U104" s="55"/>
      <c r="V104" s="4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92"/>
      <c r="B105" s="93"/>
      <c r="C105" s="93"/>
      <c r="D105" s="93"/>
      <c r="E105" s="93"/>
      <c r="F105" s="93"/>
      <c r="G105" s="93"/>
      <c r="H105" s="122"/>
      <c r="I105" s="95"/>
      <c r="J105" s="95"/>
      <c r="K105" s="95"/>
      <c r="L105" s="95"/>
      <c r="M105" s="95" t="s">
        <v>23</v>
      </c>
      <c r="N105" s="95">
        <v>0.05</v>
      </c>
      <c r="O105" s="4"/>
      <c r="P105" s="4"/>
      <c r="Q105" s="133"/>
      <c r="R105" s="173"/>
      <c r="S105" s="19"/>
      <c r="T105" s="19"/>
      <c r="U105" s="55"/>
      <c r="V105" s="4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92"/>
      <c r="B106" s="93"/>
      <c r="C106" s="93"/>
      <c r="D106" s="93"/>
      <c r="E106" s="93"/>
      <c r="F106" s="93"/>
      <c r="G106" s="93"/>
      <c r="H106" s="122"/>
      <c r="I106" s="95"/>
      <c r="J106" s="95"/>
      <c r="K106" s="95"/>
      <c r="L106" s="95"/>
      <c r="M106" s="125"/>
      <c r="N106" s="125"/>
      <c r="O106" s="4"/>
      <c r="P106" s="4"/>
      <c r="Q106" s="133"/>
      <c r="R106" s="173"/>
      <c r="S106" s="19"/>
      <c r="T106" s="19"/>
      <c r="U106" s="55"/>
      <c r="V106" s="4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6"/>
      <c r="B107" s="97"/>
      <c r="C107" s="97"/>
      <c r="D107" s="97"/>
      <c r="E107" s="97"/>
      <c r="F107" s="97"/>
      <c r="G107" s="97"/>
      <c r="H107" s="123"/>
      <c r="I107" s="124"/>
      <c r="J107" s="124"/>
      <c r="K107" s="99"/>
      <c r="L107" s="99"/>
      <c r="M107" s="99"/>
      <c r="N107" s="99"/>
      <c r="O107" s="7"/>
      <c r="P107" s="7"/>
      <c r="Q107" s="174"/>
      <c r="R107" s="175"/>
      <c r="S107" s="24"/>
      <c r="T107" s="24"/>
      <c r="U107" s="56"/>
      <c r="V107" s="46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8" t="s">
        <v>230</v>
      </c>
      <c r="B108" s="100">
        <v>5.2</v>
      </c>
      <c r="C108" s="100">
        <v>2.2000000000000002</v>
      </c>
      <c r="D108" s="100">
        <v>1.8</v>
      </c>
      <c r="E108" s="100">
        <v>2.2999999999999998</v>
      </c>
      <c r="F108" s="100">
        <v>0.3</v>
      </c>
      <c r="G108" s="100">
        <v>0</v>
      </c>
      <c r="H108" s="113">
        <f t="shared" si="1"/>
        <v>677.5</v>
      </c>
      <c r="I108" s="91" t="s">
        <v>15</v>
      </c>
      <c r="J108" s="91"/>
      <c r="K108" s="91" t="s">
        <v>120</v>
      </c>
      <c r="L108" s="91"/>
      <c r="M108" s="144" t="s">
        <v>145</v>
      </c>
      <c r="N108" s="144"/>
      <c r="O108" s="18" t="s">
        <v>16</v>
      </c>
      <c r="P108" s="18"/>
      <c r="Q108" s="170" t="s">
        <v>170</v>
      </c>
      <c r="R108" s="171"/>
      <c r="S108" s="22" t="s">
        <v>181</v>
      </c>
      <c r="T108" s="22"/>
      <c r="U108" s="55"/>
      <c r="V108" s="43" t="str">
        <f>A108</f>
        <v>E1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豬絞肉 馬鈴薯 洋蔥 胡蘿蔔 咖哩粉 </v>
      </c>
      <c r="Y108" s="44" t="str">
        <f>M109&amp;" "&amp;M110&amp;" "&amp;M111&amp;" "&amp;M112&amp;" "&amp;M113&amp;" "&amp;M114</f>
        <v xml:space="preserve">豬後腿肉 結球白菜 乾木耳 大蒜  </v>
      </c>
      <c r="Z108" s="44" t="str">
        <f>O109&amp;" "&amp;O110&amp;" "&amp;O111&amp;" "&amp;O112&amp;" "&amp;O113&amp;" "&amp;O114</f>
        <v xml:space="preserve">蔬菜 大蒜    </v>
      </c>
      <c r="AA108" s="44" t="str">
        <f>Q109&amp;" "&amp;Q110&amp;" "&amp;Q111&amp;" "&amp;Q112&amp;" "&amp;Q113&amp;" "&amp;Q114</f>
        <v xml:space="preserve">榨菜 豬後腿肉    </v>
      </c>
      <c r="AB108" s="44" t="str">
        <f>S109&amp;" "&amp;S110&amp;" "&amp;S111&amp;" "&amp;S112&amp;" "&amp;S113&amp;" "&amp;S114</f>
        <v xml:space="preserve">奶酥餐包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92"/>
      <c r="B109" s="100"/>
      <c r="C109" s="100"/>
      <c r="D109" s="100"/>
      <c r="E109" s="100"/>
      <c r="F109" s="100"/>
      <c r="G109" s="100"/>
      <c r="H109" s="113"/>
      <c r="I109" s="95" t="s">
        <v>17</v>
      </c>
      <c r="J109" s="95">
        <v>10</v>
      </c>
      <c r="K109" s="95" t="s">
        <v>18</v>
      </c>
      <c r="L109" s="95">
        <v>6</v>
      </c>
      <c r="M109" s="240" t="s">
        <v>24</v>
      </c>
      <c r="N109" s="248">
        <v>0.6</v>
      </c>
      <c r="O109" s="6" t="s">
        <v>13</v>
      </c>
      <c r="P109" s="6">
        <v>7</v>
      </c>
      <c r="Q109" s="133" t="s">
        <v>55</v>
      </c>
      <c r="R109" s="173">
        <v>3</v>
      </c>
      <c r="S109" s="19" t="s">
        <v>181</v>
      </c>
      <c r="T109" s="19">
        <v>2.5</v>
      </c>
      <c r="U109" s="55"/>
      <c r="V109" s="4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92"/>
      <c r="B110" s="100"/>
      <c r="C110" s="100"/>
      <c r="D110" s="100"/>
      <c r="E110" s="100"/>
      <c r="F110" s="100"/>
      <c r="G110" s="100"/>
      <c r="H110" s="113"/>
      <c r="I110" s="95"/>
      <c r="J110" s="95"/>
      <c r="K110" s="95" t="s">
        <v>44</v>
      </c>
      <c r="L110" s="95">
        <v>2</v>
      </c>
      <c r="M110" s="240" t="s">
        <v>35</v>
      </c>
      <c r="N110" s="240">
        <v>5</v>
      </c>
      <c r="O110" s="4" t="s">
        <v>23</v>
      </c>
      <c r="P110" s="4">
        <v>0.05</v>
      </c>
      <c r="Q110" s="183" t="s">
        <v>24</v>
      </c>
      <c r="R110" s="173">
        <v>1</v>
      </c>
      <c r="S110" s="19"/>
      <c r="T110" s="76"/>
      <c r="U110" s="55"/>
      <c r="V110" s="4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92"/>
      <c r="B111" s="100"/>
      <c r="C111" s="100"/>
      <c r="D111" s="100"/>
      <c r="E111" s="100"/>
      <c r="F111" s="100"/>
      <c r="G111" s="100"/>
      <c r="H111" s="113"/>
      <c r="I111" s="95"/>
      <c r="J111" s="95"/>
      <c r="K111" s="95" t="s">
        <v>25</v>
      </c>
      <c r="L111" s="95">
        <v>2</v>
      </c>
      <c r="M111" s="240" t="s">
        <v>36</v>
      </c>
      <c r="N111" s="240">
        <v>0.01</v>
      </c>
      <c r="O111" s="4"/>
      <c r="P111" s="4"/>
      <c r="Q111" s="95"/>
      <c r="R111" s="173"/>
      <c r="S111" s="19"/>
      <c r="T111" s="19"/>
      <c r="U111" s="55"/>
      <c r="V111" s="4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92"/>
      <c r="B112" s="100"/>
      <c r="C112" s="100"/>
      <c r="D112" s="100"/>
      <c r="E112" s="100"/>
      <c r="F112" s="100"/>
      <c r="G112" s="100"/>
      <c r="H112" s="113"/>
      <c r="I112" s="95"/>
      <c r="J112" s="95"/>
      <c r="K112" s="95" t="s">
        <v>22</v>
      </c>
      <c r="L112" s="95">
        <v>1</v>
      </c>
      <c r="M112" s="240" t="s">
        <v>23</v>
      </c>
      <c r="N112" s="240">
        <v>0.05</v>
      </c>
      <c r="O112" s="4"/>
      <c r="P112" s="4"/>
      <c r="Q112" s="129"/>
      <c r="R112" s="173"/>
      <c r="S112" s="19"/>
      <c r="T112" s="19"/>
      <c r="U112" s="55"/>
      <c r="V112" s="45"/>
      <c r="W112" s="5"/>
      <c r="X112" s="5"/>
      <c r="Y112" s="5"/>
      <c r="Z112" s="5"/>
      <c r="AA112" s="5"/>
      <c r="AB112" s="5"/>
      <c r="AC112" s="5"/>
      <c r="AD112" s="5"/>
    </row>
    <row r="113" spans="1:56" ht="15" customHeight="1">
      <c r="A113" s="92"/>
      <c r="B113" s="100"/>
      <c r="C113" s="100"/>
      <c r="D113" s="100"/>
      <c r="E113" s="100"/>
      <c r="F113" s="100"/>
      <c r="G113" s="100"/>
      <c r="H113" s="113"/>
      <c r="I113" s="95"/>
      <c r="J113" s="95"/>
      <c r="K113" s="125" t="s">
        <v>51</v>
      </c>
      <c r="L113" s="125"/>
      <c r="M113" s="240"/>
      <c r="N113" s="240"/>
      <c r="O113" s="4"/>
      <c r="P113" s="4"/>
      <c r="Q113" s="133"/>
      <c r="R113" s="173"/>
      <c r="S113" s="19"/>
      <c r="T113" s="19"/>
      <c r="U113" s="55"/>
      <c r="V113" s="45"/>
      <c r="W113" s="5"/>
      <c r="X113" s="5"/>
      <c r="Y113" s="5"/>
      <c r="Z113" s="5"/>
      <c r="AA113" s="5"/>
      <c r="AB113" s="5"/>
      <c r="AC113" s="5"/>
      <c r="AD113" s="5"/>
    </row>
    <row r="114" spans="1:56" ht="15" customHeight="1" thickBot="1">
      <c r="A114" s="92"/>
      <c r="B114" s="100"/>
      <c r="C114" s="100"/>
      <c r="D114" s="100"/>
      <c r="E114" s="100"/>
      <c r="F114" s="100"/>
      <c r="G114" s="100"/>
      <c r="H114" s="113"/>
      <c r="I114" s="107"/>
      <c r="J114" s="107"/>
      <c r="K114" s="107"/>
      <c r="L114" s="107"/>
      <c r="M114" s="249"/>
      <c r="N114" s="249"/>
      <c r="O114" s="225"/>
      <c r="P114" s="225"/>
      <c r="Q114" s="177"/>
      <c r="R114" s="178"/>
      <c r="S114" s="24"/>
      <c r="T114" s="24"/>
      <c r="U114" s="56"/>
      <c r="V114" s="46"/>
      <c r="W114" s="8"/>
      <c r="X114" s="8"/>
      <c r="Y114" s="8"/>
      <c r="Z114" s="8"/>
      <c r="AA114" s="8"/>
      <c r="AB114" s="8"/>
      <c r="AC114" s="8"/>
      <c r="AD114" s="8"/>
    </row>
    <row r="115" spans="1:56" ht="15" customHeight="1">
      <c r="A115" s="88" t="s">
        <v>231</v>
      </c>
      <c r="B115" s="114">
        <v>5</v>
      </c>
      <c r="C115" s="114">
        <v>2.9</v>
      </c>
      <c r="D115" s="114">
        <v>1.6</v>
      </c>
      <c r="E115" s="109">
        <v>2.4</v>
      </c>
      <c r="F115" s="114">
        <v>0</v>
      </c>
      <c r="G115" s="114">
        <v>0</v>
      </c>
      <c r="H115" s="115">
        <f t="shared" si="1"/>
        <v>715.5</v>
      </c>
      <c r="I115" s="91" t="s">
        <v>29</v>
      </c>
      <c r="J115" s="91"/>
      <c r="K115" s="254" t="s">
        <v>117</v>
      </c>
      <c r="L115" s="91"/>
      <c r="M115" s="91" t="s">
        <v>268</v>
      </c>
      <c r="N115" s="91"/>
      <c r="O115" s="226" t="s">
        <v>16</v>
      </c>
      <c r="P115" s="226"/>
      <c r="Q115" s="251" t="s">
        <v>167</v>
      </c>
      <c r="R115" s="252"/>
      <c r="S115" s="22" t="s">
        <v>182</v>
      </c>
      <c r="T115" s="22"/>
      <c r="U115" s="55"/>
      <c r="V115" s="43" t="str">
        <f>A115</f>
        <v>E2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肉雞 杏鮑菇 胡蘿蔔 九層塔 大蒜 </v>
      </c>
      <c r="Y115" s="44" t="str">
        <f>M116&amp;" "&amp;M117&amp;" "&amp;M118&amp;" "&amp;M119&amp;" "&amp;M120&amp;" "&amp;M121</f>
        <v xml:space="preserve">豆腐 金針菇 乾香菇 大蒜  </v>
      </c>
      <c r="Z115" s="44" t="str">
        <f>O116&amp;" "&amp;O117&amp;" "&amp;O118&amp;" "&amp;O119&amp;" "&amp;O120&amp;" "&amp;O121</f>
        <v xml:space="preserve">蔬菜 大蒜    </v>
      </c>
      <c r="AA115" s="44" t="str">
        <f>Q116&amp;" "&amp;Q117&amp;" "&amp;Q118&amp;" "&amp;Q119&amp;" "&amp;Q120&amp;" "&amp;Q121</f>
        <v xml:space="preserve">乾裙帶菜 薑 大骨   </v>
      </c>
      <c r="AB115" s="44" t="str">
        <f>S116&amp;" "&amp;S117&amp;" "&amp;S118&amp;" "&amp;S119&amp;" "&amp;S120&amp;" "&amp;S121</f>
        <v xml:space="preserve">芝麻饅頭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56" ht="15" customHeight="1">
      <c r="A116" s="92"/>
      <c r="B116" s="93"/>
      <c r="C116" s="93"/>
      <c r="D116" s="93"/>
      <c r="E116" s="100"/>
      <c r="F116" s="93"/>
      <c r="G116" s="93"/>
      <c r="H116" s="101"/>
      <c r="I116" s="95" t="s">
        <v>17</v>
      </c>
      <c r="J116" s="95">
        <v>7</v>
      </c>
      <c r="K116" s="95" t="s">
        <v>52</v>
      </c>
      <c r="L116" s="95">
        <v>9</v>
      </c>
      <c r="M116" s="95" t="s">
        <v>19</v>
      </c>
      <c r="N116" s="95">
        <v>4</v>
      </c>
      <c r="O116" s="6" t="s">
        <v>13</v>
      </c>
      <c r="P116" s="6">
        <v>7</v>
      </c>
      <c r="Q116" s="245" t="s">
        <v>123</v>
      </c>
      <c r="R116" s="244">
        <v>0.4</v>
      </c>
      <c r="S116" s="19" t="s">
        <v>182</v>
      </c>
      <c r="T116" s="76">
        <v>2.5</v>
      </c>
      <c r="U116" s="55"/>
      <c r="V116" s="45"/>
      <c r="W116" s="5"/>
      <c r="X116" s="5"/>
      <c r="Y116" s="5"/>
      <c r="Z116" s="5"/>
      <c r="AA116" s="5"/>
      <c r="AB116" s="5"/>
      <c r="AC116" s="5"/>
      <c r="AD116" s="5"/>
    </row>
    <row r="117" spans="1:56" ht="15" customHeight="1">
      <c r="A117" s="92"/>
      <c r="B117" s="93"/>
      <c r="C117" s="93"/>
      <c r="D117" s="93"/>
      <c r="E117" s="100"/>
      <c r="F117" s="93"/>
      <c r="G117" s="93"/>
      <c r="H117" s="101"/>
      <c r="I117" s="95" t="s">
        <v>33</v>
      </c>
      <c r="J117" s="95">
        <v>3</v>
      </c>
      <c r="K117" s="95" t="s">
        <v>118</v>
      </c>
      <c r="L117" s="95">
        <v>2</v>
      </c>
      <c r="M117" s="95" t="s">
        <v>26</v>
      </c>
      <c r="N117" s="95">
        <v>1</v>
      </c>
      <c r="O117" s="4" t="s">
        <v>23</v>
      </c>
      <c r="P117" s="4">
        <v>0.05</v>
      </c>
      <c r="Q117" s="34" t="s">
        <v>28</v>
      </c>
      <c r="R117" s="244">
        <v>0.05</v>
      </c>
      <c r="S117" s="19"/>
      <c r="T117" s="19"/>
      <c r="U117" s="55"/>
      <c r="V117" s="45"/>
      <c r="W117" s="5"/>
      <c r="X117" s="5"/>
      <c r="Y117" s="5"/>
      <c r="Z117" s="5"/>
      <c r="AA117" s="5"/>
      <c r="AB117" s="5"/>
      <c r="AC117" s="5"/>
      <c r="AD117" s="5"/>
    </row>
    <row r="118" spans="1:56" ht="15" customHeight="1">
      <c r="A118" s="92"/>
      <c r="B118" s="93"/>
      <c r="C118" s="93"/>
      <c r="D118" s="93"/>
      <c r="E118" s="100"/>
      <c r="F118" s="93"/>
      <c r="G118" s="93"/>
      <c r="H118" s="101"/>
      <c r="I118" s="95"/>
      <c r="J118" s="95"/>
      <c r="K118" s="95" t="s">
        <v>22</v>
      </c>
      <c r="L118" s="95">
        <v>1</v>
      </c>
      <c r="M118" s="95" t="s">
        <v>56</v>
      </c>
      <c r="N118" s="95">
        <v>0.01</v>
      </c>
      <c r="O118" s="4"/>
      <c r="P118" s="4"/>
      <c r="Q118" s="245" t="s">
        <v>294</v>
      </c>
      <c r="R118" s="244">
        <v>1</v>
      </c>
      <c r="S118" s="19"/>
      <c r="T118" s="19"/>
      <c r="U118" s="55"/>
      <c r="V118" s="45"/>
      <c r="W118" s="5"/>
      <c r="X118" s="5"/>
      <c r="Y118" s="5"/>
      <c r="Z118" s="5"/>
      <c r="AA118" s="5"/>
      <c r="AB118" s="5"/>
      <c r="AC118" s="5"/>
      <c r="AD118" s="5"/>
    </row>
    <row r="119" spans="1:56" ht="15" customHeight="1">
      <c r="A119" s="92"/>
      <c r="B119" s="93"/>
      <c r="C119" s="93"/>
      <c r="D119" s="93"/>
      <c r="E119" s="100"/>
      <c r="F119" s="93"/>
      <c r="G119" s="93"/>
      <c r="H119" s="101"/>
      <c r="I119" s="95"/>
      <c r="J119" s="95"/>
      <c r="K119" s="95" t="s">
        <v>48</v>
      </c>
      <c r="L119" s="95">
        <v>0.1</v>
      </c>
      <c r="M119" s="95" t="s">
        <v>23</v>
      </c>
      <c r="N119" s="95">
        <v>0.05</v>
      </c>
      <c r="O119" s="4"/>
      <c r="P119" s="4"/>
      <c r="Q119" s="245"/>
      <c r="R119" s="244"/>
      <c r="S119" s="19"/>
      <c r="T119" s="19"/>
      <c r="U119" s="55"/>
      <c r="V119" s="45"/>
      <c r="W119" s="5"/>
      <c r="X119" s="5"/>
      <c r="Y119" s="5"/>
      <c r="Z119" s="5"/>
      <c r="AA119" s="5"/>
      <c r="AB119" s="5"/>
      <c r="AC119" s="5"/>
      <c r="AD119" s="5"/>
    </row>
    <row r="120" spans="1:56" ht="15" customHeight="1">
      <c r="A120" s="92"/>
      <c r="B120" s="93"/>
      <c r="C120" s="93"/>
      <c r="D120" s="93"/>
      <c r="E120" s="100"/>
      <c r="F120" s="93"/>
      <c r="G120" s="93"/>
      <c r="H120" s="101"/>
      <c r="I120" s="95"/>
      <c r="J120" s="95"/>
      <c r="K120" s="95" t="s">
        <v>23</v>
      </c>
      <c r="L120" s="95">
        <v>0.05</v>
      </c>
      <c r="M120" s="95"/>
      <c r="N120" s="95"/>
      <c r="O120" s="4"/>
      <c r="P120" s="4"/>
      <c r="Q120" s="182"/>
      <c r="R120" s="181"/>
      <c r="S120" s="19"/>
      <c r="T120" s="19"/>
      <c r="U120" s="55"/>
      <c r="V120" s="45"/>
      <c r="W120" s="5"/>
      <c r="X120" s="5"/>
      <c r="Y120" s="5"/>
      <c r="Z120" s="5"/>
      <c r="AA120" s="5"/>
      <c r="AB120" s="5"/>
      <c r="AC120" s="5"/>
      <c r="AD120" s="5"/>
    </row>
    <row r="121" spans="1:56" ht="15" customHeight="1" thickBot="1">
      <c r="A121" s="96"/>
      <c r="B121" s="97"/>
      <c r="C121" s="97"/>
      <c r="D121" s="97"/>
      <c r="E121" s="111"/>
      <c r="F121" s="97"/>
      <c r="G121" s="97"/>
      <c r="H121" s="116"/>
      <c r="I121" s="99"/>
      <c r="J121" s="99"/>
      <c r="K121" s="99"/>
      <c r="L121" s="99"/>
      <c r="M121" s="134"/>
      <c r="N121" s="134"/>
      <c r="O121" s="227"/>
      <c r="P121" s="227"/>
      <c r="Q121" s="174"/>
      <c r="R121" s="175"/>
      <c r="S121" s="24"/>
      <c r="T121" s="24"/>
      <c r="U121" s="56"/>
      <c r="V121" s="46"/>
      <c r="W121" s="8"/>
      <c r="X121" s="8"/>
      <c r="Y121" s="8"/>
      <c r="Z121" s="8"/>
      <c r="AA121" s="8"/>
      <c r="AB121" s="8"/>
      <c r="AC121" s="8"/>
      <c r="AD121" s="8"/>
    </row>
    <row r="122" spans="1:56" ht="15" customHeight="1">
      <c r="A122" s="92" t="s">
        <v>232</v>
      </c>
      <c r="B122" s="93">
        <v>4.8</v>
      </c>
      <c r="C122" s="93">
        <v>2.4</v>
      </c>
      <c r="D122" s="93">
        <v>1.6</v>
      </c>
      <c r="E122" s="100">
        <v>2.2999999999999998</v>
      </c>
      <c r="F122" s="93">
        <v>0</v>
      </c>
      <c r="G122" s="117">
        <v>0</v>
      </c>
      <c r="H122" s="113">
        <f t="shared" si="1"/>
        <v>659.5</v>
      </c>
      <c r="I122" s="102" t="s">
        <v>99</v>
      </c>
      <c r="J122" s="102"/>
      <c r="K122" s="102" t="s">
        <v>119</v>
      </c>
      <c r="L122" s="102"/>
      <c r="M122" s="102" t="s">
        <v>130</v>
      </c>
      <c r="N122" s="102"/>
      <c r="O122" s="18" t="s">
        <v>16</v>
      </c>
      <c r="P122" s="18"/>
      <c r="Q122" s="172" t="s">
        <v>168</v>
      </c>
      <c r="R122" s="176"/>
      <c r="S122" s="22" t="s">
        <v>172</v>
      </c>
      <c r="T122" s="22"/>
      <c r="U122" s="55"/>
      <c r="V122" s="43" t="str">
        <f>A122</f>
        <v>E3</v>
      </c>
      <c r="W122" s="44" t="str">
        <f>I123&amp;" "&amp;I124&amp;" "&amp;I125&amp;" "&amp;I126&amp;" "&amp;I127&amp;" "&amp;I128</f>
        <v xml:space="preserve">刈包     </v>
      </c>
      <c r="X122" s="44" t="str">
        <f>K123&amp;" "&amp;K124&amp;" "&amp;K125&amp;" "&amp;K126&amp;" "&amp;K127&amp;" "&amp;K128</f>
        <v xml:space="preserve">肉排     </v>
      </c>
      <c r="Y122" s="44" t="str">
        <f>M123&amp;" "&amp;M124&amp;" "&amp;M125&amp;" "&amp;M126&amp;" "&amp;M127&amp;" "&amp;M128</f>
        <v xml:space="preserve">豬絞肉 酸菜 大蒜   </v>
      </c>
      <c r="Z122" s="44" t="str">
        <f>O123&amp;" "&amp;O124&amp;" "&amp;O125&amp;" "&amp;O126&amp;" "&amp;O127&amp;" "&amp;O128</f>
        <v xml:space="preserve">蔬菜 大蒜    </v>
      </c>
      <c r="AA122" s="44" t="str">
        <f>Q123&amp;" "&amp;Q124&amp;" "&amp;Q125&amp;" "&amp;Q126&amp;" "&amp;Q127&amp;" "&amp;Q128</f>
        <v>雞蛋 糙米 時瓜 乾香菇 胡蘿蔔 油蔥酥</v>
      </c>
      <c r="AB122" s="44" t="str">
        <f>S123&amp;" "&amp;S124&amp;" "&amp;S125&amp;" "&amp;S126&amp;" "&amp;S127&amp;" "&amp;S128</f>
        <v xml:space="preserve">旺仔小饅頭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56" ht="15" customHeight="1">
      <c r="A123" s="92"/>
      <c r="B123" s="93"/>
      <c r="C123" s="93"/>
      <c r="D123" s="93"/>
      <c r="E123" s="100"/>
      <c r="F123" s="93"/>
      <c r="G123" s="117"/>
      <c r="H123" s="113"/>
      <c r="I123" s="95" t="s">
        <v>100</v>
      </c>
      <c r="J123" s="95">
        <v>6</v>
      </c>
      <c r="K123" s="95" t="s">
        <v>62</v>
      </c>
      <c r="L123" s="95">
        <v>6</v>
      </c>
      <c r="M123" s="95" t="s">
        <v>18</v>
      </c>
      <c r="N123" s="95">
        <v>0.5</v>
      </c>
      <c r="O123" s="6" t="s">
        <v>13</v>
      </c>
      <c r="P123" s="6">
        <v>7</v>
      </c>
      <c r="Q123" s="95" t="s">
        <v>31</v>
      </c>
      <c r="R123" s="173">
        <v>0.6</v>
      </c>
      <c r="S123" s="19" t="s">
        <v>172</v>
      </c>
      <c r="T123" s="19">
        <v>2</v>
      </c>
      <c r="U123" s="55"/>
      <c r="V123" s="45"/>
      <c r="W123" s="5"/>
      <c r="X123" s="5"/>
      <c r="Y123" s="5"/>
      <c r="Z123" s="5"/>
      <c r="AA123" s="5"/>
      <c r="AB123" s="5"/>
      <c r="AC123" s="5"/>
      <c r="AD123" s="5"/>
    </row>
    <row r="124" spans="1:56" ht="15" customHeight="1">
      <c r="A124" s="92"/>
      <c r="B124" s="93"/>
      <c r="C124" s="93"/>
      <c r="D124" s="93"/>
      <c r="E124" s="100"/>
      <c r="F124" s="93"/>
      <c r="G124" s="117"/>
      <c r="H124" s="113"/>
      <c r="I124" s="95"/>
      <c r="J124" s="95"/>
      <c r="K124" s="95"/>
      <c r="L124" s="95"/>
      <c r="M124" s="95" t="s">
        <v>131</v>
      </c>
      <c r="N124" s="95">
        <v>4.5</v>
      </c>
      <c r="O124" s="4" t="s">
        <v>23</v>
      </c>
      <c r="P124" s="4">
        <v>0.05</v>
      </c>
      <c r="Q124" s="133" t="s">
        <v>33</v>
      </c>
      <c r="R124" s="173">
        <v>4</v>
      </c>
      <c r="S124" s="19"/>
      <c r="T124" s="76"/>
      <c r="U124" s="55"/>
      <c r="V124" s="45"/>
      <c r="W124" s="5"/>
      <c r="X124" s="5"/>
      <c r="Y124" s="5"/>
      <c r="Z124" s="5"/>
      <c r="AA124" s="5"/>
      <c r="AB124" s="5"/>
      <c r="AC124" s="5"/>
      <c r="AD124" s="5"/>
    </row>
    <row r="125" spans="1:56" ht="15" customHeight="1">
      <c r="A125" s="92"/>
      <c r="B125" s="93"/>
      <c r="C125" s="93"/>
      <c r="D125" s="93"/>
      <c r="E125" s="100"/>
      <c r="F125" s="93"/>
      <c r="G125" s="117"/>
      <c r="H125" s="113"/>
      <c r="I125" s="95"/>
      <c r="J125" s="95"/>
      <c r="K125" s="95"/>
      <c r="L125" s="95"/>
      <c r="M125" s="95" t="s">
        <v>23</v>
      </c>
      <c r="N125" s="95">
        <v>0.05</v>
      </c>
      <c r="O125" s="4"/>
      <c r="P125" s="4"/>
      <c r="Q125" s="95" t="s">
        <v>46</v>
      </c>
      <c r="R125" s="173">
        <v>1</v>
      </c>
      <c r="S125" s="19"/>
      <c r="T125" s="19"/>
      <c r="U125" s="55"/>
      <c r="V125" s="45"/>
      <c r="W125" s="5"/>
      <c r="X125" s="5"/>
      <c r="Y125" s="5"/>
      <c r="Z125" s="5"/>
      <c r="AA125" s="5"/>
      <c r="AB125" s="5"/>
      <c r="AC125" s="5"/>
      <c r="AD125" s="5"/>
    </row>
    <row r="126" spans="1:56" ht="15" customHeight="1">
      <c r="A126" s="92"/>
      <c r="B126" s="93"/>
      <c r="C126" s="93"/>
      <c r="D126" s="93"/>
      <c r="E126" s="100"/>
      <c r="F126" s="93"/>
      <c r="G126" s="118"/>
      <c r="H126" s="119"/>
      <c r="I126" s="95"/>
      <c r="J126" s="95"/>
      <c r="K126" s="95"/>
      <c r="L126" s="95"/>
      <c r="M126" s="95"/>
      <c r="N126" s="95"/>
      <c r="O126" s="4"/>
      <c r="P126" s="4"/>
      <c r="Q126" s="133" t="s">
        <v>56</v>
      </c>
      <c r="R126" s="173">
        <v>0.01</v>
      </c>
      <c r="S126" s="19"/>
      <c r="T126" s="19"/>
      <c r="U126" s="55"/>
      <c r="V126" s="45"/>
      <c r="W126" s="5"/>
      <c r="X126" s="5"/>
      <c r="Y126" s="5"/>
      <c r="Z126" s="5"/>
      <c r="AA126" s="5"/>
      <c r="AB126" s="5"/>
      <c r="AC126" s="5"/>
      <c r="AD126" s="5"/>
    </row>
    <row r="127" spans="1:56" ht="15" customHeight="1">
      <c r="A127" s="92"/>
      <c r="B127" s="93"/>
      <c r="C127" s="93"/>
      <c r="D127" s="93"/>
      <c r="E127" s="100"/>
      <c r="F127" s="93"/>
      <c r="G127" s="117"/>
      <c r="H127" s="113"/>
      <c r="I127" s="95"/>
      <c r="J127" s="95"/>
      <c r="K127" s="95"/>
      <c r="L127" s="95"/>
      <c r="M127" s="95"/>
      <c r="N127" s="95"/>
      <c r="O127" s="4"/>
      <c r="P127" s="4"/>
      <c r="Q127" s="95" t="s">
        <v>22</v>
      </c>
      <c r="R127" s="173">
        <v>0.5</v>
      </c>
      <c r="S127" s="19"/>
      <c r="T127" s="19"/>
      <c r="U127" s="55"/>
      <c r="V127" s="45"/>
      <c r="W127" s="5"/>
      <c r="X127" s="5"/>
      <c r="Y127" s="5"/>
      <c r="Z127" s="5"/>
      <c r="AA127" s="5"/>
      <c r="AB127" s="5"/>
      <c r="AC127" s="5"/>
      <c r="AD127" s="5"/>
    </row>
    <row r="128" spans="1:56" ht="15" customHeight="1" thickBot="1">
      <c r="A128" s="96"/>
      <c r="B128" s="97"/>
      <c r="C128" s="97"/>
      <c r="D128" s="97"/>
      <c r="E128" s="111"/>
      <c r="F128" s="97"/>
      <c r="G128" s="196"/>
      <c r="H128" s="192"/>
      <c r="I128" s="99"/>
      <c r="J128" s="99"/>
      <c r="K128" s="134"/>
      <c r="L128" s="134"/>
      <c r="M128" s="134"/>
      <c r="N128" s="134"/>
      <c r="O128" s="227"/>
      <c r="P128" s="227"/>
      <c r="Q128" s="179" t="s">
        <v>169</v>
      </c>
      <c r="R128" s="175">
        <v>0.01</v>
      </c>
      <c r="S128" s="24"/>
      <c r="T128" s="24"/>
      <c r="U128" s="56"/>
      <c r="V128" s="46"/>
      <c r="W128" s="8"/>
      <c r="X128" s="8"/>
      <c r="Y128" s="8"/>
      <c r="Z128" s="8"/>
      <c r="AA128" s="8"/>
      <c r="AB128" s="8"/>
      <c r="AC128" s="8"/>
      <c r="AD128" s="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</row>
    <row r="129" spans="1:58" ht="15" customHeight="1">
      <c r="A129" s="92" t="s">
        <v>233</v>
      </c>
      <c r="B129" s="93">
        <v>6.5</v>
      </c>
      <c r="C129" s="93">
        <v>2</v>
      </c>
      <c r="D129" s="93">
        <v>1.5</v>
      </c>
      <c r="E129" s="100">
        <v>2.2999999999999998</v>
      </c>
      <c r="F129" s="93">
        <v>0</v>
      </c>
      <c r="G129" s="93">
        <v>0</v>
      </c>
      <c r="H129" s="101">
        <f t="shared" ref="H129" si="2">B129*70+C129*75+D129*25+E129*45</f>
        <v>746</v>
      </c>
      <c r="I129" s="102" t="s">
        <v>29</v>
      </c>
      <c r="J129" s="102"/>
      <c r="K129" s="102" t="s">
        <v>257</v>
      </c>
      <c r="L129" s="102"/>
      <c r="M129" s="146" t="s">
        <v>269</v>
      </c>
      <c r="N129" s="147"/>
      <c r="O129" s="18" t="s">
        <v>16</v>
      </c>
      <c r="P129" s="18"/>
      <c r="Q129" s="172" t="s">
        <v>300</v>
      </c>
      <c r="R129" s="176"/>
      <c r="S129" s="22" t="s">
        <v>329</v>
      </c>
      <c r="T129" s="22"/>
      <c r="U129" s="55"/>
      <c r="V129" s="43" t="str">
        <f>A129</f>
        <v>E4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鯊魚片     </v>
      </c>
      <c r="Y129" s="44" t="str">
        <f>M130&amp;" "&amp;M131&amp;" "&amp;M132&amp;" "&amp;M133&amp;" "&amp;M134&amp;" "&amp;M135</f>
        <v xml:space="preserve">冷凍毛豆仁 冷凍玉米粒 胡蘿蔔 大蒜 奶油(固態) </v>
      </c>
      <c r="Z129" s="44" t="str">
        <f>O130&amp;" "&amp;O131&amp;" "&amp;O132&amp;" "&amp;O133&amp;" "&amp;O134&amp;" "&amp;O135</f>
        <v xml:space="preserve">蔬菜 大蒜    </v>
      </c>
      <c r="AA129" s="44" t="str">
        <f>Q130&amp;" "&amp;Q131&amp;" "&amp;Q132&amp;" "&amp;Q133&amp;" "&amp;Q134&amp;" "&amp;Q135</f>
        <v xml:space="preserve">綠豆 脆圓 二砂糖   </v>
      </c>
      <c r="AB129" s="44" t="str">
        <f>S130&amp;" "&amp;S131&amp;" "&amp;S132&amp;" "&amp;S133&amp;" "&amp;S134&amp;" "&amp;S135</f>
        <v xml:space="preserve">銀絲捲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58" ht="15" customHeight="1">
      <c r="A130" s="92"/>
      <c r="B130" s="93"/>
      <c r="C130" s="93"/>
      <c r="D130" s="93"/>
      <c r="E130" s="100"/>
      <c r="F130" s="93"/>
      <c r="G130" s="93"/>
      <c r="H130" s="105"/>
      <c r="I130" s="102" t="s">
        <v>17</v>
      </c>
      <c r="J130" s="95">
        <v>7</v>
      </c>
      <c r="K130" s="95" t="s">
        <v>107</v>
      </c>
      <c r="L130" s="95">
        <v>6.5</v>
      </c>
      <c r="M130" s="131" t="s">
        <v>63</v>
      </c>
      <c r="N130" s="131">
        <v>1</v>
      </c>
      <c r="O130" s="6" t="s">
        <v>13</v>
      </c>
      <c r="P130" s="6">
        <v>7</v>
      </c>
      <c r="Q130" s="245" t="s">
        <v>301</v>
      </c>
      <c r="R130" s="244">
        <v>2</v>
      </c>
      <c r="S130" s="19" t="s">
        <v>329</v>
      </c>
      <c r="T130" s="19">
        <v>12</v>
      </c>
      <c r="U130" s="55"/>
      <c r="V130" s="45"/>
      <c r="W130" s="5"/>
      <c r="X130" s="5"/>
      <c r="Y130" s="5"/>
      <c r="Z130" s="5"/>
      <c r="AA130" s="5"/>
      <c r="AB130" s="5"/>
      <c r="AC130" s="5"/>
      <c r="AD130" s="5"/>
    </row>
    <row r="131" spans="1:58" ht="15" customHeight="1">
      <c r="A131" s="92"/>
      <c r="B131" s="93"/>
      <c r="C131" s="93"/>
      <c r="D131" s="93"/>
      <c r="E131" s="100"/>
      <c r="F131" s="93"/>
      <c r="G131" s="93"/>
      <c r="H131" s="105"/>
      <c r="I131" s="95" t="s">
        <v>33</v>
      </c>
      <c r="J131" s="95">
        <v>3</v>
      </c>
      <c r="K131" s="95"/>
      <c r="L131" s="95"/>
      <c r="M131" s="131" t="s">
        <v>43</v>
      </c>
      <c r="N131" s="131">
        <v>3</v>
      </c>
      <c r="O131" s="4" t="s">
        <v>23</v>
      </c>
      <c r="P131" s="4">
        <v>0.05</v>
      </c>
      <c r="Q131" s="245" t="s">
        <v>302</v>
      </c>
      <c r="R131" s="244">
        <v>1</v>
      </c>
      <c r="S131" s="19"/>
      <c r="T131" s="76"/>
      <c r="U131" s="55"/>
      <c r="V131" s="45"/>
      <c r="W131" s="5"/>
      <c r="X131" s="5"/>
      <c r="Y131" s="5"/>
      <c r="Z131" s="5"/>
      <c r="AA131" s="5"/>
      <c r="AB131" s="5"/>
      <c r="AC131" s="5"/>
      <c r="AD131" s="5"/>
    </row>
    <row r="132" spans="1:58" ht="15" customHeight="1">
      <c r="A132" s="92"/>
      <c r="B132" s="93"/>
      <c r="C132" s="93"/>
      <c r="D132" s="93"/>
      <c r="E132" s="100"/>
      <c r="F132" s="93"/>
      <c r="G132" s="93"/>
      <c r="H132" s="101"/>
      <c r="I132" s="95"/>
      <c r="J132" s="95"/>
      <c r="K132" s="95"/>
      <c r="L132" s="95"/>
      <c r="M132" s="131" t="s">
        <v>22</v>
      </c>
      <c r="N132" s="131">
        <v>1</v>
      </c>
      <c r="O132" s="4"/>
      <c r="P132" s="4"/>
      <c r="Q132" s="245" t="s">
        <v>41</v>
      </c>
      <c r="R132" s="244">
        <v>1</v>
      </c>
      <c r="S132" s="19"/>
      <c r="T132" s="19"/>
      <c r="U132" s="55"/>
      <c r="V132" s="45"/>
      <c r="W132" s="5"/>
      <c r="X132" s="5"/>
      <c r="Y132" s="5"/>
      <c r="Z132" s="5"/>
      <c r="AA132" s="5"/>
      <c r="AB132" s="5"/>
      <c r="AC132" s="5"/>
      <c r="AD132" s="5"/>
    </row>
    <row r="133" spans="1:58" ht="15" customHeight="1">
      <c r="A133" s="92"/>
      <c r="B133" s="93"/>
      <c r="C133" s="93"/>
      <c r="D133" s="93"/>
      <c r="E133" s="100"/>
      <c r="F133" s="93"/>
      <c r="G133" s="93"/>
      <c r="H133" s="105"/>
      <c r="I133" s="95"/>
      <c r="J133" s="95"/>
      <c r="K133" s="95"/>
      <c r="L133" s="95"/>
      <c r="M133" s="131" t="s">
        <v>23</v>
      </c>
      <c r="N133" s="131">
        <v>0.05</v>
      </c>
      <c r="O133" s="4"/>
      <c r="P133" s="4"/>
      <c r="Q133" s="245"/>
      <c r="R133" s="244"/>
      <c r="S133" s="19"/>
      <c r="T133" s="19"/>
      <c r="U133" s="55"/>
      <c r="V133" s="45"/>
      <c r="W133" s="5"/>
      <c r="X133" s="5"/>
      <c r="Y133" s="5"/>
      <c r="Z133" s="5"/>
      <c r="AA133" s="5"/>
      <c r="AB133" s="5"/>
      <c r="AC133" s="5"/>
      <c r="AD133" s="5"/>
    </row>
    <row r="134" spans="1:58" ht="15" customHeight="1">
      <c r="A134" s="92"/>
      <c r="B134" s="93"/>
      <c r="C134" s="93"/>
      <c r="D134" s="93"/>
      <c r="E134" s="100"/>
      <c r="F134" s="93"/>
      <c r="G134" s="93"/>
      <c r="H134" s="105"/>
      <c r="I134" s="95"/>
      <c r="J134" s="95"/>
      <c r="K134" s="125"/>
      <c r="L134" s="125"/>
      <c r="M134" s="131" t="s">
        <v>45</v>
      </c>
      <c r="N134" s="131">
        <v>0.6</v>
      </c>
      <c r="O134" s="4"/>
      <c r="P134" s="4"/>
      <c r="Q134" s="245"/>
      <c r="R134" s="244"/>
      <c r="S134" s="19"/>
      <c r="T134" s="19"/>
      <c r="U134" s="55"/>
      <c r="V134" s="45"/>
      <c r="W134" s="5"/>
      <c r="X134" s="5"/>
      <c r="Y134" s="5"/>
      <c r="Z134" s="5"/>
      <c r="AA134" s="5"/>
      <c r="AB134" s="5"/>
      <c r="AC134" s="5"/>
      <c r="AD134" s="5"/>
    </row>
    <row r="135" spans="1:58" ht="15" customHeight="1" thickBot="1">
      <c r="A135" s="96"/>
      <c r="B135" s="97"/>
      <c r="C135" s="97"/>
      <c r="D135" s="97"/>
      <c r="E135" s="111"/>
      <c r="F135" s="97"/>
      <c r="G135" s="97"/>
      <c r="H135" s="112"/>
      <c r="I135" s="99"/>
      <c r="J135" s="99"/>
      <c r="K135" s="134"/>
      <c r="L135" s="134"/>
      <c r="M135" s="134"/>
      <c r="N135" s="134"/>
      <c r="O135" s="7"/>
      <c r="P135" s="7"/>
      <c r="Q135" s="174"/>
      <c r="R135" s="175"/>
      <c r="S135" s="24"/>
      <c r="T135" s="24"/>
      <c r="U135" s="56"/>
      <c r="V135" s="46"/>
      <c r="W135" s="8"/>
      <c r="X135" s="8"/>
      <c r="Y135" s="8"/>
      <c r="Z135" s="8"/>
      <c r="AA135" s="8"/>
      <c r="AB135" s="8"/>
      <c r="AC135" s="8"/>
      <c r="AD135" s="8"/>
    </row>
    <row r="136" spans="1:58" s="62" customFormat="1" ht="15.75" customHeight="1">
      <c r="A136" s="88" t="s">
        <v>234</v>
      </c>
      <c r="B136" s="100">
        <v>5.2</v>
      </c>
      <c r="C136" s="100">
        <v>2.5</v>
      </c>
      <c r="D136" s="100">
        <v>2</v>
      </c>
      <c r="E136" s="100">
        <v>2.4</v>
      </c>
      <c r="F136" s="100">
        <v>0.3</v>
      </c>
      <c r="G136" s="100">
        <v>0</v>
      </c>
      <c r="H136" s="113">
        <f t="shared" ref="H136" si="3">B136*70+C136*75+D136*25+E136*45</f>
        <v>709.5</v>
      </c>
      <c r="I136" s="91" t="s">
        <v>60</v>
      </c>
      <c r="J136" s="91"/>
      <c r="K136" s="91" t="s">
        <v>111</v>
      </c>
      <c r="L136" s="91"/>
      <c r="M136" s="144" t="s">
        <v>202</v>
      </c>
      <c r="N136" s="144"/>
      <c r="O136" s="18" t="s">
        <v>16</v>
      </c>
      <c r="P136" s="18"/>
      <c r="Q136" s="170" t="s">
        <v>303</v>
      </c>
      <c r="R136" s="171"/>
      <c r="S136" s="22" t="s">
        <v>177</v>
      </c>
      <c r="T136" s="22"/>
      <c r="U136" s="55" t="s">
        <v>87</v>
      </c>
      <c r="V136" s="85"/>
      <c r="W136" s="85"/>
      <c r="X136" s="86"/>
      <c r="Y136" s="86"/>
      <c r="Z136" s="86"/>
      <c r="AA136" s="86"/>
      <c r="AB136" s="86"/>
      <c r="AC136" s="86"/>
      <c r="AD136" s="8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</row>
    <row r="137" spans="1:58" s="62" customFormat="1" ht="15.75" customHeight="1">
      <c r="A137" s="92"/>
      <c r="B137" s="100"/>
      <c r="C137" s="100"/>
      <c r="D137" s="100"/>
      <c r="E137" s="100"/>
      <c r="F137" s="100"/>
      <c r="G137" s="100"/>
      <c r="H137" s="113"/>
      <c r="I137" s="95" t="s">
        <v>17</v>
      </c>
      <c r="J137" s="95">
        <v>10</v>
      </c>
      <c r="K137" s="95" t="s">
        <v>52</v>
      </c>
      <c r="L137" s="95">
        <v>9</v>
      </c>
      <c r="M137" s="95" t="s">
        <v>270</v>
      </c>
      <c r="N137" s="145">
        <v>0.3</v>
      </c>
      <c r="O137" s="6" t="s">
        <v>13</v>
      </c>
      <c r="P137" s="6">
        <v>7</v>
      </c>
      <c r="Q137" s="133" t="s">
        <v>35</v>
      </c>
      <c r="R137" s="173">
        <v>3</v>
      </c>
      <c r="S137" s="19" t="s">
        <v>177</v>
      </c>
      <c r="T137" s="19">
        <v>12</v>
      </c>
      <c r="U137" s="55" t="s">
        <v>87</v>
      </c>
      <c r="V137" s="86"/>
      <c r="W137" s="86"/>
      <c r="X137" s="86"/>
      <c r="Y137" s="86"/>
      <c r="Z137" s="86"/>
      <c r="AA137" s="86"/>
      <c r="AB137" s="86"/>
      <c r="AC137" s="86"/>
      <c r="AD137" s="86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</row>
    <row r="138" spans="1:58" s="62" customFormat="1" ht="15.75" customHeight="1">
      <c r="A138" s="92"/>
      <c r="B138" s="100"/>
      <c r="C138" s="100"/>
      <c r="D138" s="100"/>
      <c r="E138" s="100"/>
      <c r="F138" s="100"/>
      <c r="G138" s="100"/>
      <c r="H138" s="113"/>
      <c r="I138" s="95" t="s">
        <v>92</v>
      </c>
      <c r="J138" s="95">
        <v>0.4</v>
      </c>
      <c r="K138" s="95" t="s">
        <v>25</v>
      </c>
      <c r="L138" s="95">
        <v>3</v>
      </c>
      <c r="M138" s="240" t="s">
        <v>42</v>
      </c>
      <c r="N138" s="240">
        <v>5</v>
      </c>
      <c r="O138" s="4" t="s">
        <v>23</v>
      </c>
      <c r="P138" s="4">
        <v>0.05</v>
      </c>
      <c r="Q138" s="183" t="s">
        <v>22</v>
      </c>
      <c r="R138" s="173">
        <v>0.5</v>
      </c>
      <c r="S138" s="19"/>
      <c r="T138" s="76"/>
      <c r="U138" s="55"/>
      <c r="V138" s="86"/>
      <c r="W138" s="86"/>
      <c r="X138" s="86"/>
      <c r="Y138" s="86"/>
      <c r="Z138" s="86"/>
      <c r="AA138" s="86"/>
      <c r="AB138" s="86"/>
      <c r="AC138" s="86"/>
      <c r="AD138" s="86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</row>
    <row r="139" spans="1:58" s="62" customFormat="1" ht="15.75" customHeight="1">
      <c r="A139" s="92"/>
      <c r="B139" s="100"/>
      <c r="C139" s="100"/>
      <c r="D139" s="100"/>
      <c r="E139" s="100"/>
      <c r="F139" s="100"/>
      <c r="G139" s="100"/>
      <c r="H139" s="113"/>
      <c r="I139" s="95"/>
      <c r="J139" s="95"/>
      <c r="K139" s="95" t="s">
        <v>112</v>
      </c>
      <c r="L139" s="95">
        <v>1</v>
      </c>
      <c r="M139" s="240" t="s">
        <v>22</v>
      </c>
      <c r="N139" s="240">
        <v>0.5</v>
      </c>
      <c r="O139" s="4"/>
      <c r="P139" s="4"/>
      <c r="Q139" s="95" t="s">
        <v>294</v>
      </c>
      <c r="R139" s="173">
        <v>1</v>
      </c>
      <c r="S139" s="19"/>
      <c r="T139" s="19"/>
      <c r="U139" s="55"/>
      <c r="V139" s="86"/>
      <c r="W139" s="86"/>
      <c r="X139" s="86"/>
      <c r="Y139" s="86"/>
      <c r="Z139" s="86"/>
      <c r="AA139" s="86"/>
      <c r="AB139" s="86"/>
      <c r="AC139" s="86"/>
      <c r="AD139" s="86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</row>
    <row r="140" spans="1:58" ht="15.75" customHeight="1">
      <c r="A140" s="92"/>
      <c r="B140" s="100"/>
      <c r="C140" s="100"/>
      <c r="D140" s="100"/>
      <c r="E140" s="100"/>
      <c r="F140" s="100"/>
      <c r="G140" s="100"/>
      <c r="H140" s="113"/>
      <c r="I140" s="95"/>
      <c r="J140" s="95"/>
      <c r="K140" s="95" t="s">
        <v>113</v>
      </c>
      <c r="L140" s="95">
        <v>0.5</v>
      </c>
      <c r="M140" s="240"/>
      <c r="N140" s="240"/>
      <c r="O140" s="4"/>
      <c r="P140" s="4"/>
      <c r="Q140" s="129"/>
      <c r="R140" s="173"/>
      <c r="S140" s="19"/>
      <c r="T140" s="19"/>
      <c r="U140" s="55"/>
      <c r="V140" s="1"/>
      <c r="W140" s="1"/>
      <c r="X140" s="1"/>
      <c r="Y140" s="1"/>
      <c r="Z140" s="1"/>
      <c r="AA140" s="1"/>
      <c r="AB140" s="1"/>
      <c r="AC140" s="1"/>
      <c r="AD140" s="1"/>
    </row>
    <row r="141" spans="1:58" ht="15.75" customHeight="1">
      <c r="A141" s="92"/>
      <c r="B141" s="100"/>
      <c r="C141" s="100"/>
      <c r="D141" s="100"/>
      <c r="E141" s="100"/>
      <c r="F141" s="100"/>
      <c r="G141" s="100"/>
      <c r="H141" s="113"/>
      <c r="I141" s="95"/>
      <c r="J141" s="95"/>
      <c r="K141" s="125" t="s">
        <v>41</v>
      </c>
      <c r="L141" s="125"/>
      <c r="M141" s="240"/>
      <c r="N141" s="240"/>
      <c r="O141" s="4"/>
      <c r="P141" s="4"/>
      <c r="Q141" s="133"/>
      <c r="R141" s="173"/>
      <c r="S141" s="19"/>
      <c r="T141" s="19"/>
      <c r="U141" s="55"/>
      <c r="V141" s="1"/>
      <c r="W141" s="1"/>
      <c r="X141" s="1"/>
      <c r="Y141" s="1"/>
      <c r="Z141" s="1"/>
      <c r="AA141" s="1"/>
      <c r="AB141" s="1"/>
      <c r="AC141" s="1"/>
      <c r="AD141" s="1"/>
    </row>
    <row r="142" spans="1:58" ht="15.75" customHeight="1" thickBot="1">
      <c r="A142" s="92"/>
      <c r="B142" s="100"/>
      <c r="C142" s="100"/>
      <c r="D142" s="100"/>
      <c r="E142" s="100"/>
      <c r="F142" s="100"/>
      <c r="G142" s="100"/>
      <c r="H142" s="113"/>
      <c r="I142" s="107"/>
      <c r="J142" s="107"/>
      <c r="K142" s="107" t="s">
        <v>59</v>
      </c>
      <c r="L142" s="107"/>
      <c r="M142" s="107"/>
      <c r="N142" s="107"/>
      <c r="O142" s="225"/>
      <c r="P142" s="225"/>
      <c r="Q142" s="177"/>
      <c r="R142" s="178"/>
      <c r="S142" s="24"/>
      <c r="T142" s="24"/>
      <c r="U142" s="56"/>
      <c r="V142" s="1"/>
      <c r="W142" s="1"/>
      <c r="X142" s="1"/>
      <c r="Y142" s="1"/>
      <c r="Z142" s="1"/>
      <c r="AA142" s="1"/>
      <c r="AB142" s="1"/>
      <c r="AC142" s="1"/>
      <c r="AD142" s="1"/>
    </row>
    <row r="143" spans="1:58" ht="15.75" customHeight="1">
      <c r="A143" s="88" t="s">
        <v>235</v>
      </c>
      <c r="B143" s="114">
        <v>6</v>
      </c>
      <c r="C143" s="114">
        <v>2.8</v>
      </c>
      <c r="D143" s="114">
        <v>1.5</v>
      </c>
      <c r="E143" s="109">
        <v>2.4</v>
      </c>
      <c r="F143" s="114">
        <v>0</v>
      </c>
      <c r="G143" s="114">
        <v>0</v>
      </c>
      <c r="H143" s="115">
        <f t="shared" ref="H143" si="4">B143*70+C143*75+D143*25+E143*45</f>
        <v>775.5</v>
      </c>
      <c r="I143" s="91" t="s">
        <v>15</v>
      </c>
      <c r="J143" s="91"/>
      <c r="K143" s="91" t="s">
        <v>258</v>
      </c>
      <c r="L143" s="91"/>
      <c r="M143" s="91" t="s">
        <v>271</v>
      </c>
      <c r="N143" s="91"/>
      <c r="O143" s="226" t="s">
        <v>16</v>
      </c>
      <c r="P143" s="226"/>
      <c r="Q143" s="170" t="s">
        <v>149</v>
      </c>
      <c r="R143" s="171"/>
      <c r="S143" s="22" t="s">
        <v>179</v>
      </c>
      <c r="T143" s="22"/>
      <c r="U143" s="55"/>
      <c r="V143" s="1"/>
      <c r="W143" s="1"/>
      <c r="X143" s="1"/>
      <c r="Y143" s="1"/>
      <c r="Z143" s="1"/>
      <c r="AA143" s="1"/>
      <c r="AB143" s="1"/>
      <c r="AC143" s="1"/>
      <c r="AD143" s="1"/>
    </row>
    <row r="144" spans="1:58" ht="15.75" customHeight="1">
      <c r="A144" s="92"/>
      <c r="B144" s="93"/>
      <c r="C144" s="93"/>
      <c r="D144" s="93"/>
      <c r="E144" s="100"/>
      <c r="F144" s="93"/>
      <c r="G144" s="93"/>
      <c r="H144" s="101"/>
      <c r="I144" s="95" t="s">
        <v>17</v>
      </c>
      <c r="J144" s="95">
        <v>10</v>
      </c>
      <c r="K144" s="95" t="s">
        <v>24</v>
      </c>
      <c r="L144" s="95">
        <v>6</v>
      </c>
      <c r="M144" s="95" t="s">
        <v>272</v>
      </c>
      <c r="N144" s="95">
        <v>5</v>
      </c>
      <c r="O144" s="6" t="s">
        <v>13</v>
      </c>
      <c r="P144" s="6">
        <v>7</v>
      </c>
      <c r="Q144" s="245" t="s">
        <v>43</v>
      </c>
      <c r="R144" s="244">
        <v>2</v>
      </c>
      <c r="S144" s="19" t="s">
        <v>179</v>
      </c>
      <c r="T144" s="76">
        <v>0.15</v>
      </c>
      <c r="U144" s="55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92"/>
      <c r="B145" s="93"/>
      <c r="C145" s="93"/>
      <c r="D145" s="93"/>
      <c r="E145" s="100"/>
      <c r="F145" s="93"/>
      <c r="G145" s="93"/>
      <c r="H145" s="101"/>
      <c r="I145" s="95"/>
      <c r="J145" s="95"/>
      <c r="K145" s="95" t="s">
        <v>50</v>
      </c>
      <c r="L145" s="95">
        <v>2</v>
      </c>
      <c r="M145" s="95" t="s">
        <v>24</v>
      </c>
      <c r="N145" s="95">
        <v>0.6</v>
      </c>
      <c r="O145" s="4" t="s">
        <v>23</v>
      </c>
      <c r="P145" s="4">
        <v>0.05</v>
      </c>
      <c r="Q145" s="34" t="s">
        <v>31</v>
      </c>
      <c r="R145" s="244">
        <v>2</v>
      </c>
      <c r="S145" s="19"/>
      <c r="T145" s="19"/>
      <c r="U145" s="55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92"/>
      <c r="B146" s="93"/>
      <c r="C146" s="93"/>
      <c r="D146" s="93"/>
      <c r="E146" s="100"/>
      <c r="F146" s="93"/>
      <c r="G146" s="93"/>
      <c r="H146" s="101"/>
      <c r="I146" s="95"/>
      <c r="J146" s="95"/>
      <c r="K146" s="95" t="s">
        <v>133</v>
      </c>
      <c r="L146" s="95">
        <v>1</v>
      </c>
      <c r="M146" s="95" t="s">
        <v>22</v>
      </c>
      <c r="N146" s="95">
        <v>0.5</v>
      </c>
      <c r="O146" s="4"/>
      <c r="P146" s="4"/>
      <c r="Q146" s="245"/>
      <c r="R146" s="244"/>
      <c r="S146" s="19"/>
      <c r="T146" s="19"/>
      <c r="U146" s="55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92"/>
      <c r="B147" s="93"/>
      <c r="C147" s="93"/>
      <c r="D147" s="93"/>
      <c r="E147" s="100"/>
      <c r="F147" s="93"/>
      <c r="G147" s="93"/>
      <c r="H147" s="101"/>
      <c r="I147" s="95"/>
      <c r="J147" s="95"/>
      <c r="K147" s="95" t="s">
        <v>22</v>
      </c>
      <c r="L147" s="95">
        <v>0.5</v>
      </c>
      <c r="M147" s="95" t="s">
        <v>23</v>
      </c>
      <c r="N147" s="95">
        <v>0.05</v>
      </c>
      <c r="O147" s="4"/>
      <c r="P147" s="4"/>
      <c r="Q147" s="245"/>
      <c r="R147" s="244"/>
      <c r="S147" s="19"/>
      <c r="T147" s="19"/>
      <c r="U147" s="55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92"/>
      <c r="B148" s="93"/>
      <c r="C148" s="93"/>
      <c r="D148" s="93"/>
      <c r="E148" s="100"/>
      <c r="F148" s="93"/>
      <c r="G148" s="93"/>
      <c r="H148" s="101"/>
      <c r="I148" s="95"/>
      <c r="J148" s="95"/>
      <c r="K148" s="95" t="s">
        <v>23</v>
      </c>
      <c r="L148" s="95">
        <v>0.05</v>
      </c>
      <c r="M148" s="95"/>
      <c r="N148" s="95"/>
      <c r="O148" s="4"/>
      <c r="P148" s="4"/>
      <c r="Q148" s="182"/>
      <c r="R148" s="181"/>
      <c r="S148" s="19"/>
      <c r="T148" s="19"/>
      <c r="U148" s="55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thickBot="1">
      <c r="A149" s="96"/>
      <c r="B149" s="97"/>
      <c r="C149" s="97"/>
      <c r="D149" s="97"/>
      <c r="E149" s="111"/>
      <c r="F149" s="97"/>
      <c r="G149" s="97"/>
      <c r="H149" s="116"/>
      <c r="I149" s="99"/>
      <c r="J149" s="99"/>
      <c r="K149" s="99"/>
      <c r="L149" s="99"/>
      <c r="M149" s="134"/>
      <c r="N149" s="134"/>
      <c r="O149" s="227"/>
      <c r="P149" s="227"/>
      <c r="Q149" s="174"/>
      <c r="R149" s="175"/>
      <c r="S149" s="24"/>
      <c r="T149" s="24"/>
      <c r="U149" s="56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92" t="s">
        <v>236</v>
      </c>
      <c r="B150" s="93">
        <v>5</v>
      </c>
      <c r="C150" s="93">
        <v>2.5</v>
      </c>
      <c r="D150" s="93">
        <v>2</v>
      </c>
      <c r="E150" s="100">
        <v>2.2999999999999998</v>
      </c>
      <c r="F150" s="93">
        <v>0</v>
      </c>
      <c r="G150" s="117">
        <v>0</v>
      </c>
      <c r="H150" s="113">
        <f t="shared" ref="H150" si="5">B150*70+C150*75+D150*25+E150*45</f>
        <v>691</v>
      </c>
      <c r="I150" s="102" t="s">
        <v>29</v>
      </c>
      <c r="J150" s="102"/>
      <c r="K150" s="102" t="s">
        <v>259</v>
      </c>
      <c r="L150" s="102"/>
      <c r="M150" s="102" t="s">
        <v>126</v>
      </c>
      <c r="N150" s="102"/>
      <c r="O150" s="18" t="s">
        <v>16</v>
      </c>
      <c r="P150" s="18"/>
      <c r="Q150" s="172" t="s">
        <v>171</v>
      </c>
      <c r="R150" s="176"/>
      <c r="S150" s="22" t="s">
        <v>183</v>
      </c>
      <c r="T150" s="22"/>
      <c r="U150" s="55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92"/>
      <c r="B151" s="93"/>
      <c r="C151" s="93"/>
      <c r="D151" s="93"/>
      <c r="E151" s="100"/>
      <c r="F151" s="93"/>
      <c r="G151" s="117"/>
      <c r="H151" s="113"/>
      <c r="I151" s="95" t="s">
        <v>17</v>
      </c>
      <c r="J151" s="95">
        <v>7</v>
      </c>
      <c r="K151" s="95" t="s">
        <v>52</v>
      </c>
      <c r="L151" s="95">
        <v>9</v>
      </c>
      <c r="M151" s="95" t="s">
        <v>20</v>
      </c>
      <c r="N151" s="95">
        <v>5</v>
      </c>
      <c r="O151" s="6" t="s">
        <v>13</v>
      </c>
      <c r="P151" s="6">
        <v>7</v>
      </c>
      <c r="Q151" s="95" t="s">
        <v>25</v>
      </c>
      <c r="R151" s="173">
        <v>2</v>
      </c>
      <c r="S151" s="19" t="s">
        <v>183</v>
      </c>
      <c r="T151" s="19">
        <v>2.5</v>
      </c>
      <c r="U151" s="55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92"/>
      <c r="B152" s="93"/>
      <c r="C152" s="93"/>
      <c r="D152" s="93"/>
      <c r="E152" s="100"/>
      <c r="F152" s="93"/>
      <c r="G152" s="117"/>
      <c r="H152" s="113"/>
      <c r="I152" s="95" t="s">
        <v>33</v>
      </c>
      <c r="J152" s="95">
        <v>3</v>
      </c>
      <c r="K152" s="95" t="s">
        <v>53</v>
      </c>
      <c r="L152" s="95">
        <v>2</v>
      </c>
      <c r="M152" s="95" t="s">
        <v>27</v>
      </c>
      <c r="N152" s="95">
        <v>0.5</v>
      </c>
      <c r="O152" s="4" t="s">
        <v>23</v>
      </c>
      <c r="P152" s="4">
        <v>0.05</v>
      </c>
      <c r="Q152" s="133" t="s">
        <v>34</v>
      </c>
      <c r="R152" s="173">
        <v>1</v>
      </c>
      <c r="S152" s="19"/>
      <c r="T152" s="76"/>
      <c r="U152" s="55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92"/>
      <c r="B153" s="93"/>
      <c r="C153" s="93"/>
      <c r="D153" s="93"/>
      <c r="E153" s="100"/>
      <c r="F153" s="93"/>
      <c r="G153" s="117"/>
      <c r="H153" s="113"/>
      <c r="I153" s="95"/>
      <c r="J153" s="95"/>
      <c r="K153" s="95" t="s">
        <v>23</v>
      </c>
      <c r="L153" s="95">
        <v>0.05</v>
      </c>
      <c r="M153" s="95" t="s">
        <v>273</v>
      </c>
      <c r="N153" s="95">
        <v>0.6</v>
      </c>
      <c r="O153" s="4"/>
      <c r="P153" s="4"/>
      <c r="Q153" s="95" t="s">
        <v>47</v>
      </c>
      <c r="R153" s="173">
        <v>1</v>
      </c>
      <c r="S153" s="19"/>
      <c r="T153" s="19"/>
      <c r="U153" s="55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92"/>
      <c r="B154" s="93"/>
      <c r="C154" s="93"/>
      <c r="D154" s="93"/>
      <c r="E154" s="100"/>
      <c r="F154" s="93"/>
      <c r="G154" s="118"/>
      <c r="H154" s="119"/>
      <c r="I154" s="95"/>
      <c r="J154" s="95"/>
      <c r="K154" s="95" t="s">
        <v>22</v>
      </c>
      <c r="L154" s="95">
        <v>1</v>
      </c>
      <c r="M154" s="95" t="s">
        <v>23</v>
      </c>
      <c r="N154" s="95">
        <v>0.05</v>
      </c>
      <c r="O154" s="4"/>
      <c r="P154" s="4"/>
      <c r="Q154" s="133"/>
      <c r="R154" s="173"/>
      <c r="S154" s="19"/>
      <c r="T154" s="19"/>
      <c r="U154" s="55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92"/>
      <c r="B155" s="93"/>
      <c r="C155" s="93"/>
      <c r="D155" s="93"/>
      <c r="E155" s="100"/>
      <c r="F155" s="93"/>
      <c r="G155" s="117"/>
      <c r="H155" s="113"/>
      <c r="I155" s="95"/>
      <c r="J155" s="95"/>
      <c r="K155" s="95"/>
      <c r="L155" s="95"/>
      <c r="M155" s="95"/>
      <c r="N155" s="95"/>
      <c r="O155" s="4"/>
      <c r="P155" s="4"/>
      <c r="Q155" s="95"/>
      <c r="R155" s="173"/>
      <c r="S155" s="19"/>
      <c r="T155" s="19"/>
      <c r="U155" s="55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thickBot="1">
      <c r="A156" s="96"/>
      <c r="B156" s="97"/>
      <c r="C156" s="97"/>
      <c r="D156" s="97"/>
      <c r="E156" s="111"/>
      <c r="F156" s="97"/>
      <c r="G156" s="196"/>
      <c r="H156" s="192"/>
      <c r="I156" s="99"/>
      <c r="J156" s="99"/>
      <c r="K156" s="134"/>
      <c r="L156" s="134"/>
      <c r="M156" s="134"/>
      <c r="N156" s="134"/>
      <c r="O156" s="227"/>
      <c r="P156" s="227"/>
      <c r="Q156" s="179"/>
      <c r="R156" s="180"/>
      <c r="S156" s="24"/>
      <c r="T156" s="74"/>
      <c r="U156" s="56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10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84"/>
      <c r="B256" s="84"/>
      <c r="C256" s="84"/>
      <c r="D256" s="84"/>
      <c r="E256" s="84"/>
      <c r="F256" s="84"/>
      <c r="G256" s="84"/>
      <c r="H256" s="84"/>
      <c r="I256" s="9"/>
      <c r="J256" s="9"/>
      <c r="K256" s="10"/>
      <c r="L256" s="9"/>
      <c r="M256" s="9"/>
      <c r="N256" s="9"/>
      <c r="O256" s="9"/>
      <c r="P256" s="9"/>
      <c r="Q256" s="9"/>
      <c r="R256" s="9"/>
      <c r="V256" s="1"/>
      <c r="W256" s="1"/>
      <c r="X256" s="1"/>
      <c r="Y256" s="1"/>
      <c r="Z256" s="1"/>
      <c r="AA256" s="1"/>
      <c r="AB256" s="1"/>
      <c r="AC256" s="1"/>
      <c r="AD256" s="1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</sheetData>
  <mergeCells count="2">
    <mergeCell ref="AI128:BD128"/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986"/>
  <sheetViews>
    <sheetView workbookViewId="0">
      <selection activeCell="Y9" sqref="Y9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299" t="s">
        <v>239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61"/>
      <c r="X1" s="61"/>
    </row>
    <row r="2" spans="1:24" ht="15.75" customHeight="1" thickBot="1">
      <c r="A2" s="67" t="s">
        <v>77</v>
      </c>
      <c r="B2" s="77" t="s">
        <v>0</v>
      </c>
      <c r="C2" s="78" t="s">
        <v>8</v>
      </c>
      <c r="D2" s="78" t="s">
        <v>65</v>
      </c>
      <c r="E2" s="79" t="s">
        <v>10</v>
      </c>
      <c r="F2" s="80" t="s">
        <v>66</v>
      </c>
      <c r="G2" s="63" t="s">
        <v>11</v>
      </c>
      <c r="H2" s="80" t="s">
        <v>67</v>
      </c>
      <c r="I2" s="63" t="s">
        <v>13</v>
      </c>
      <c r="J2" s="80" t="s">
        <v>69</v>
      </c>
      <c r="K2" s="63" t="s">
        <v>14</v>
      </c>
      <c r="L2" s="80" t="s">
        <v>70</v>
      </c>
      <c r="M2" s="79" t="s">
        <v>88</v>
      </c>
      <c r="N2" s="79" t="s">
        <v>89</v>
      </c>
      <c r="O2" s="79" t="s">
        <v>72</v>
      </c>
      <c r="P2" s="63" t="s">
        <v>1</v>
      </c>
      <c r="Q2" s="63" t="s">
        <v>2</v>
      </c>
      <c r="R2" s="63" t="s">
        <v>3</v>
      </c>
      <c r="S2" s="63" t="s">
        <v>4</v>
      </c>
      <c r="T2" s="63" t="s">
        <v>5</v>
      </c>
      <c r="U2" s="63" t="s">
        <v>6</v>
      </c>
      <c r="V2" s="64" t="s">
        <v>7</v>
      </c>
    </row>
    <row r="3" spans="1:24" ht="15.75" customHeight="1">
      <c r="A3" s="213">
        <v>46083</v>
      </c>
      <c r="B3" s="39" t="str">
        <f>'非偏鄉計劃學校(葷)國小'!A3</f>
        <v>B1</v>
      </c>
      <c r="C3" s="39" t="str">
        <f>'非偏鄉計劃學校(葷)國小'!I3</f>
        <v>白米飯</v>
      </c>
      <c r="D3" s="40" t="str">
        <f>'非偏鄉計劃學校(葷)國小'!I4&amp;'非偏鄉計劃學校(葷)國小'!I5&amp;'非偏鄉計劃學校(葷)國小'!I6&amp;'非偏鄉計劃學校(葷)國小'!I7&amp;'非偏鄉計劃學校(葷)國小'!I8&amp;'非偏鄉計劃學校(葷)國小'!I9</f>
        <v>米</v>
      </c>
      <c r="E3" s="39" t="str">
        <f>'非偏鄉計劃學校(葷)國小'!K3</f>
        <v>梅干肉末</v>
      </c>
      <c r="F3" s="39" t="str">
        <f>'非偏鄉計劃學校(葷)國小'!K4&amp;'非偏鄉計劃學校(葷)國小'!K5&amp;'非偏鄉計劃學校(葷)國小'!K6&amp;'非偏鄉計劃學校(葷)國小'!K7&amp;'非偏鄉計劃學校(葷)國小'!K8&amp;'非偏鄉計劃學校(葷)國小'!K9</f>
        <v>豬絞肉梅乾菜</v>
      </c>
      <c r="G3" s="39" t="str">
        <f>'非偏鄉計劃學校(葷)國小'!M3</f>
        <v>肉絲豆芽</v>
      </c>
      <c r="H3" s="40" t="str">
        <f>'非偏鄉計劃學校(葷)國小'!M4&amp;'非偏鄉計劃學校(葷)國小'!M5&amp;'非偏鄉計劃學校(葷)國小'!M6&amp;'非偏鄉計劃學校(葷)國小'!M7&amp;'非偏鄉計劃學校(葷)國小'!M8&amp;'非偏鄉計劃學校(葷)國小'!M9</f>
        <v>綠豆芽胡蘿蔔韭菜大蒜豬後腿肉</v>
      </c>
      <c r="I3" s="39" t="str">
        <f>'非偏鄉計劃學校(葷)國小'!O3</f>
        <v>時蔬</v>
      </c>
      <c r="J3" s="40" t="str">
        <f>'非偏鄉計劃學校(葷)國小'!O4&amp;'非偏鄉計劃學校(葷)國小'!O5&amp;'非偏鄉計劃學校(葷)國小'!O6&amp;'非偏鄉計劃學校(葷)國小'!O7&amp;'非偏鄉計劃學校(葷)國小'!O8&amp;'非偏鄉計劃學校(葷)國小'!O9</f>
        <v>蔬菜大蒜</v>
      </c>
      <c r="K3" s="39" t="str">
        <f>'非偏鄉計劃學校(葷)國小'!Q3</f>
        <v>味噌湯</v>
      </c>
      <c r="L3" s="40" t="str">
        <f>'非偏鄉計劃學校(葷)國小'!Q4&amp;'非偏鄉計劃學校(葷)國小'!Q5&amp;'非偏鄉計劃學校(葷)國小'!Q6&amp;'非偏鄉計劃學校(葷)國小'!Q7&amp;'非偏鄉計劃學校(葷)國小'!Q8&amp;'非偏鄉計劃學校(葷)國小'!Q9</f>
        <v>味噌海帶芽豆腐</v>
      </c>
      <c r="M3" s="39" t="str">
        <f>'非偏鄉計劃學校(葷)國小'!S3</f>
        <v>海苔</v>
      </c>
      <c r="N3" s="39">
        <f>'非偏鄉計劃學校(葷)國小'!U4</f>
        <v>0</v>
      </c>
      <c r="O3" s="39" t="e">
        <f>'非偏鄉計劃學校(葷)國小'!AD3</f>
        <v>#REF!</v>
      </c>
      <c r="P3" s="277">
        <f>'非偏鄉計劃學校(葷)國小'!B3</f>
        <v>5.6</v>
      </c>
      <c r="Q3" s="277">
        <f>'非偏鄉計劃學校(葷)國小'!C3</f>
        <v>2.2999999999999998</v>
      </c>
      <c r="R3" s="277">
        <f>'非偏鄉計劃學校(葷)國小'!D3</f>
        <v>2</v>
      </c>
      <c r="S3" s="277">
        <f>'非偏鄉計劃學校(葷)國小'!E3</f>
        <v>2.2999999999999998</v>
      </c>
      <c r="T3" s="41">
        <f>'非偏鄉計劃學校(葷)國小'!F3</f>
        <v>0</v>
      </c>
      <c r="U3" s="41">
        <f>'非偏鄉計劃學校(葷)國小'!G3</f>
        <v>0</v>
      </c>
      <c r="V3" s="48">
        <f>'非偏鄉計劃學校(葷)國小'!H3</f>
        <v>718</v>
      </c>
    </row>
    <row r="4" spans="1:24" ht="15.75" customHeight="1">
      <c r="A4" s="213">
        <v>46084</v>
      </c>
      <c r="B4" s="34" t="str">
        <f>'非偏鄉計劃學校(葷)國小'!A10</f>
        <v>B2</v>
      </c>
      <c r="C4" s="34" t="str">
        <f>'非偏鄉計劃學校(葷)國小'!I10</f>
        <v>糙米飯</v>
      </c>
      <c r="D4" s="35" t="str">
        <f>'非偏鄉計劃學校(葷)國小'!I11&amp;'非偏鄉計劃學校(葷)國小'!I12&amp;'非偏鄉計劃學校(葷)國小'!I13&amp;'非偏鄉計劃學校(葷)國小'!I14&amp;'非偏鄉計劃學校(葷)國小'!I15&amp;'非偏鄉計劃學校(葷)國小'!I16</f>
        <v>米糙米</v>
      </c>
      <c r="E4" s="34" t="str">
        <f>'非偏鄉計劃學校(葷)國小'!K10</f>
        <v>咖哩雞</v>
      </c>
      <c r="F4" s="34" t="str">
        <f>'非偏鄉計劃學校(葷)國小'!K11&amp;'非偏鄉計劃學校(葷)國小'!K12&amp;'非偏鄉計劃學校(葷)國小'!K13&amp;'非偏鄉計劃學校(葷)國小'!K14&amp;'非偏鄉計劃學校(葷)國小'!K15&amp;'非偏鄉計劃學校(葷)國小'!K16</f>
        <v>肉雞馬鈴薯洋蔥胡蘿蔔咖哩粉</v>
      </c>
      <c r="G4" s="34" t="str">
        <f>'非偏鄉計劃學校(葷)國小'!M10</f>
        <v>培根甘藍</v>
      </c>
      <c r="H4" s="35" t="str">
        <f>'非偏鄉計劃學校(葷)國小'!M11&amp;'非偏鄉計劃學校(葷)國小'!M12&amp;'非偏鄉計劃學校(葷)國小'!M13&amp;'非偏鄉計劃學校(葷)國小'!M14&amp;'非偏鄉計劃學校(葷)國小'!M15&amp;'非偏鄉計劃學校(葷)國小'!M16</f>
        <v>培根大蒜甘藍</v>
      </c>
      <c r="I4" s="34" t="str">
        <f>'非偏鄉計劃學校(葷)國小'!O10</f>
        <v>時蔬</v>
      </c>
      <c r="J4" s="35" t="str">
        <f>'非偏鄉計劃學校(葷)國小'!O11&amp;'非偏鄉計劃學校(葷)國小'!O12&amp;'非偏鄉計劃學校(葷)國小'!O13&amp;'非偏鄉計劃學校(葷)國小'!O14&amp;'非偏鄉計劃學校(葷)國小'!O15&amp;'非偏鄉計劃學校(葷)國小'!O16</f>
        <v>蔬菜大蒜</v>
      </c>
      <c r="K4" s="34" t="str">
        <f>'非偏鄉計劃學校(葷)國小'!Q10</f>
        <v>蘿蔔湯</v>
      </c>
      <c r="L4" s="35" t="str">
        <f>'非偏鄉計劃學校(葷)國小'!Q11&amp;'非偏鄉計劃學校(葷)國小'!Q12&amp;'非偏鄉計劃學校(葷)國小'!Q13&amp;'非偏鄉計劃學校(葷)國小'!Q14&amp;'非偏鄉計劃學校(葷)國小'!Q15&amp;'非偏鄉計劃學校(葷)國小'!Q16</f>
        <v>白蘿蔔大骨薑</v>
      </c>
      <c r="M4" s="34" t="str">
        <f>'非偏鄉計劃學校(葷)國小'!S10</f>
        <v>驗證豆漿</v>
      </c>
      <c r="N4" s="34">
        <f>'非偏鄉計劃學校(葷)國小'!U11</f>
        <v>0</v>
      </c>
      <c r="O4" s="34" t="e">
        <f>'非偏鄉計劃學校(葷)國小'!AD10</f>
        <v>#REF!</v>
      </c>
      <c r="P4" s="278">
        <f>'非偏鄉計劃學校(葷)國小'!B10</f>
        <v>5.2</v>
      </c>
      <c r="Q4" s="278">
        <f>'非偏鄉計劃學校(葷)國小'!C10</f>
        <v>2.4</v>
      </c>
      <c r="R4" s="278">
        <f>'非偏鄉計劃學校(葷)國小'!D10</f>
        <v>1.8</v>
      </c>
      <c r="S4" s="278">
        <f>'非偏鄉計劃學校(葷)國小'!E10</f>
        <v>2.4</v>
      </c>
      <c r="T4" s="36">
        <f>'非偏鄉計劃學校(葷)國小'!F10</f>
        <v>0</v>
      </c>
      <c r="U4" s="36">
        <f>'非偏鄉計劃學校(葷)國小'!G10</f>
        <v>0</v>
      </c>
      <c r="V4" s="47">
        <f>'非偏鄉計劃學校(葷)國小'!H10</f>
        <v>697</v>
      </c>
    </row>
    <row r="5" spans="1:24" ht="15.75" customHeight="1">
      <c r="A5" s="213">
        <v>46085</v>
      </c>
      <c r="B5" s="34" t="str">
        <f>'非偏鄉計劃學校(葷)國小'!A17</f>
        <v>B3</v>
      </c>
      <c r="C5" s="34" t="str">
        <f>'非偏鄉計劃學校(葷)國小'!I17</f>
        <v>米粉特餐</v>
      </c>
      <c r="D5" s="35" t="str">
        <f>'非偏鄉計劃學校(葷)國小'!I18&amp;'非偏鄉計劃學校(葷)國小'!I19&amp;'非偏鄉計劃學校(葷)國小'!I20&amp;'非偏鄉計劃學校(葷)國小'!I21&amp;'非偏鄉計劃學校(葷)國小'!I22&amp;'非偏鄉計劃學校(葷)國小'!I23</f>
        <v>米粉</v>
      </c>
      <c r="E5" s="34" t="str">
        <f>'非偏鄉計劃學校(葷)國小'!K17</f>
        <v>油蔥肉燥</v>
      </c>
      <c r="F5" s="34" t="str">
        <f>'非偏鄉計劃學校(葷)國小'!K18&amp;'非偏鄉計劃學校(葷)國小'!K19&amp;'非偏鄉計劃學校(葷)國小'!K20&amp;'非偏鄉計劃學校(葷)國小'!K21&amp;'非偏鄉計劃學校(葷)國小'!K22&amp;'非偏鄉計劃學校(葷)國小'!K23</f>
        <v>豬絞肉冬瓜乾香菇紅蔥頭大蒜</v>
      </c>
      <c r="G5" s="34" t="str">
        <f>'非偏鄉計劃學校(葷)國小'!M17</f>
        <v>肉絲南瓜</v>
      </c>
      <c r="H5" s="35" t="str">
        <f>'非偏鄉計劃學校(葷)國小'!M18&amp;'非偏鄉計劃學校(葷)國小'!M19&amp;'非偏鄉計劃學校(葷)國小'!M20&amp;'非偏鄉計劃學校(葷)國小'!M21&amp;'非偏鄉計劃學校(葷)國小'!M22&amp;'非偏鄉計劃學校(葷)國小'!M23</f>
        <v>豬後腿肉南瓜薑</v>
      </c>
      <c r="I5" s="34" t="str">
        <f>'非偏鄉計劃學校(葷)國小'!O17</f>
        <v>時蔬</v>
      </c>
      <c r="J5" s="35" t="str">
        <f>'非偏鄉計劃學校(葷)國小'!O18&amp;'非偏鄉計劃學校(葷)國小'!O19&amp;'非偏鄉計劃學校(葷)國小'!O20&amp;'非偏鄉計劃學校(葷)國小'!O21&amp;'非偏鄉計劃學校(葷)國小'!O22&amp;'非偏鄉計劃學校(葷)國小'!O23</f>
        <v>蔬菜大蒜</v>
      </c>
      <c r="K5" s="34" t="str">
        <f>'非偏鄉計劃學校(葷)國小'!Q17</f>
        <v>三絲羹湯</v>
      </c>
      <c r="L5" s="35" t="str">
        <f>'非偏鄉計劃學校(葷)國小'!Q18&amp;'非偏鄉計劃學校(葷)國小'!Q19&amp;'非偏鄉計劃學校(葷)國小'!Q20&amp;'非偏鄉計劃學校(葷)國小'!Q21&amp;'非偏鄉計劃學校(葷)國小'!Q22&amp;'非偏鄉計劃學校(葷)國小'!Q23</f>
        <v>脆筍絲胡蘿蔔乾木耳雞蛋</v>
      </c>
      <c r="M5" s="34" t="str">
        <f>'非偏鄉計劃學校(葷)國小'!S17</f>
        <v>原味餐包</v>
      </c>
      <c r="N5" s="34">
        <f>'非偏鄉計劃學校(葷)國小'!U18</f>
        <v>0</v>
      </c>
      <c r="O5" s="34" t="e">
        <f>'非偏鄉計劃學校(葷)國小'!AD17</f>
        <v>#REF!</v>
      </c>
      <c r="P5" s="278">
        <f>'非偏鄉計劃學校(葷)國小'!B17</f>
        <v>3.6</v>
      </c>
      <c r="Q5" s="278">
        <f>'非偏鄉計劃學校(葷)國小'!C17</f>
        <v>2.1</v>
      </c>
      <c r="R5" s="278">
        <f>'非偏鄉計劃學校(葷)國小'!D17</f>
        <v>1.5</v>
      </c>
      <c r="S5" s="278">
        <f>'非偏鄉計劃學校(葷)國小'!E17</f>
        <v>2.4</v>
      </c>
      <c r="T5" s="36">
        <f>'非偏鄉計劃學校(葷)國小'!F17</f>
        <v>0</v>
      </c>
      <c r="U5" s="36">
        <f>'非偏鄉計劃學校(葷)國小'!G17</f>
        <v>0</v>
      </c>
      <c r="V5" s="47">
        <f>'非偏鄉計劃學校(葷)國小'!H17</f>
        <v>555</v>
      </c>
    </row>
    <row r="6" spans="1:24" ht="15.75" customHeight="1">
      <c r="A6" s="213">
        <v>46086</v>
      </c>
      <c r="B6" s="34" t="str">
        <f>'非偏鄉計劃學校(葷)國小'!A24</f>
        <v>B4</v>
      </c>
      <c r="C6" s="34" t="str">
        <f>'非偏鄉計劃學校(葷)國小'!I24</f>
        <v>糙米飯</v>
      </c>
      <c r="D6" s="35" t="str">
        <f>'非偏鄉計劃學校(葷)國小'!I25&amp;'非偏鄉計劃學校(葷)國小'!I26&amp;'非偏鄉計劃學校(葷)國小'!I27&amp;'非偏鄉計劃學校(葷)國小'!I28&amp;'非偏鄉計劃學校(葷)國小'!I29&amp;'非偏鄉計劃學校(葷)國中'!I30</f>
        <v>米糙米</v>
      </c>
      <c r="E6" s="34" t="str">
        <f>'非偏鄉計劃學校(葷)國小'!K24</f>
        <v>筍干滷肉</v>
      </c>
      <c r="F6" s="34" t="str">
        <f>'非偏鄉計劃學校(葷)國小'!K25&amp;'非偏鄉計劃學校(葷)國小'!K26&amp;'非偏鄉計劃學校(葷)國小'!K27&amp;'非偏鄉計劃學校(葷)國小'!K28&amp;'非偏鄉計劃學校(葷)國小'!K29&amp;'非偏鄉計劃學校(葷)國中'!K30</f>
        <v>豬後腿肉麻竹筍干</v>
      </c>
      <c r="G6" s="34" t="str">
        <f>'非偏鄉計劃學校(葷)國小'!M24</f>
        <v>番茄滑蛋</v>
      </c>
      <c r="H6" s="35" t="str">
        <f>'非偏鄉計劃學校(葷)國小'!M25&amp;'非偏鄉計劃學校(葷)國小'!M26&amp;'非偏鄉計劃學校(葷)國小'!M27&amp;'非偏鄉計劃學校(葷)國小'!M28&amp;'非偏鄉計劃學校(葷)國小'!M29&amp;'非偏鄉計劃學校(葷)國中'!M30</f>
        <v>雞蛋大番茄</v>
      </c>
      <c r="I6" s="34" t="str">
        <f>'非偏鄉計劃學校(葷)國小'!O24</f>
        <v>時蔬</v>
      </c>
      <c r="J6" s="35" t="str">
        <f>'非偏鄉計劃學校(葷)國小'!O25&amp;'非偏鄉計劃學校(葷)國小'!O26&amp;'非偏鄉計劃學校(葷)國小'!O27&amp;'非偏鄉計劃學校(葷)國小'!O28&amp;'非偏鄉計劃學校(葷)國小'!O29&amp;'非偏鄉計劃學校(葷)國中'!O30</f>
        <v>蔬菜大蒜</v>
      </c>
      <c r="K6" s="34" t="str">
        <f>'非偏鄉計劃學校(葷)國小'!Q24</f>
        <v>粉圓甜湯</v>
      </c>
      <c r="L6" s="35" t="str">
        <f>'非偏鄉計劃學校(葷)國小'!Q25&amp;'非偏鄉計劃學校(葷)國小'!Q26&amp;'非偏鄉計劃學校(葷)國小'!Q27&amp;'非偏鄉計劃學校(葷)國小'!Q28&amp;'非偏鄉計劃學校(葷)國小'!Q29&amp;'非偏鄉計劃學校(葷)國中'!Q30</f>
        <v>粉圓二砂糖</v>
      </c>
      <c r="M6" s="34" t="str">
        <f>'非偏鄉計劃學校(葷)國小'!S24</f>
        <v>銀絲捲</v>
      </c>
      <c r="N6" s="34">
        <f>'非偏鄉計劃學校(葷)國小'!U25</f>
        <v>0</v>
      </c>
      <c r="O6" s="34" t="e">
        <f>'非偏鄉計劃學校(葷)國小'!AD24</f>
        <v>#REF!</v>
      </c>
      <c r="P6" s="278">
        <f>'非偏鄉計劃學校(葷)國小'!B24</f>
        <v>6.3</v>
      </c>
      <c r="Q6" s="278">
        <f>'非偏鄉計劃學校(葷)國小'!C24</f>
        <v>2</v>
      </c>
      <c r="R6" s="278">
        <f>'非偏鄉計劃學校(葷)國小'!D24</f>
        <v>1.5</v>
      </c>
      <c r="S6" s="278">
        <f>'非偏鄉計劃學校(葷)國小'!E24</f>
        <v>2.2999999999999998</v>
      </c>
      <c r="T6" s="36">
        <f>'非偏鄉計劃學校(葷)國小'!F24</f>
        <v>0</v>
      </c>
      <c r="U6" s="36">
        <f>'非偏鄉計劃學校(葷)國小'!G24</f>
        <v>0</v>
      </c>
      <c r="V6" s="47">
        <f>'非偏鄉計劃學校(葷)國小'!H24</f>
        <v>732</v>
      </c>
    </row>
    <row r="7" spans="1:24" ht="15.75" customHeight="1">
      <c r="A7" s="213">
        <v>46087</v>
      </c>
      <c r="B7" s="34" t="str">
        <f>'非偏鄉計劃學校(葷)國小'!A31</f>
        <v>B5</v>
      </c>
      <c r="C7" s="34" t="str">
        <f>'非偏鄉計劃學校(葷)國小'!I31</f>
        <v>小米飯</v>
      </c>
      <c r="D7" s="35" t="str">
        <f>'非偏鄉計劃學校(葷)國小'!I32&amp;'非偏鄉計劃學校(葷)國小'!I33&amp;'非偏鄉計劃學校(葷)國小'!I34&amp;'非偏鄉計劃學校(葷)國小'!I35&amp;'非偏鄉計劃學校(葷)國小'!I36&amp;'非偏鄉計劃學校(葷)國小'!I37</f>
        <v>米小米</v>
      </c>
      <c r="E7" s="34" t="str">
        <f>'非偏鄉計劃學校(葷)國小'!K31</f>
        <v>香滷雞翅</v>
      </c>
      <c r="F7" s="34" t="str">
        <f>'非偏鄉計劃學校(葷)國小'!K32&amp;'非偏鄉計劃學校(葷)國小'!K33&amp;'非偏鄉計劃學校(葷)國小'!K34&amp;'非偏鄉計劃學校(葷)國小'!K35&amp;'非偏鄉計劃學校(葷)國小'!K36&amp;'非偏鄉計劃學校(葷)國小'!K37</f>
        <v>雞翅滷包</v>
      </c>
      <c r="G7" s="34" t="str">
        <f>'非偏鄉計劃學校(葷)國小'!M31</f>
        <v>麻婆豆腐</v>
      </c>
      <c r="H7" s="35" t="str">
        <f>'非偏鄉計劃學校(葷)國小'!M32&amp;'非偏鄉計劃學校(葷)國小'!M33&amp;'非偏鄉計劃學校(葷)國小'!M34&amp;'非偏鄉計劃學校(葷)國小'!M35&amp;'非偏鄉計劃學校(葷)國小'!M36&amp;'非偏鄉計劃學校(葷)國小'!M37</f>
        <v>豆腐豬絞肉青蔥豆瓣醬</v>
      </c>
      <c r="I7" s="34" t="str">
        <f>'非偏鄉計劃學校(葷)國小'!O31</f>
        <v>時蔬</v>
      </c>
      <c r="J7" s="35" t="str">
        <f>'非偏鄉計劃學校(葷)國小'!O32&amp;'非偏鄉計劃學校(葷)國小'!O33&amp;'非偏鄉計劃學校(葷)國小'!O34&amp;'非偏鄉計劃學校(葷)國小'!O35&amp;'非偏鄉計劃學校(葷)國小'!O36&amp;'非偏鄉計劃學校(葷)國小'!O37</f>
        <v>蔬菜大蒜</v>
      </c>
      <c r="K7" s="34" t="str">
        <f>'非偏鄉計劃學校(葷)國小'!Q31</f>
        <v>鮮菇蔬湯</v>
      </c>
      <c r="L7" s="35" t="str">
        <f>'非偏鄉計劃學校(葷)國小'!Q32&amp;'非偏鄉計劃學校(葷)國小'!Q33&amp;'非偏鄉計劃學校(葷)國小'!Q34&amp;'非偏鄉計劃學校(葷)國小'!Q35&amp;'非偏鄉計劃學校(葷)國小'!Q36&amp;'非偏鄉計劃學校(葷)國小'!Q37</f>
        <v>金針菇時蔬薑大骨</v>
      </c>
      <c r="M7" s="34" t="str">
        <f>'非偏鄉計劃學校(葷)國小'!S31</f>
        <v>水果</v>
      </c>
      <c r="N7" s="34">
        <f>'非偏鄉計劃學校(葷)國小'!U32</f>
        <v>0</v>
      </c>
      <c r="O7" s="34" t="e">
        <f>'非偏鄉計劃學校(葷)國小'!AD31</f>
        <v>#REF!</v>
      </c>
      <c r="P7" s="278">
        <f>'非偏鄉計劃學校(葷)國小'!B31</f>
        <v>5.2</v>
      </c>
      <c r="Q7" s="278">
        <f>'非偏鄉計劃學校(葷)國小'!C31</f>
        <v>2.6</v>
      </c>
      <c r="R7" s="278">
        <f>'非偏鄉計劃學校(葷)國小'!D31</f>
        <v>1.5</v>
      </c>
      <c r="S7" s="278">
        <f>'非偏鄉計劃學校(葷)國小'!E31</f>
        <v>2.4</v>
      </c>
      <c r="T7" s="36">
        <f>'非偏鄉計劃學校(葷)國小'!F31</f>
        <v>0</v>
      </c>
      <c r="U7" s="36">
        <f>'非偏鄉計劃學校(葷)國小'!G31</f>
        <v>0</v>
      </c>
      <c r="V7" s="47">
        <f>'非偏鄉計劃學校(葷)國小'!H31</f>
        <v>704.5</v>
      </c>
    </row>
    <row r="8" spans="1:24" ht="15.75" customHeight="1">
      <c r="A8" s="213">
        <v>46090</v>
      </c>
      <c r="B8" s="34" t="str">
        <f>'非偏鄉計劃學校(葷)國小'!A38</f>
        <v>C1</v>
      </c>
      <c r="C8" s="34" t="str">
        <f>'非偏鄉計劃學校(葷)國小'!I38</f>
        <v>白米飯</v>
      </c>
      <c r="D8" s="35" t="str">
        <f>'非偏鄉計劃學校(葷)國小'!I39&amp;'非偏鄉計劃學校(葷)國小'!I40&amp;'非偏鄉計劃學校(葷)國小'!I41&amp;'非偏鄉計劃學校(葷)國小'!I42&amp;'非偏鄉計劃學校(葷)國小'!I43&amp;'非偏鄉計劃學校(葷)國小'!I44</f>
        <v>米</v>
      </c>
      <c r="E8" s="34" t="str">
        <f>'非偏鄉計劃學校(葷)國小'!K38</f>
        <v>茄汁肉絲</v>
      </c>
      <c r="F8" s="34" t="str">
        <f>'非偏鄉計劃學校(葷)國小'!K39&amp;'非偏鄉計劃學校(葷)國小'!K40&amp;'非偏鄉計劃學校(葷)國小'!K41&amp;'非偏鄉計劃學校(葷)國小'!K42&amp;'非偏鄉計劃學校(葷)國小'!K43&amp;'非偏鄉計劃學校(葷)國小'!K44</f>
        <v>豬後腿肉洋蔥大番茄番茄醬</v>
      </c>
      <c r="G8" s="34" t="str">
        <f>'非偏鄉計劃學校(葷)國小'!M38</f>
        <v>西滷菜</v>
      </c>
      <c r="H8" s="35" t="str">
        <f>'非偏鄉計劃學校(葷)國小'!M39&amp;'非偏鄉計劃學校(葷)國小'!M40&amp;'非偏鄉計劃學校(葷)國小'!M41&amp;'非偏鄉計劃學校(葷)國小'!M42&amp;'非偏鄉計劃學校(葷)國小'!M43&amp;'非偏鄉計劃學校(葷)國小'!M44</f>
        <v>結球白菜豬絞肉乾木耳胡蘿蔔大蒜</v>
      </c>
      <c r="I8" s="34" t="str">
        <f>'非偏鄉計劃學校(葷)國小'!O38</f>
        <v>時蔬</v>
      </c>
      <c r="J8" s="35" t="str">
        <f>'非偏鄉計劃學校(葷)國小'!O39&amp;'非偏鄉計劃學校(葷)國小'!O40&amp;'非偏鄉計劃學校(葷)國小'!O41&amp;'非偏鄉計劃學校(葷)國小'!O42&amp;'非偏鄉計劃學校(葷)國小'!O43&amp;'非偏鄉計劃學校(葷)國小'!O44</f>
        <v>蔬菜大蒜</v>
      </c>
      <c r="K8" s="34" t="str">
        <f>'非偏鄉計劃學校(葷)國小'!Q38</f>
        <v>紫菜蛋花湯</v>
      </c>
      <c r="L8" s="35" t="str">
        <f>'非偏鄉計劃學校(葷)國小'!Q39&amp;'非偏鄉計劃學校(葷)國小'!Q40&amp;'非偏鄉計劃學校(葷)國小'!Q41&amp;'非偏鄉計劃學校(葷)國小'!Q42&amp;'非偏鄉計劃學校(葷)國小'!Q43&amp;'非偏鄉計劃學校(葷)國小'!Q44</f>
        <v>紫菜雞蛋</v>
      </c>
      <c r="M8" s="34" t="str">
        <f>'非偏鄉計劃學校(葷)國小'!S38</f>
        <v>旺仔小饅頭</v>
      </c>
      <c r="N8" s="34">
        <f>'非偏鄉計劃學校(葷)國小'!U39</f>
        <v>0</v>
      </c>
      <c r="O8" s="34" t="e">
        <f>'非偏鄉計劃學校(葷)國小'!AD38</f>
        <v>#REF!</v>
      </c>
      <c r="P8" s="278">
        <f>'非偏鄉計劃學校(葷)國小'!B38</f>
        <v>5</v>
      </c>
      <c r="Q8" s="278">
        <f>'非偏鄉計劃學校(葷)國小'!C38</f>
        <v>2.1</v>
      </c>
      <c r="R8" s="278">
        <f>'非偏鄉計劃學校(葷)國小'!D38</f>
        <v>2</v>
      </c>
      <c r="S8" s="278">
        <f>'非偏鄉計劃學校(葷)國小'!E38</f>
        <v>2.2999999999999998</v>
      </c>
      <c r="T8" s="36">
        <f>'非偏鄉計劃學校(葷)國小'!F38</f>
        <v>0.3</v>
      </c>
      <c r="U8" s="36">
        <f>'非偏鄉計劃學校(葷)國小'!G38</f>
        <v>0</v>
      </c>
      <c r="V8" s="47">
        <f>'非偏鄉計劃學校(葷)國小'!H38</f>
        <v>661</v>
      </c>
    </row>
    <row r="9" spans="1:24" ht="15.75" customHeight="1">
      <c r="A9" s="213">
        <v>46091</v>
      </c>
      <c r="B9" s="34" t="str">
        <f>'非偏鄉計劃學校(葷)國小'!A45</f>
        <v>C2</v>
      </c>
      <c r="C9" s="34" t="str">
        <f>'非偏鄉計劃學校(葷)國小'!I45</f>
        <v>糙米飯</v>
      </c>
      <c r="D9" s="35" t="str">
        <f>'非偏鄉計劃學校(葷)國小'!I46&amp;'非偏鄉計劃學校(葷)國小'!I47&amp;'非偏鄉計劃學校(葷)國小'!I48&amp;'非偏鄉計劃學校(葷)國小'!I49&amp;'非偏鄉計劃學校(葷)國小'!I50&amp;'非偏鄉計劃學校(葷)國小'!I51</f>
        <v>米糙米</v>
      </c>
      <c r="E9" s="34" t="str">
        <f>'非偏鄉計劃學校(葷)國小'!K45</f>
        <v>椒鹽魚片</v>
      </c>
      <c r="F9" s="34" t="str">
        <f>'非偏鄉計劃學校(葷)國小'!K46&amp;'非偏鄉計劃學校(葷)國小'!K47&amp;'非偏鄉計劃學校(葷)國小'!K48&amp;'非偏鄉計劃學校(葷)國小'!K49&amp;'非偏鄉計劃學校(葷)國小'!K50&amp;'非偏鄉計劃學校(葷)國小'!K51</f>
        <v>鯊魚片</v>
      </c>
      <c r="G9" s="34" t="str">
        <f>'非偏鄉計劃學校(葷)國小'!M45</f>
        <v>玉米炒蛋</v>
      </c>
      <c r="H9" s="35" t="str">
        <f>'非偏鄉計劃學校(葷)國小'!M46&amp;'非偏鄉計劃學校(葷)國小'!M47&amp;'非偏鄉計劃學校(葷)國小'!M48&amp;'非偏鄉計劃學校(葷)國小'!M49&amp;'非偏鄉計劃學校(葷)國小'!M50&amp;'非偏鄉計劃學校(葷)國小'!M51</f>
        <v>冷凍玉米粒雞蛋</v>
      </c>
      <c r="I9" s="34" t="str">
        <f>'非偏鄉計劃學校(葷)國小'!O45</f>
        <v>時蔬</v>
      </c>
      <c r="J9" s="35" t="str">
        <f>'非偏鄉計劃學校(葷)國小'!O46&amp;'非偏鄉計劃學校(葷)國小'!O47&amp;'非偏鄉計劃學校(葷)國小'!O48&amp;'非偏鄉計劃學校(葷)國小'!O49&amp;'非偏鄉計劃學校(葷)國小'!O50&amp;'非偏鄉計劃學校(葷)國小'!O51</f>
        <v>蔬菜大蒜</v>
      </c>
      <c r="K9" s="34" t="str">
        <f>'非偏鄉計劃學校(葷)國小'!Q45</f>
        <v>番茄時蔬湯</v>
      </c>
      <c r="L9" s="35" t="str">
        <f>'非偏鄉計劃學校(葷)國小'!Q46&amp;'非偏鄉計劃學校(葷)國小'!Q47&amp;'非偏鄉計劃學校(葷)國小'!Q48&amp;'非偏鄉計劃學校(葷)國小'!Q49&amp;'非偏鄉計劃學校(葷)國小'!Q50&amp;'非偏鄉計劃學校(葷)國小'!Q51</f>
        <v>大番茄時蔬薑大骨</v>
      </c>
      <c r="M9" s="34" t="str">
        <f>'非偏鄉計劃學校(葷)國小'!S45</f>
        <v>果汁</v>
      </c>
      <c r="N9" s="34">
        <f>'非偏鄉計劃學校(葷)國小'!U46</f>
        <v>0</v>
      </c>
      <c r="O9" s="34" t="e">
        <f>'非偏鄉計劃學校(葷)國小'!AD45</f>
        <v>#REF!</v>
      </c>
      <c r="P9" s="278">
        <f>'非偏鄉計劃學校(葷)國小'!B45</f>
        <v>5.5</v>
      </c>
      <c r="Q9" s="278">
        <f>'非偏鄉計劃學校(葷)國小'!C45</f>
        <v>2.1</v>
      </c>
      <c r="R9" s="278">
        <f>'非偏鄉計劃學校(葷)國小'!D45</f>
        <v>1.5</v>
      </c>
      <c r="S9" s="278">
        <f>'非偏鄉計劃學校(葷)國小'!E45</f>
        <v>2.5</v>
      </c>
      <c r="T9" s="36">
        <f>'非偏鄉計劃學校(葷)國小'!F45</f>
        <v>0</v>
      </c>
      <c r="U9" s="36">
        <f>'非偏鄉計劃學校(葷)國小'!G45</f>
        <v>0</v>
      </c>
      <c r="V9" s="47">
        <f>'非偏鄉計劃學校(葷)國小'!H45</f>
        <v>692.5</v>
      </c>
    </row>
    <row r="10" spans="1:24" ht="15.75" customHeight="1">
      <c r="A10" s="213">
        <v>46092</v>
      </c>
      <c r="B10" s="34" t="str">
        <f>'非偏鄉計劃學校(葷)國小'!A52</f>
        <v>C3</v>
      </c>
      <c r="C10" s="34" t="str">
        <f>'非偏鄉計劃學校(葷)國小'!I52</f>
        <v>油飯特餐</v>
      </c>
      <c r="D10" s="35" t="str">
        <f>'非偏鄉計劃學校(葷)國小'!I53&amp;'非偏鄉計劃學校(葷)國小'!I54&amp;'非偏鄉計劃學校(葷)國小'!I55&amp;'非偏鄉計劃學校(葷)國小'!I56&amp;'非偏鄉計劃學校(葷)國小'!I57&amp;'非偏鄉計劃學校(葷)國小'!I58</f>
        <v>米糯米</v>
      </c>
      <c r="E10" s="34" t="str">
        <f>'非偏鄉計劃學校(葷)國小'!K52</f>
        <v>麥克雞塊</v>
      </c>
      <c r="F10" s="34" t="str">
        <f>'非偏鄉計劃學校(葷)國小'!K53&amp;'非偏鄉計劃學校(葷)國小'!K54&amp;'非偏鄉計劃學校(葷)國小'!K55&amp;'非偏鄉計劃學校(葷)國小'!K56&amp;'非偏鄉計劃學校(葷)國小'!K57&amp;'非偏鄉計劃學校(葷)國小'!K58</f>
        <v>冷凍雞塊</v>
      </c>
      <c r="G10" s="34" t="str">
        <f>'非偏鄉計劃學校(葷)國小'!M52</f>
        <v>油飯配料</v>
      </c>
      <c r="H10" s="35" t="str">
        <f>'非偏鄉計劃學校(葷)國小'!M53&amp;'非偏鄉計劃學校(葷)國小'!M54&amp;'非偏鄉計劃學校(葷)國小'!M55&amp;'非偏鄉計劃學校(葷)國小'!M56&amp;'非偏鄉計劃學校(葷)國小'!M57&amp;'非偏鄉計劃學校(葷)國小'!M58</f>
        <v>豬後腿肉脆筍乾香菇大蒜紅蔥頭</v>
      </c>
      <c r="I10" s="34" t="str">
        <f>'非偏鄉計劃學校(葷)國小'!O52</f>
        <v>時蔬</v>
      </c>
      <c r="J10" s="35" t="str">
        <f>'非偏鄉計劃學校(葷)國小'!O53&amp;'非偏鄉計劃學校(葷)國小'!O54&amp;'非偏鄉計劃學校(葷)國小'!O55&amp;'非偏鄉計劃學校(葷)國小'!O56&amp;'非偏鄉計劃學校(葷)國小'!O57&amp;'非偏鄉計劃學校(葷)國小'!O58</f>
        <v>蔬菜大蒜</v>
      </c>
      <c r="K10" s="34" t="str">
        <f>'非偏鄉計劃學校(葷)國小'!Q52</f>
        <v>四神湯</v>
      </c>
      <c r="L10" s="35" t="str">
        <f>'非偏鄉計劃學校(葷)國小'!Q53&amp;'非偏鄉計劃學校(葷)國小'!Q54&amp;'非偏鄉計劃學校(葷)國小'!Q55&amp;'非偏鄉計劃學校(葷)國小'!Q56&amp;'非偏鄉計劃學校(葷)國小'!Q57&amp;'非偏鄉計劃學校(葷)國小'!Q58</f>
        <v>豬後腿肉四神料</v>
      </c>
      <c r="M10" s="34" t="str">
        <f>'非偏鄉計劃學校(葷)國小'!S52</f>
        <v>奶油餐包</v>
      </c>
      <c r="N10" s="34">
        <f>'非偏鄉計劃學校(葷)國小'!U53</f>
        <v>0</v>
      </c>
      <c r="O10" s="34" t="e">
        <f>'非偏鄉計劃學校(葷)國小'!AD52</f>
        <v>#REF!</v>
      </c>
      <c r="P10" s="278">
        <f>'非偏鄉計劃學校(葷)國小'!B52</f>
        <v>5.5</v>
      </c>
      <c r="Q10" s="278">
        <f>'非偏鄉計劃學校(葷)國小'!C52</f>
        <v>2</v>
      </c>
      <c r="R10" s="278">
        <f>'非偏鄉計劃學校(葷)國小'!D52</f>
        <v>1.5</v>
      </c>
      <c r="S10" s="278">
        <f>'非偏鄉計劃學校(葷)國小'!E52</f>
        <v>2.5</v>
      </c>
      <c r="T10" s="36">
        <f>'非偏鄉計劃學校(葷)國小'!F52</f>
        <v>0</v>
      </c>
      <c r="U10" s="36">
        <f>'非偏鄉計劃學校(葷)國小'!G52</f>
        <v>0</v>
      </c>
      <c r="V10" s="47">
        <f>'非偏鄉計劃學校(葷)國小'!H52</f>
        <v>685</v>
      </c>
    </row>
    <row r="11" spans="1:24" ht="15.75" customHeight="1">
      <c r="A11" s="213">
        <v>46093</v>
      </c>
      <c r="B11" s="34" t="str">
        <f>'非偏鄉計劃學校(葷)國小'!A59</f>
        <v>C4</v>
      </c>
      <c r="C11" s="34" t="str">
        <f>'非偏鄉計劃學校(葷)國小'!I59</f>
        <v>糙米飯</v>
      </c>
      <c r="D11" s="35" t="str">
        <f>'非偏鄉計劃學校(葷)國小'!I60&amp;'非偏鄉計劃學校(葷)國小'!I61&amp;'非偏鄉計劃學校(葷)國小'!I62&amp;'非偏鄉計劃學校(葷)國小'!I63&amp;'非偏鄉計劃學校(葷)國小'!I64&amp;'非偏鄉計劃學校(葷)國小'!I65</f>
        <v>米糙米</v>
      </c>
      <c r="E11" s="34" t="str">
        <f>'非偏鄉計劃學校(葷)國小'!K59</f>
        <v>金玉絞肉</v>
      </c>
      <c r="F11" s="34" t="str">
        <f>'非偏鄉計劃學校(葷)國小'!K60&amp;'非偏鄉計劃學校(葷)國小'!K61&amp;'非偏鄉計劃學校(葷)國小'!K62&amp;'非偏鄉計劃學校(葷)國小'!K63&amp;'非偏鄉計劃學校(葷)國小'!K64&amp;'非偏鄉計劃學校(葷)國小'!K65</f>
        <v>豬絞肉冷凍玉米粒冷凍毛豆仁馬鈴薯</v>
      </c>
      <c r="G11" s="34" t="str">
        <f>'非偏鄉計劃學校(葷)國小'!M59</f>
        <v>照燒油腐</v>
      </c>
      <c r="H11" s="35" t="str">
        <f>'非偏鄉計劃學校(葷)國小'!M60&amp;'非偏鄉計劃學校(葷)國小'!M61&amp;'非偏鄉計劃學校(葷)國小'!M62&amp;'非偏鄉計劃學校(葷)國小'!M63&amp;'非偏鄉計劃學校(葷)國小'!M64&amp;'非偏鄉計劃學校(葷)國小'!M65</f>
        <v>四角油豆腐大蒜胡蘿蔔白蘿蔔</v>
      </c>
      <c r="I11" s="34" t="str">
        <f>'非偏鄉計劃學校(葷)國小'!O59</f>
        <v>時蔬</v>
      </c>
      <c r="J11" s="35" t="str">
        <f>'非偏鄉計劃學校(葷)國小'!O60&amp;'非偏鄉計劃學校(葷)國小'!O61&amp;'非偏鄉計劃學校(葷)國小'!O62&amp;'非偏鄉計劃學校(葷)國小'!O63&amp;'非偏鄉計劃學校(葷)國小'!O64&amp;'非偏鄉計劃學校(葷)國小'!O65</f>
        <v>蔬菜大蒜</v>
      </c>
      <c r="K11" s="34" t="str">
        <f>'非偏鄉計劃學校(葷)國小'!Q59</f>
        <v>銀耳甜湯</v>
      </c>
      <c r="L11" s="35" t="str">
        <f>'非偏鄉計劃學校(葷)國小'!Q60&amp;'非偏鄉計劃學校(葷)國小'!Q61&amp;'非偏鄉計劃學校(葷)國小'!Q62&amp;'非偏鄉計劃學校(葷)國小'!Q63&amp;'非偏鄉計劃學校(葷)國小'!Q64&amp;'非偏鄉計劃學校(葷)國小'!Q65</f>
        <v>乾銀耳二砂糖枸杞</v>
      </c>
      <c r="M11" s="34" t="str">
        <f>'非偏鄉計劃學校(葷)國小'!S59</f>
        <v>紅豆捲</v>
      </c>
      <c r="N11" s="34">
        <f>'非偏鄉計劃學校(葷)國小'!U60</f>
        <v>0</v>
      </c>
      <c r="O11" s="34" t="e">
        <f>'非偏鄉計劃學校(葷)國小'!AD59</f>
        <v>#REF!</v>
      </c>
      <c r="P11" s="278">
        <f>'非偏鄉計劃學校(葷)國小'!B59</f>
        <v>5.2</v>
      </c>
      <c r="Q11" s="278">
        <f>'非偏鄉計劃學校(葷)國小'!C59</f>
        <v>2.5</v>
      </c>
      <c r="R11" s="278">
        <f>'非偏鄉計劃學校(葷)國小'!D59</f>
        <v>1.5</v>
      </c>
      <c r="S11" s="278">
        <f>'非偏鄉計劃學校(葷)國小'!E59</f>
        <v>2.4</v>
      </c>
      <c r="T11" s="36">
        <f>'非偏鄉計劃學校(葷)國小'!F59</f>
        <v>0</v>
      </c>
      <c r="U11" s="36">
        <f>'非偏鄉計劃學校(葷)國小'!G59</f>
        <v>0</v>
      </c>
      <c r="V11" s="47">
        <f>'非偏鄉計劃學校(葷)國小'!H59</f>
        <v>697</v>
      </c>
    </row>
    <row r="12" spans="1:24" ht="15.75" customHeight="1">
      <c r="A12" s="213">
        <v>46094</v>
      </c>
      <c r="B12" s="34" t="str">
        <f>'非偏鄉計劃學校(葷)國小'!A66</f>
        <v>C5</v>
      </c>
      <c r="C12" s="34" t="str">
        <f>'非偏鄉計劃學校(葷)國小'!I66</f>
        <v>紫米飯</v>
      </c>
      <c r="D12" s="35" t="str">
        <f>'非偏鄉計劃學校(葷)國小'!I67&amp;'非偏鄉計劃學校(葷)國小'!I68&amp;'非偏鄉計劃學校(葷)國小'!I69&amp;'非偏鄉計劃學校(葷)國小'!I70&amp;'非偏鄉計劃學校(葷)國小'!I71&amp;'非偏鄉計劃學校(葷)國小'!I72</f>
        <v>米黑秈糯米</v>
      </c>
      <c r="E12" s="34" t="str">
        <f>'非偏鄉計劃學校(葷)國小'!K66</f>
        <v>白玉燒雞</v>
      </c>
      <c r="F12" s="34" t="str">
        <f>'非偏鄉計劃學校(葷)國小'!K67&amp;'非偏鄉計劃學校(葷)國小'!K68&amp;'非偏鄉計劃學校(葷)國小'!K69&amp;'非偏鄉計劃學校(葷)國小'!K70&amp;'非偏鄉計劃學校(葷)國小'!K71&amp;'非偏鄉計劃學校(葷)國小'!K72</f>
        <v>肉雞白蘿蔔胡蘿蔔大蒜</v>
      </c>
      <c r="G12" s="34" t="str">
        <f>'非偏鄉計劃學校(葷)國小'!M66</f>
        <v>螞蟻上樹</v>
      </c>
      <c r="H12" s="35" t="str">
        <f>'非偏鄉計劃學校(葷)國小'!M67&amp;'非偏鄉計劃學校(葷)國小'!M68&amp;'非偏鄉計劃學校(葷)國小'!M69&amp;'非偏鄉計劃學校(葷)國小'!M70&amp;'非偏鄉計劃學校(葷)國小'!M71&amp;'非偏鄉計劃學校(葷)國小'!M72</f>
        <v>冬粉豬絞肉時蔬胡蘿蔔乾木耳</v>
      </c>
      <c r="I12" s="34" t="str">
        <f>'非偏鄉計劃學校(葷)國小'!O66</f>
        <v>時蔬</v>
      </c>
      <c r="J12" s="35" t="str">
        <f>'非偏鄉計劃學校(葷)國小'!O67&amp;'非偏鄉計劃學校(葷)國小'!O68&amp;'非偏鄉計劃學校(葷)國小'!O69&amp;'非偏鄉計劃學校(葷)國小'!O70&amp;'非偏鄉計劃學校(葷)國小'!O71&amp;'非偏鄉計劃學校(葷)國小'!O72</f>
        <v>蔬菜大蒜</v>
      </c>
      <c r="K12" s="34" t="str">
        <f>'非偏鄉計劃學校(葷)國小'!Q66</f>
        <v>酸菜肉絲湯</v>
      </c>
      <c r="L12" s="35" t="str">
        <f>'非偏鄉計劃學校(葷)國小'!Q67&amp;'非偏鄉計劃學校(葷)國小'!Q68&amp;'非偏鄉計劃學校(葷)國小'!Q69&amp;'非偏鄉計劃學校(葷)國小'!Q70&amp;'非偏鄉計劃學校(葷)國小'!Q71&amp;'非偏鄉計劃學校(葷)國小'!Q72</f>
        <v>酸菜豬後腿肉</v>
      </c>
      <c r="M12" s="34" t="str">
        <f>'非偏鄉計劃學校(葷)國小'!S66</f>
        <v>水果</v>
      </c>
      <c r="N12" s="34" t="str">
        <f>'非偏鄉計劃學校(葷)國小'!U67</f>
        <v>有機豆奶</v>
      </c>
      <c r="O12" s="34" t="e">
        <f>'非偏鄉計劃學校(葷)國小'!AD66</f>
        <v>#REF!</v>
      </c>
      <c r="P12" s="278">
        <f>'非偏鄉計劃學校(葷)國小'!B66</f>
        <v>6</v>
      </c>
      <c r="Q12" s="278">
        <f>'非偏鄉計劃學校(葷)國小'!C66</f>
        <v>2.8</v>
      </c>
      <c r="R12" s="278">
        <f>'非偏鄉計劃學校(葷)國小'!D66</f>
        <v>1.8</v>
      </c>
      <c r="S12" s="278">
        <f>'非偏鄉計劃學校(葷)國小'!E66</f>
        <v>2.4</v>
      </c>
      <c r="T12" s="36">
        <f>'非偏鄉計劃學校(葷)國小'!F66</f>
        <v>0</v>
      </c>
      <c r="U12" s="36">
        <f>'非偏鄉計劃學校(葷)國小'!G66</f>
        <v>0</v>
      </c>
      <c r="V12" s="47">
        <f>'非偏鄉計劃學校(葷)國小'!H66</f>
        <v>783</v>
      </c>
    </row>
    <row r="13" spans="1:24" ht="15.75" customHeight="1">
      <c r="A13" s="213">
        <v>46097</v>
      </c>
      <c r="B13" s="34" t="str">
        <f>'非偏鄉計劃學校(葷)國小'!A73</f>
        <v>D1</v>
      </c>
      <c r="C13" s="34" t="str">
        <f>'非偏鄉計劃學校(葷)國小'!I73</f>
        <v>白米飯</v>
      </c>
      <c r="D13" s="35" t="str">
        <f>'非偏鄉計劃學校(葷)國小'!I74&amp;'非偏鄉計劃學校(葷)國小'!I75&amp;'非偏鄉計劃學校(葷)國小'!I76&amp;'非偏鄉計劃學校(葷)國小'!I77&amp;'非偏鄉計劃學校(葷)國小'!I78&amp;'非偏鄉計劃學校(葷)國小'!I79</f>
        <v>米</v>
      </c>
      <c r="E13" s="34" t="str">
        <f>'非偏鄉計劃學校(葷)國小'!K73</f>
        <v>黑椒豬柳</v>
      </c>
      <c r="F13" s="34" t="str">
        <f>'非偏鄉計劃學校(葷)國小'!K74&amp;'非偏鄉計劃學校(葷)國小'!K75&amp;'非偏鄉計劃學校(葷)國小'!K76&amp;'非偏鄉計劃學校(葷)國小'!K77&amp;'非偏鄉計劃學校(葷)國小'!K78&amp;'非偏鄉計劃學校(葷)國小'!K79</f>
        <v>豬後腿肉洋蔥胡蘿蔔黑胡椒粒</v>
      </c>
      <c r="G13" s="34" t="str">
        <f>'非偏鄉計劃學校(葷)國小'!M73</f>
        <v>菇拌海帶</v>
      </c>
      <c r="H13" s="35" t="str">
        <f>'非偏鄉計劃學校(葷)國小'!M74&amp;'非偏鄉計劃學校(葷)國小'!M75&amp;'非偏鄉計劃學校(葷)國小'!M76&amp;'非偏鄉計劃學校(葷)國小'!M77&amp;'非偏鄉計劃學校(葷)國小'!M78&amp;'非偏鄉計劃學校(葷)國小'!M79</f>
        <v>乾裙帶菜金針菇大蒜</v>
      </c>
      <c r="I13" s="34" t="str">
        <f>'非偏鄉計劃學校(葷)國小'!O73</f>
        <v>時蔬</v>
      </c>
      <c r="J13" s="35" t="str">
        <f>'非偏鄉計劃學校(葷)國小'!O74&amp;'非偏鄉計劃學校(葷)國小'!O75&amp;'非偏鄉計劃學校(葷)國小'!O76&amp;'非偏鄉計劃學校(葷)國小'!O77&amp;'非偏鄉計劃學校(葷)國小'!O78&amp;'非偏鄉計劃學校(葷)國小'!O79</f>
        <v>蔬菜大蒜</v>
      </c>
      <c r="K13" s="34" t="str">
        <f>'非偏鄉計劃學校(葷)國小'!Q73</f>
        <v>時蔬湯</v>
      </c>
      <c r="L13" s="35" t="str">
        <f>'非偏鄉計劃學校(葷)國小'!Q74&amp;'非偏鄉計劃學校(葷)國小'!Q75&amp;'非偏鄉計劃學校(葷)國小'!Q76&amp;'非偏鄉計劃學校(葷)國小'!Q77&amp;'非偏鄉計劃學校(葷)國小'!Q78&amp;'非偏鄉計劃學校(葷)國小'!Q79</f>
        <v>時蔬大骨胡蘿蔔</v>
      </c>
      <c r="M13" s="34" t="str">
        <f>'非偏鄉計劃學校(葷)國小'!S73</f>
        <v>海苔</v>
      </c>
      <c r="N13" s="34">
        <f>'非偏鄉計劃學校(葷)國小'!U74</f>
        <v>0</v>
      </c>
      <c r="O13" s="34" t="e">
        <f>'非偏鄉計劃學校(葷)國小'!AD73</f>
        <v>#REF!</v>
      </c>
      <c r="P13" s="278">
        <f>'非偏鄉計劃學校(葷)國小'!B73</f>
        <v>5</v>
      </c>
      <c r="Q13" s="278">
        <f>'非偏鄉計劃學校(葷)國小'!C73</f>
        <v>1.8</v>
      </c>
      <c r="R13" s="278">
        <f>'非偏鄉計劃學校(葷)國小'!D73</f>
        <v>2</v>
      </c>
      <c r="S13" s="278">
        <f>'非偏鄉計劃學校(葷)國小'!E73</f>
        <v>2.2999999999999998</v>
      </c>
      <c r="T13" s="36">
        <f>'非偏鄉計劃學校(葷)國小'!F73</f>
        <v>0</v>
      </c>
      <c r="U13" s="36">
        <f>'非偏鄉計劃學校(葷)國小'!G73</f>
        <v>0</v>
      </c>
      <c r="V13" s="47">
        <f>'非偏鄉計劃學校(葷)國小'!H73</f>
        <v>638.5</v>
      </c>
    </row>
    <row r="14" spans="1:24" ht="15.75" customHeight="1">
      <c r="A14" s="213">
        <v>46098</v>
      </c>
      <c r="B14" s="34" t="str">
        <f>'非偏鄉計劃學校(葷)國小'!A80</f>
        <v>D2</v>
      </c>
      <c r="C14" s="34" t="str">
        <f>'非偏鄉計劃學校(葷)國小'!I80</f>
        <v>糙米飯</v>
      </c>
      <c r="D14" s="35" t="str">
        <f>'非偏鄉計劃學校(葷)國小'!I81&amp;'非偏鄉計劃學校(葷)國小'!I82&amp;'非偏鄉計劃學校(葷)國小'!I83&amp;'非偏鄉計劃學校(葷)國小'!I84&amp;'非偏鄉計劃學校(葷)國小'!I85&amp;'非偏鄉計劃學校(葷)國小'!I86</f>
        <v>米糙米</v>
      </c>
      <c r="E14" s="34" t="str">
        <f>'非偏鄉計劃學校(葷)國小'!K80</f>
        <v>麻油雞</v>
      </c>
      <c r="F14" s="34" t="str">
        <f>'非偏鄉計劃學校(葷)國小'!K81&amp;'非偏鄉計劃學校(葷)國小'!K82&amp;'非偏鄉計劃學校(葷)國小'!K83&amp;'非偏鄉計劃學校(葷)國小'!K84&amp;'非偏鄉計劃學校(葷)國小'!K85&amp;'非偏鄉計劃學校(葷)國小'!K86</f>
        <v>肉雞甘藍杏鮑菇薑片麻油</v>
      </c>
      <c r="G14" s="34" t="str">
        <f>'非偏鄉計劃學校(葷)國小'!M80</f>
        <v>鮮燴什錦</v>
      </c>
      <c r="H14" s="35" t="str">
        <f>'非偏鄉計劃學校(葷)國小'!M81&amp;'非偏鄉計劃學校(葷)國小'!M82&amp;'非偏鄉計劃學校(葷)國小'!M83&amp;'非偏鄉計劃學校(葷)國小'!M84&amp;'非偏鄉計劃學校(葷)國小'!M85&amp;'非偏鄉計劃學校(葷)國小'!M86</f>
        <v>金針菇時瓜胡蘿蔔乾木耳</v>
      </c>
      <c r="I14" s="34" t="str">
        <f>'非偏鄉計劃學校(葷)國小'!O80</f>
        <v>時蔬</v>
      </c>
      <c r="J14" s="35" t="str">
        <f>'非偏鄉計劃學校(葷)國小'!O81&amp;'非偏鄉計劃學校(葷)國小'!O82&amp;'非偏鄉計劃學校(葷)國小'!O83&amp;'非偏鄉計劃學校(葷)國小'!O84&amp;'非偏鄉計劃學校(葷)國小'!O85&amp;'非偏鄉計劃學校(葷)國小'!O86</f>
        <v>蔬菜大蒜</v>
      </c>
      <c r="K14" s="34" t="str">
        <f>'非偏鄉計劃學校(葷)國小'!Q80</f>
        <v>白菜粉絲湯</v>
      </c>
      <c r="L14" s="35" t="str">
        <f>'非偏鄉計劃學校(葷)國小'!Q81&amp;'非偏鄉計劃學校(葷)國小'!Q82&amp;'非偏鄉計劃學校(葷)國小'!Q83&amp;'非偏鄉計劃學校(葷)國小'!Q84&amp;'非偏鄉計劃學校(葷)國小'!Q85&amp;'非偏鄉計劃學校(葷)國小'!Q86</f>
        <v>結球白菜冬粉胡蘿蔔豬絞肉</v>
      </c>
      <c r="M14" s="34" t="str">
        <f>'非偏鄉計劃學校(葷)國小'!S80</f>
        <v>黑糖饅頭</v>
      </c>
      <c r="N14" s="34">
        <f>'非偏鄉計劃學校(葷)國小'!U81</f>
        <v>0</v>
      </c>
      <c r="O14" s="34" t="e">
        <f>'非偏鄉計劃學校(葷)國小'!AD80</f>
        <v>#REF!</v>
      </c>
      <c r="P14" s="278">
        <f>'非偏鄉計劃學校(葷)國小'!B80</f>
        <v>5.8</v>
      </c>
      <c r="Q14" s="278">
        <f>'非偏鄉計劃學校(葷)國小'!C80</f>
        <v>2.5</v>
      </c>
      <c r="R14" s="278">
        <f>'非偏鄉計劃學校(葷)國小'!D80</f>
        <v>1.9</v>
      </c>
      <c r="S14" s="278">
        <f>'非偏鄉計劃學校(葷)國小'!E80</f>
        <v>2.5</v>
      </c>
      <c r="T14" s="36">
        <f>'非偏鄉計劃學校(葷)國小'!F80</f>
        <v>0</v>
      </c>
      <c r="U14" s="36">
        <f>'非偏鄉計劃學校(葷)國小'!G80</f>
        <v>0</v>
      </c>
      <c r="V14" s="47">
        <f>'非偏鄉計劃學校(葷)國小'!H80</f>
        <v>753.5</v>
      </c>
    </row>
    <row r="15" spans="1:24" ht="15.75" customHeight="1">
      <c r="A15" s="213">
        <v>46099</v>
      </c>
      <c r="B15" s="34" t="str">
        <f>'非偏鄉計劃學校(葷)國小'!A87</f>
        <v>D3</v>
      </c>
      <c r="C15" s="34" t="str">
        <f>'非偏鄉計劃學校(葷)國小'!I87</f>
        <v>炸醬麵特餐</v>
      </c>
      <c r="D15" s="35" t="str">
        <f>'非偏鄉計劃學校(葷)國小'!I88&amp;'非偏鄉計劃學校(葷)國小'!I89&amp;'非偏鄉計劃學校(葷)國小'!I90&amp;'非偏鄉計劃學校(葷)國小'!I91&amp;'非偏鄉計劃學校(葷)國小'!I92&amp;'非偏鄉計劃學校(葷)國小'!I93</f>
        <v>拉麵</v>
      </c>
      <c r="E15" s="34" t="str">
        <f>'非偏鄉計劃學校(葷)國小'!K87</f>
        <v>滷蛋</v>
      </c>
      <c r="F15" s="34" t="str">
        <f>'非偏鄉計劃學校(葷)國小'!K88&amp;'非偏鄉計劃學校(葷)國小'!K89&amp;'非偏鄉計劃學校(葷)國小'!K90&amp;'非偏鄉計劃學校(葷)國小'!K91&amp;'非偏鄉計劃學校(葷)國小'!K92&amp;'非偏鄉計劃學校(葷)國小'!K93</f>
        <v>雞蛋</v>
      </c>
      <c r="G15" s="34" t="str">
        <f>'非偏鄉計劃學校(葷)國小'!M87</f>
        <v>炸醬麵配料</v>
      </c>
      <c r="H15" s="35" t="str">
        <f>'非偏鄉計劃學校(葷)國小'!M88&amp;'非偏鄉計劃學校(葷)國小'!M89&amp;'非偏鄉計劃學校(葷)國小'!M90&amp;'非偏鄉計劃學校(葷)國小'!M91&amp;'非偏鄉計劃學校(葷)國小'!M92&amp;'非偏鄉計劃學校(葷)國小'!M93</f>
        <v>豬絞肉豆乾丁胡蘿蔔小黃瓜豆瓣醬甜麵醬</v>
      </c>
      <c r="I15" s="34" t="str">
        <f>'非偏鄉計劃學校(葷)國小'!O87</f>
        <v>時蔬</v>
      </c>
      <c r="J15" s="35" t="str">
        <f>'非偏鄉計劃學校(葷)國小'!O88&amp;'非偏鄉計劃學校(葷)國小'!O89&amp;'非偏鄉計劃學校(葷)國小'!O90&amp;'非偏鄉計劃學校(葷)國小'!O91&amp;'非偏鄉計劃學校(葷)國小'!O92&amp;'非偏鄉計劃學校(葷)國小'!O93</f>
        <v>蔬菜大蒜</v>
      </c>
      <c r="K15" s="34" t="str">
        <f>'非偏鄉計劃學校(葷)國小'!Q87</f>
        <v>時瓜貢丸湯</v>
      </c>
      <c r="L15" s="35" t="str">
        <f>'非偏鄉計劃學校(葷)國小'!Q88&amp;'非偏鄉計劃學校(葷)國小'!Q89&amp;'非偏鄉計劃學校(葷)國小'!Q90&amp;'非偏鄉計劃學校(葷)國小'!Q91&amp;'非偏鄉計劃學校(葷)國小'!Q92&amp;'非偏鄉計劃學校(葷)國小'!Q93</f>
        <v>時瓜貢丸</v>
      </c>
      <c r="M15" s="34" t="str">
        <f>'非偏鄉計劃學校(葷)國小'!S87</f>
        <v>原味餐包</v>
      </c>
      <c r="N15" s="34">
        <f>'非偏鄉計劃學校(葷)國小'!U88</f>
        <v>0</v>
      </c>
      <c r="O15" s="34" t="e">
        <f>'非偏鄉計劃學校(葷)國小'!AD87</f>
        <v>#REF!</v>
      </c>
      <c r="P15" s="278">
        <f>'非偏鄉計劃學校(葷)國小'!B87</f>
        <v>5</v>
      </c>
      <c r="Q15" s="278">
        <f>'非偏鄉計劃學校(葷)國小'!C87</f>
        <v>2.5</v>
      </c>
      <c r="R15" s="278">
        <f>'非偏鄉計劃學校(葷)國小'!D87</f>
        <v>1.5</v>
      </c>
      <c r="S15" s="278">
        <f>'非偏鄉計劃學校(葷)國小'!E87</f>
        <v>2.4</v>
      </c>
      <c r="T15" s="36">
        <f>'非偏鄉計劃學校(葷)國小'!F87</f>
        <v>0.1</v>
      </c>
      <c r="U15" s="36">
        <f>'非偏鄉計劃學校(葷)國小'!G87</f>
        <v>0</v>
      </c>
      <c r="V15" s="47">
        <f>'非偏鄉計劃學校(葷)國小'!H87</f>
        <v>683</v>
      </c>
    </row>
    <row r="16" spans="1:24" ht="15.75" customHeight="1">
      <c r="A16" s="213">
        <v>46100</v>
      </c>
      <c r="B16" s="34" t="str">
        <f>'非偏鄉計劃學校(葷)國小'!A94</f>
        <v>D4</v>
      </c>
      <c r="C16" s="34" t="str">
        <f>'非偏鄉計劃學校(葷)國小'!I94</f>
        <v>糙米飯</v>
      </c>
      <c r="D16" s="35" t="str">
        <f>'非偏鄉計劃學校(葷)國小'!I95&amp;'非偏鄉計劃學校(葷)國小'!I96&amp;'非偏鄉計劃學校(葷)國小'!I97&amp;'非偏鄉計劃學校(葷)國小'!I98&amp;'非偏鄉計劃學校(葷)國小'!I99&amp;'非偏鄉計劃學校(葷)國小'!I100</f>
        <v>米糙米</v>
      </c>
      <c r="E16" s="34" t="str">
        <f>'非偏鄉計劃學校(葷)國小'!K94</f>
        <v>韓式燒肉</v>
      </c>
      <c r="F16" s="34" t="str">
        <f>'非偏鄉計劃學校(葷)國小'!K95&amp;'非偏鄉計劃學校(葷)國小'!K96&amp;'非偏鄉計劃學校(葷)國小'!K97&amp;'非偏鄉計劃學校(葷)國小'!K98&amp;'非偏鄉計劃學校(葷)國小'!K99&amp;'非偏鄉計劃學校(葷)國小'!K100</f>
        <v>豬後腿肉韓式泡菜結球白菜大蒜</v>
      </c>
      <c r="G16" s="34" t="str">
        <f>'非偏鄉計劃學校(葷)國小'!M94</f>
        <v>家常豆干</v>
      </c>
      <c r="H16" s="35" t="str">
        <f>'非偏鄉計劃學校(葷)國小'!M95&amp;'非偏鄉計劃學校(葷)國小'!M96&amp;'非偏鄉計劃學校(葷)國小'!M97&amp;'非偏鄉計劃學校(葷)國小'!M98&amp;'非偏鄉計劃學校(葷)國小'!M99&amp;'非偏鄉計劃學校(葷)國小'!M100</f>
        <v>豆干芹菜乾木耳大蒜</v>
      </c>
      <c r="I16" s="34" t="str">
        <f>'非偏鄉計劃學校(葷)國小'!O94</f>
        <v>時蔬</v>
      </c>
      <c r="J16" s="35" t="str">
        <f>'非偏鄉計劃學校(葷)國小'!O95&amp;'非偏鄉計劃學校(葷)國小'!O96&amp;'非偏鄉計劃學校(葷)國小'!O97&amp;'非偏鄉計劃學校(葷)國小'!O98&amp;'非偏鄉計劃學校(葷)國小'!O99&amp;'非偏鄉計劃學校(葷)國小'!O100</f>
        <v>蔬菜大蒜</v>
      </c>
      <c r="K16" s="34" t="str">
        <f>'非偏鄉計劃學校(葷)國小'!Q94</f>
        <v>紅豆紫米湯</v>
      </c>
      <c r="L16" s="35" t="str">
        <f>'非偏鄉計劃學校(葷)國小'!Q95&amp;'非偏鄉計劃學校(葷)國小'!Q96&amp;'非偏鄉計劃學校(葷)國小'!Q97&amp;'非偏鄉計劃學校(葷)國小'!Q98&amp;'非偏鄉計劃學校(葷)國小'!Q99&amp;'非偏鄉計劃學校(葷)國小'!Q100</f>
        <v>紅豆紫米二砂糖</v>
      </c>
      <c r="M16" s="34" t="str">
        <f>'非偏鄉計劃學校(葷)國小'!S94</f>
        <v>肉包</v>
      </c>
      <c r="N16" s="34">
        <f>'非偏鄉計劃學校(葷)國小'!U95</f>
        <v>0</v>
      </c>
      <c r="O16" s="34" t="e">
        <f>'非偏鄉計劃學校(葷)國小'!AD94</f>
        <v>#REF!</v>
      </c>
      <c r="P16" s="278">
        <f>'非偏鄉計劃學校(葷)國小'!B94</f>
        <v>6.5</v>
      </c>
      <c r="Q16" s="278">
        <f>'非偏鄉計劃學校(葷)國小'!C94</f>
        <v>2.5</v>
      </c>
      <c r="R16" s="278">
        <f>'非偏鄉計劃學校(葷)國小'!D94</f>
        <v>1.5</v>
      </c>
      <c r="S16" s="278">
        <f>'非偏鄉計劃學校(葷)國小'!E94</f>
        <v>2.2999999999999998</v>
      </c>
      <c r="T16" s="36">
        <f>'非偏鄉計劃學校(葷)國小'!F94</f>
        <v>0</v>
      </c>
      <c r="U16" s="36">
        <f>'非偏鄉計劃學校(葷)國小'!G94</f>
        <v>0</v>
      </c>
      <c r="V16" s="47">
        <f>'非偏鄉計劃學校(葷)國小'!H94</f>
        <v>783.5</v>
      </c>
    </row>
    <row r="17" spans="1:30" ht="15.75" customHeight="1">
      <c r="A17" s="213">
        <v>46101</v>
      </c>
      <c r="B17" s="34" t="str">
        <f>'非偏鄉計劃學校(葷)國小'!A101</f>
        <v>D5</v>
      </c>
      <c r="C17" s="34" t="str">
        <f>'非偏鄉計劃學校(葷)國小'!I101</f>
        <v>芝麻飯</v>
      </c>
      <c r="D17" s="35" t="str">
        <f>'非偏鄉計劃學校(葷)國小'!I102&amp;'非偏鄉計劃學校(葷)國小'!I103&amp;'非偏鄉計劃學校(葷)國小'!I104&amp;'非偏鄉計劃學校(葷)國小'!I105&amp;'非偏鄉計劃學校(葷)國小'!I106&amp;'非偏鄉計劃學校(葷)國小'!I107</f>
        <v>米芝麻(熟)</v>
      </c>
      <c r="E17" s="34" t="str">
        <f>'非偏鄉計劃學校(葷)國小'!K101</f>
        <v>香滷腿排</v>
      </c>
      <c r="F17" s="34" t="str">
        <f>'非偏鄉計劃學校(葷)國小'!K102&amp;'非偏鄉計劃學校(葷)國小'!K103&amp;'非偏鄉計劃學校(葷)國小'!K104&amp;'非偏鄉計劃學校(葷)國小'!K105&amp;'非偏鄉計劃學校(葷)國小'!K106&amp;'非偏鄉計劃學校(葷)國小'!K107</f>
        <v>腿排滷包</v>
      </c>
      <c r="G17" s="34" t="str">
        <f>'非偏鄉計劃學校(葷)國小'!M101</f>
        <v>絞肉甘藍</v>
      </c>
      <c r="H17" s="35" t="str">
        <f>'非偏鄉計劃學校(葷)國小'!M102&amp;'非偏鄉計劃學校(葷)國小'!M103&amp;'非偏鄉計劃學校(葷)國小'!M104&amp;'非偏鄉計劃學校(葷)國小'!M105&amp;'非偏鄉計劃學校(葷)國小'!M106&amp;'非偏鄉計劃學校(葷)國小'!M107</f>
        <v>豬絞肉甘藍乾木耳大蒜</v>
      </c>
      <c r="I17" s="34" t="str">
        <f>'非偏鄉計劃學校(葷)國小'!O101</f>
        <v>時蔬</v>
      </c>
      <c r="J17" s="35" t="str">
        <f>'非偏鄉計劃學校(葷)國小'!O102&amp;'非偏鄉計劃學校(葷)國小'!O103&amp;'非偏鄉計劃學校(葷)國小'!O104&amp;'非偏鄉計劃學校(葷)國小'!O105&amp;'非偏鄉計劃學校(葷)國小'!O106&amp;'非偏鄉計劃學校(葷)國小'!O107</f>
        <v>蔬菜大蒜</v>
      </c>
      <c r="K17" s="34" t="str">
        <f>'非偏鄉計劃學校(葷)國小'!Q101</f>
        <v>金針肉絲湯</v>
      </c>
      <c r="L17" s="35" t="str">
        <f>'非偏鄉計劃學校(葷)國小'!Q102&amp;'非偏鄉計劃學校(葷)國小'!Q103&amp;'非偏鄉計劃學校(葷)國小'!Q104&amp;'非偏鄉計劃學校(葷)國小'!Q105&amp;'非偏鄉計劃學校(葷)國小'!Q106&amp;'非偏鄉計劃學校(葷)國小'!Q107</f>
        <v>金針菜乾豬後腿肉薑</v>
      </c>
      <c r="M17" s="34" t="str">
        <f>'非偏鄉計劃學校(葷)國小'!S101</f>
        <v>水果</v>
      </c>
      <c r="N17" s="34" t="str">
        <f>'非偏鄉計劃學校(葷)國小'!U102</f>
        <v>有機豆奶</v>
      </c>
      <c r="O17" s="34" t="e">
        <f>'非偏鄉計劃學校(葷)國小'!AD101</f>
        <v>#REF!</v>
      </c>
      <c r="P17" s="278">
        <f>'非偏鄉計劃學校(葷)國小'!B101</f>
        <v>5.2</v>
      </c>
      <c r="Q17" s="278">
        <f>'非偏鄉計劃學校(葷)國小'!C101</f>
        <v>2.8</v>
      </c>
      <c r="R17" s="278">
        <f>'非偏鄉計劃學校(葷)國小'!D101</f>
        <v>1.5</v>
      </c>
      <c r="S17" s="278">
        <f>'非偏鄉計劃學校(葷)國小'!E101</f>
        <v>2.2999999999999998</v>
      </c>
      <c r="T17" s="36">
        <f>'非偏鄉計劃學校(葷)國小'!F101</f>
        <v>0</v>
      </c>
      <c r="U17" s="36">
        <f>'非偏鄉計劃學校(葷)國小'!G101</f>
        <v>0</v>
      </c>
      <c r="V17" s="47">
        <f>'非偏鄉計劃學校(葷)國小'!H101</f>
        <v>715</v>
      </c>
    </row>
    <row r="18" spans="1:30" ht="15.75" customHeight="1">
      <c r="A18" s="213">
        <v>46104</v>
      </c>
      <c r="B18" s="34" t="str">
        <f>'非偏鄉計劃學校(葷)國小'!A108</f>
        <v>E1</v>
      </c>
      <c r="C18" s="34" t="str">
        <f>'非偏鄉計劃學校(葷)國小'!I108</f>
        <v>白米飯</v>
      </c>
      <c r="D18" s="35" t="str">
        <f>'非偏鄉計劃學校(葷)國小'!I109&amp;'非偏鄉計劃學校(葷)國小'!I110&amp;'非偏鄉計劃學校(葷)國小'!I111&amp;'非偏鄉計劃學校(葷)國小'!I112&amp;'非偏鄉計劃學校(葷)國小'!I113&amp;'非偏鄉計劃學校(葷)國小'!I114</f>
        <v>米</v>
      </c>
      <c r="E18" s="34" t="str">
        <f>'非偏鄉計劃學校(葷)國小'!K108</f>
        <v>咖哩絞肉</v>
      </c>
      <c r="F18" s="34" t="str">
        <f>'非偏鄉計劃學校(葷)國小'!K109&amp;'非偏鄉計劃學校(葷)國小'!K110&amp;'非偏鄉計劃學校(葷)國小'!K111&amp;'非偏鄉計劃學校(葷)國小'!K112&amp;'非偏鄉計劃學校(葷)國小'!K113&amp;'非偏鄉計劃學校(葷)國小'!K114</f>
        <v>豬絞肉馬鈴薯洋蔥胡蘿蔔咖哩粉</v>
      </c>
      <c r="G18" s="34" t="str">
        <f>'非偏鄉計劃學校(葷)國小'!M108</f>
        <v>肉絲白菜</v>
      </c>
      <c r="H18" s="35" t="str">
        <f>'非偏鄉計劃學校(葷)國小'!M109&amp;'非偏鄉計劃學校(葷)國小'!M110&amp;'非偏鄉計劃學校(葷)國小'!M111&amp;'非偏鄉計劃學校(葷)國小'!M112&amp;'非偏鄉計劃學校(葷)國小'!M113&amp;'非偏鄉計劃學校(葷)國小'!M114</f>
        <v>豬後腿肉結球白菜乾木耳大蒜</v>
      </c>
      <c r="I18" s="34" t="str">
        <f>'非偏鄉計劃學校(葷)國小'!O108</f>
        <v>時蔬</v>
      </c>
      <c r="J18" s="35" t="str">
        <f>'非偏鄉計劃學校(葷)國小'!O109&amp;'非偏鄉計劃學校(葷)國小'!O110&amp;'非偏鄉計劃學校(葷)國小'!O111&amp;'非偏鄉計劃學校(葷)國小'!O112&amp;'非偏鄉計劃學校(葷)國小'!O113&amp;'非偏鄉計劃學校(葷)國小'!O114</f>
        <v>蔬菜大蒜</v>
      </c>
      <c r="K18" s="34" t="str">
        <f>'非偏鄉計劃學校(葷)國小'!Q108</f>
        <v>榨菜肉絲湯</v>
      </c>
      <c r="L18" s="35" t="str">
        <f>'非偏鄉計劃學校(葷)國小'!Q109&amp;'非偏鄉計劃學校(葷)國小'!Q110&amp;'非偏鄉計劃學校(葷)國小'!Q111&amp;'非偏鄉計劃學校(葷)國小'!Q112&amp;'非偏鄉計劃學校(葷)國小'!Q113&amp;'非偏鄉計劃學校(葷)國小'!Q114</f>
        <v>榨菜豬後腿肉</v>
      </c>
      <c r="M18" s="34" t="str">
        <f>'非偏鄉計劃學校(葷)國小'!S108</f>
        <v>奶酥餐包</v>
      </c>
      <c r="N18" s="34">
        <f>'非偏鄉計劃學校(葷)國小'!U109</f>
        <v>0</v>
      </c>
      <c r="O18" s="34" t="e">
        <f>'非偏鄉計劃學校(葷)國小'!AD108</f>
        <v>#REF!</v>
      </c>
      <c r="P18" s="278">
        <f>'非偏鄉計劃學校(葷)國小'!B108</f>
        <v>5.2</v>
      </c>
      <c r="Q18" s="278">
        <f>'非偏鄉計劃學校(葷)國小'!C108</f>
        <v>2.2000000000000002</v>
      </c>
      <c r="R18" s="278">
        <f>'非偏鄉計劃學校(葷)國小'!D108</f>
        <v>1.8</v>
      </c>
      <c r="S18" s="278">
        <f>'非偏鄉計劃學校(葷)國小'!E108</f>
        <v>2.2999999999999998</v>
      </c>
      <c r="T18" s="36">
        <f>'非偏鄉計劃學校(葷)國小'!F108</f>
        <v>0.3</v>
      </c>
      <c r="U18" s="36">
        <f>'非偏鄉計劃學校(葷)國小'!G108</f>
        <v>0</v>
      </c>
      <c r="V18" s="47">
        <f>'非偏鄉計劃學校(葷)國小'!H108</f>
        <v>677.5</v>
      </c>
    </row>
    <row r="19" spans="1:30" ht="15.75" customHeight="1">
      <c r="A19" s="213">
        <v>46105</v>
      </c>
      <c r="B19" s="34" t="str">
        <f>'非偏鄉計劃學校(葷)國小'!A115</f>
        <v>E2</v>
      </c>
      <c r="C19" s="34" t="str">
        <f>'非偏鄉計劃學校(葷)國小'!I115</f>
        <v>糙米飯</v>
      </c>
      <c r="D19" s="35" t="str">
        <f>'非偏鄉計劃學校(葷)國小'!I116&amp;'非偏鄉計劃學校(葷)國小'!I117&amp;'非偏鄉計劃學校(葷)國小'!I118&amp;'非偏鄉計劃學校(葷)國小'!I119&amp;'非偏鄉計劃學校(葷)國小'!I120&amp;'非偏鄉計劃學校(葷)國小'!I121</f>
        <v>米糙米</v>
      </c>
      <c r="E19" s="34" t="str">
        <f>'非偏鄉計劃學校(葷)國小'!K115</f>
        <v>三杯雞</v>
      </c>
      <c r="F19" s="34" t="str">
        <f>'非偏鄉計劃學校(葷)國小'!K116&amp;'非偏鄉計劃學校(葷)國小'!K117&amp;'非偏鄉計劃學校(葷)國小'!K118&amp;'非偏鄉計劃學校(葷)國小'!K119&amp;'非偏鄉計劃學校(葷)國小'!K120&amp;'非偏鄉計劃學校(葷)國小'!K121</f>
        <v>肉雞杏鮑菇胡蘿蔔九層塔大蒜</v>
      </c>
      <c r="G19" s="34" t="str">
        <f>'非偏鄉計劃學校(葷)國小'!M115</f>
        <v>針菇豆腐</v>
      </c>
      <c r="H19" s="35" t="str">
        <f>'非偏鄉計劃學校(葷)國小'!M116&amp;'非偏鄉計劃學校(葷)國小'!M117&amp;'非偏鄉計劃學校(葷)國小'!M118&amp;'非偏鄉計劃學校(葷)國小'!M119&amp;'非偏鄉計劃學校(葷)國小'!M120&amp;'非偏鄉計劃學校(葷)國小'!M121</f>
        <v>豆腐金針菇乾香菇大蒜</v>
      </c>
      <c r="I19" s="34" t="str">
        <f>'非偏鄉計劃學校(葷)國小'!O115</f>
        <v>時蔬</v>
      </c>
      <c r="J19" s="35" t="str">
        <f>'非偏鄉計劃學校(葷)國小'!O116&amp;'非偏鄉計劃學校(葷)國小'!O117&amp;'非偏鄉計劃學校(葷)國小'!O118&amp;'非偏鄉計劃學校(葷)國小'!O119&amp;'非偏鄉計劃學校(葷)國小'!O120&amp;'非偏鄉計劃學校(葷)國小'!O121</f>
        <v>蔬菜大蒜</v>
      </c>
      <c r="K19" s="34" t="str">
        <f>'非偏鄉計劃學校(葷)國小'!Q115</f>
        <v>海芽薑絲湯</v>
      </c>
      <c r="L19" s="35" t="str">
        <f>'非偏鄉計劃學校(葷)國小'!Q116&amp;'非偏鄉計劃學校(葷)國小'!Q117&amp;'非偏鄉計劃學校(葷)國小'!Q118&amp;'非偏鄉計劃學校(葷)國小'!Q119&amp;'非偏鄉計劃學校(葷)國小'!Q120&amp;'非偏鄉計劃學校(葷)國小'!Q121</f>
        <v>乾裙帶菜薑大骨</v>
      </c>
      <c r="M19" s="34" t="str">
        <f>'非偏鄉計劃學校(葷)國小'!S115</f>
        <v>芝麻饅頭</v>
      </c>
      <c r="N19" s="34">
        <f>'非偏鄉計劃學校(葷)國小'!U116</f>
        <v>0</v>
      </c>
      <c r="O19" s="34" t="e">
        <f>'非偏鄉計劃學校(葷)國小'!AD115</f>
        <v>#REF!</v>
      </c>
      <c r="P19" s="278">
        <f>'非偏鄉計劃學校(葷)國小'!B115</f>
        <v>5</v>
      </c>
      <c r="Q19" s="278">
        <f>'非偏鄉計劃學校(葷)國小'!C115</f>
        <v>2.9</v>
      </c>
      <c r="R19" s="278">
        <f>'非偏鄉計劃學校(葷)國小'!D115</f>
        <v>1.6</v>
      </c>
      <c r="S19" s="278">
        <f>'非偏鄉計劃學校(葷)國小'!E115</f>
        <v>2.4</v>
      </c>
      <c r="T19" s="36">
        <f>'非偏鄉計劃學校(葷)國小'!F115</f>
        <v>0</v>
      </c>
      <c r="U19" s="36">
        <f>'非偏鄉計劃學校(葷)國小'!G115</f>
        <v>0</v>
      </c>
      <c r="V19" s="47">
        <f>'非偏鄉計劃學校(葷)國小'!H115</f>
        <v>715.5</v>
      </c>
    </row>
    <row r="20" spans="1:30" ht="15.75" customHeight="1">
      <c r="A20" s="213">
        <v>46106</v>
      </c>
      <c r="B20" s="34" t="str">
        <f>'非偏鄉計劃學校(葷)國小'!A122</f>
        <v>E3</v>
      </c>
      <c r="C20" s="34" t="str">
        <f>'非偏鄉計劃學校(葷)國小'!I122</f>
        <v>刈包特餐</v>
      </c>
      <c r="D20" s="35" t="str">
        <f>'非偏鄉計劃學校(葷)國小'!I123&amp;'非偏鄉計劃學校(葷)國小'!I124&amp;'非偏鄉計劃學校(葷)國小'!I125&amp;'非偏鄉計劃學校(葷)國小'!I126&amp;'非偏鄉計劃學校(葷)國小'!I127&amp;'非偏鄉計劃學校(葷)國小'!I128</f>
        <v>刈包</v>
      </c>
      <c r="E20" s="34" t="str">
        <f>'非偏鄉計劃學校(葷)國小'!K122</f>
        <v>美味肉排</v>
      </c>
      <c r="F20" s="34" t="str">
        <f>'非偏鄉計劃學校(葷)國小'!K123&amp;'非偏鄉計劃學校(葷)國小'!K124&amp;'非偏鄉計劃學校(葷)國小'!K125&amp;'非偏鄉計劃學校(葷)國小'!K126&amp;'非偏鄉計劃學校(葷)國小'!K127&amp;'非偏鄉計劃學校(葷)國小'!K128</f>
        <v>肉排</v>
      </c>
      <c r="G20" s="34" t="str">
        <f>'非偏鄉計劃學校(葷)國小'!M122</f>
        <v>酸菜絞肉</v>
      </c>
      <c r="H20" s="35" t="str">
        <f>'非偏鄉計劃學校(葷)國小'!M123&amp;'非偏鄉計劃學校(葷)國小'!M124&amp;'非偏鄉計劃學校(葷)國小'!M125&amp;'非偏鄉計劃學校(葷)國小'!M126&amp;'非偏鄉計劃學校(葷)國小'!M127&amp;'非偏鄉計劃學校(葷)國小'!M128</f>
        <v>豬絞肉酸菜大蒜</v>
      </c>
      <c r="I20" s="34" t="str">
        <f>'非偏鄉計劃學校(葷)國小'!O122</f>
        <v>時蔬</v>
      </c>
      <c r="J20" s="35" t="str">
        <f>'非偏鄉計劃學校(葷)國小'!O123&amp;'非偏鄉計劃學校(葷)國小'!O124&amp;'非偏鄉計劃學校(葷)國小'!O125&amp;'非偏鄉計劃學校(葷)國小'!O126&amp;'非偏鄉計劃學校(葷)國小'!O127&amp;'非偏鄉計劃學校(葷)國小'!O128</f>
        <v>蔬菜大蒜</v>
      </c>
      <c r="K20" s="34" t="str">
        <f>'非偏鄉計劃學校(葷)國小'!Q122</f>
        <v>糙米粥</v>
      </c>
      <c r="L20" s="35" t="str">
        <f>'非偏鄉計劃學校(葷)國小'!Q123&amp;'非偏鄉計劃學校(葷)國小'!Q124&amp;'非偏鄉計劃學校(葷)國小'!Q125&amp;'非偏鄉計劃學校(葷)國小'!Q126&amp;'非偏鄉計劃學校(葷)國小'!Q127&amp;'非偏鄉計劃學校(葷)國小'!Q128</f>
        <v>雞蛋糙米時瓜乾香菇胡蘿蔔油蔥酥</v>
      </c>
      <c r="M20" s="34" t="str">
        <f>'非偏鄉計劃學校(葷)國小'!S122</f>
        <v>旺仔小饅頭</v>
      </c>
      <c r="N20" s="34">
        <f>'非偏鄉計劃學校(葷)國小'!U123</f>
        <v>0</v>
      </c>
      <c r="O20" s="34" t="e">
        <f>'非偏鄉計劃學校(葷)國小'!AD122</f>
        <v>#REF!</v>
      </c>
      <c r="P20" s="278">
        <f>'非偏鄉計劃學校(葷)國小'!B122</f>
        <v>4.8</v>
      </c>
      <c r="Q20" s="278">
        <f>'非偏鄉計劃學校(葷)國小'!C122</f>
        <v>2.4</v>
      </c>
      <c r="R20" s="278">
        <f>'非偏鄉計劃學校(葷)國小'!D122</f>
        <v>1.6</v>
      </c>
      <c r="S20" s="278">
        <f>'非偏鄉計劃學校(葷)國小'!E122</f>
        <v>2.2999999999999998</v>
      </c>
      <c r="T20" s="36">
        <f>'非偏鄉計劃學校(葷)國小'!F122</f>
        <v>0</v>
      </c>
      <c r="U20" s="36">
        <f>'非偏鄉計劃學校(葷)國小'!G122</f>
        <v>0</v>
      </c>
      <c r="V20" s="47">
        <f>'非偏鄉計劃學校(葷)國小'!H122</f>
        <v>659.5</v>
      </c>
    </row>
    <row r="21" spans="1:30" ht="15.75" customHeight="1">
      <c r="A21" s="213">
        <v>46107</v>
      </c>
      <c r="B21" s="34" t="str">
        <f>'非偏鄉計劃學校(葷)國小'!A129</f>
        <v>E4</v>
      </c>
      <c r="C21" s="34" t="str">
        <f>'非偏鄉計劃學校(葷)國小'!I129</f>
        <v>糙米飯</v>
      </c>
      <c r="D21" s="35" t="str">
        <f>'非偏鄉計劃學校(葷)國小'!I130&amp;'非偏鄉計劃學校(葷)國小'!I131&amp;'非偏鄉計劃學校(葷)國小'!I132&amp;'非偏鄉計劃學校(葷)國小'!I133&amp;'非偏鄉計劃學校(葷)國小'!I134&amp;'非偏鄉計劃學校(葷)國小'!I135</f>
        <v>米糙米</v>
      </c>
      <c r="E21" s="34" t="str">
        <f>'非偏鄉計劃學校(葷)國小'!K129</f>
        <v>清蒸魚片</v>
      </c>
      <c r="F21" s="34" t="str">
        <f>'非偏鄉計劃學校(葷)國小'!K130&amp;'非偏鄉計劃學校(葷)國小'!K131&amp;'非偏鄉計劃學校(葷)國小'!K132&amp;'非偏鄉計劃學校(葷)國小'!K133&amp;'非偏鄉計劃學校(葷)國小'!K134&amp;'非偏鄉計劃學校(葷)國小'!K135</f>
        <v>鯊魚片</v>
      </c>
      <c r="G21" s="34" t="str">
        <f>'非偏鄉計劃學校(葷)國小'!M129</f>
        <v>奶香玉米</v>
      </c>
      <c r="H21" s="35" t="str">
        <f>'非偏鄉計劃學校(葷)國小'!M130&amp;'非偏鄉計劃學校(葷)國小'!M131&amp;'非偏鄉計劃學校(葷)國小'!M132&amp;'非偏鄉計劃學校(葷)國小'!M133&amp;'非偏鄉計劃學校(葷)國小'!M134&amp;'非偏鄉計劃學校(葷)國小'!M135</f>
        <v>冷凍毛豆仁冷凍玉米粒胡蘿蔔大蒜奶油(固態)</v>
      </c>
      <c r="I21" s="34" t="str">
        <f>'非偏鄉計劃學校(葷)國小'!O129</f>
        <v>時蔬</v>
      </c>
      <c r="J21" s="35" t="str">
        <f>'非偏鄉計劃學校(葷)國小'!O130&amp;'非偏鄉計劃學校(葷)國小'!O131&amp;'非偏鄉計劃學校(葷)國小'!O132&amp;'非偏鄉計劃學校(葷)國小'!O133&amp;'非偏鄉計劃學校(葷)國小'!O134&amp;'非偏鄉計劃學校(葷)國小'!O135</f>
        <v>蔬菜大蒜</v>
      </c>
      <c r="K21" s="34" t="str">
        <f>'非偏鄉計劃學校(葷)國小'!Q129</f>
        <v>綠豆脆圓湯</v>
      </c>
      <c r="L21" s="35" t="str">
        <f>'非偏鄉計劃學校(葷)國小'!Q130&amp;'非偏鄉計劃學校(葷)國小'!Q131&amp;'非偏鄉計劃學校(葷)國小'!Q132&amp;'非偏鄉計劃學校(葷)國小'!Q133&amp;'非偏鄉計劃學校(葷)國小'!Q134&amp;'非偏鄉計劃學校(葷)國小'!Q135</f>
        <v>綠豆脆圓二砂糖</v>
      </c>
      <c r="M21" s="34" t="str">
        <f>'非偏鄉計劃學校(葷)國小'!S129</f>
        <v>銀絲捲</v>
      </c>
      <c r="N21" s="34">
        <f>'非偏鄉計劃學校(葷)國小'!U130</f>
        <v>0</v>
      </c>
      <c r="O21" s="34" t="e">
        <f>'非偏鄉計劃學校(葷)國小'!AD129</f>
        <v>#REF!</v>
      </c>
      <c r="P21" s="278">
        <f>'非偏鄉計劃學校(葷)國小'!B129</f>
        <v>6.5</v>
      </c>
      <c r="Q21" s="278">
        <f>'非偏鄉計劃學校(葷)國小'!C129</f>
        <v>2</v>
      </c>
      <c r="R21" s="278">
        <f>'非偏鄉計劃學校(葷)國小'!D129</f>
        <v>1.5</v>
      </c>
      <c r="S21" s="278">
        <f>'非偏鄉計劃學校(葷)國小'!E129</f>
        <v>2.2999999999999998</v>
      </c>
      <c r="T21" s="36">
        <f>'非偏鄉計劃學校(葷)國小'!F129</f>
        <v>0</v>
      </c>
      <c r="U21" s="36">
        <f>'非偏鄉計劃學校(葷)國小'!G129</f>
        <v>0</v>
      </c>
      <c r="V21" s="47">
        <f>'非偏鄉計劃學校(葷)國小'!H129</f>
        <v>746</v>
      </c>
    </row>
    <row r="22" spans="1:30" ht="15.75" customHeight="1">
      <c r="A22" s="213">
        <v>46108</v>
      </c>
      <c r="B22" s="34" t="str">
        <f>'非偏鄉計劃學校(葷)國中'!A136</f>
        <v>E5</v>
      </c>
      <c r="C22" s="34" t="str">
        <f>'非偏鄉計劃學校(葷)國中'!I136</f>
        <v>燕麥飯</v>
      </c>
      <c r="D22" s="35" t="str">
        <f>'非偏鄉計劃學校(葷)國小'!I137&amp;'非偏鄉計劃學校(葷)國小'!I138&amp;'非偏鄉計劃學校(葷)國小'!I139&amp;'非偏鄉計劃學校(葷)國小'!I140&amp;'非偏鄉計劃學校(葷)國小'!I141&amp;'非偏鄉計劃學校(葷)國小'!I142</f>
        <v>米燕麥</v>
      </c>
      <c r="E22" s="34" t="str">
        <f>'非偏鄉計劃學校(葷)國中'!K136</f>
        <v>糖醋雞丁</v>
      </c>
      <c r="F22" s="34" t="str">
        <f>'非偏鄉計劃學校(葷)國小'!K137&amp;'非偏鄉計劃學校(葷)國小'!K138&amp;'非偏鄉計劃學校(葷)國小'!K139&amp;'非偏鄉計劃學校(葷)國小'!K140&amp;'非偏鄉計劃學校(葷)國小'!K141&amp;'非偏鄉計劃學校(葷)國小'!K142</f>
        <v>肉雞洋蔥鳳梨罐頭甜椒(青皮)二砂糖番茄糊</v>
      </c>
      <c r="G22" s="34" t="str">
        <f>'非偏鄉計劃學校(葷)國中'!M136</f>
        <v>銀蘿丸片</v>
      </c>
      <c r="H22" s="35" t="str">
        <f>'非偏鄉計劃學校(葷)國小'!M137&amp;'非偏鄉計劃學校(葷)國小'!M138&amp;'非偏鄉計劃學校(葷)國小'!M139&amp;'非偏鄉計劃學校(葷)國小'!M140&amp;'非偏鄉計劃學校(葷)國小'!M141&amp;'非偏鄉計劃學校(葷)國小'!M142</f>
        <v>貢丸白蘿蔔胡蘿蔔</v>
      </c>
      <c r="I22" s="34" t="str">
        <f>'非偏鄉計劃學校(葷)國小'!O136</f>
        <v>時蔬</v>
      </c>
      <c r="J22" s="35" t="str">
        <f>'非偏鄉計劃學校(葷)國小'!O137&amp;'非偏鄉計劃學校(葷)國小'!O138&amp;'非偏鄉計劃學校(葷)國小'!O139&amp;'非偏鄉計劃學校(葷)國小'!O140&amp;'非偏鄉計劃學校(葷)國小'!O141&amp;'非偏鄉計劃學校(葷)國小'!O142</f>
        <v>蔬菜大蒜</v>
      </c>
      <c r="K22" s="34" t="str">
        <f>'非偏鄉計劃學校(葷)國小'!Q136</f>
        <v>白菜大骨湯</v>
      </c>
      <c r="L22" s="35" t="str">
        <f>'非偏鄉計劃學校(葷)國小'!Q137&amp;'非偏鄉計劃學校(葷)國小'!Q138&amp;'非偏鄉計劃學校(葷)國小'!Q139&amp;'非偏鄉計劃學校(葷)國小'!Q140&amp;'非偏鄉計劃學校(葷)國小'!Q141&amp;'非偏鄉計劃學校(葷)國小'!Q142</f>
        <v>結球白菜胡蘿蔔大骨</v>
      </c>
      <c r="M22" s="34" t="str">
        <f>'非偏鄉計劃學校(葷)國小'!S136</f>
        <v>水果</v>
      </c>
      <c r="N22" s="34" t="str">
        <f>'非偏鄉計劃學校(葷)國小'!U137</f>
        <v>有機豆奶</v>
      </c>
      <c r="O22" s="34">
        <f>'非偏鄉計劃學校(葷)國小'!AD113</f>
        <v>0</v>
      </c>
      <c r="P22" s="278">
        <f>'非偏鄉計劃學校(葷)國小'!B136</f>
        <v>5.2</v>
      </c>
      <c r="Q22" s="278">
        <f>'非偏鄉計劃學校(葷)國小'!C136</f>
        <v>2.5</v>
      </c>
      <c r="R22" s="278">
        <f>'非偏鄉計劃學校(葷)國小'!D136</f>
        <v>2</v>
      </c>
      <c r="S22" s="278">
        <f>'非偏鄉計劃學校(葷)國小'!E136</f>
        <v>2.4</v>
      </c>
      <c r="T22" s="36">
        <f>'非偏鄉計劃學校(葷)國小'!F113</f>
        <v>0</v>
      </c>
      <c r="U22" s="36">
        <f>'非偏鄉計劃學校(葷)國小'!G113</f>
        <v>0</v>
      </c>
      <c r="V22" s="47">
        <f>'非偏鄉計劃學校(葷)國小'!H136</f>
        <v>709.5</v>
      </c>
    </row>
    <row r="23" spans="1:30" s="62" customFormat="1" ht="15.75" customHeight="1">
      <c r="A23" s="213">
        <v>46111</v>
      </c>
      <c r="B23" s="34" t="str">
        <f>'非偏鄉計劃學校(葷)國中'!A143</f>
        <v>F1</v>
      </c>
      <c r="C23" s="34" t="str">
        <f>'非偏鄉計劃學校(葷)國中'!I143</f>
        <v>白米飯</v>
      </c>
      <c r="D23" s="35" t="str">
        <f>'非偏鄉計劃學校(葷)國小'!I144&amp;'非偏鄉計劃學校(葷)國小'!I145&amp;'非偏鄉計劃學校(葷)國小'!I146&amp;'非偏鄉計劃學校(葷)國小'!I147&amp;'非偏鄉計劃學校(葷)國小'!I148&amp;'非偏鄉計劃學校(葷)國小'!I149</f>
        <v>米</v>
      </c>
      <c r="E23" s="34" t="str">
        <f>'非偏鄉計劃學校(葷)國中'!K143</f>
        <v>客家肉絲</v>
      </c>
      <c r="F23" s="34" t="str">
        <f>'非偏鄉計劃學校(葷)國小'!K144&amp;'非偏鄉計劃學校(葷)國小'!K145&amp;'非偏鄉計劃學校(葷)國小'!K146&amp;'非偏鄉計劃學校(葷)國小'!K147&amp;'非偏鄉計劃學校(葷)國小'!K148&amp;'非偏鄉計劃學校(葷)國小'!K149</f>
        <v>豬後腿肉豆干芹菜胡蘿蔔大蒜</v>
      </c>
      <c r="G23" s="34" t="str">
        <f>'非偏鄉計劃學校(葷)國中'!M143</f>
        <v>肉絲胡瓜</v>
      </c>
      <c r="H23" s="35" t="str">
        <f>'非偏鄉計劃學校(葷)國小'!M144&amp;'非偏鄉計劃學校(葷)國小'!M145&amp;'非偏鄉計劃學校(葷)國小'!M146&amp;'非偏鄉計劃學校(葷)國小'!M147&amp;'非偏鄉計劃學校(葷)國小'!M148&amp;'非偏鄉計劃學校(葷)國小'!M149</f>
        <v>胡瓜豬後腿肉胡蘿蔔大蒜</v>
      </c>
      <c r="I23" s="34" t="str">
        <f>'非偏鄉計劃學校(葷)國小'!O143</f>
        <v>時蔬</v>
      </c>
      <c r="J23" s="35" t="str">
        <f>'非偏鄉計劃學校(葷)國小'!O144&amp;'非偏鄉計劃學校(葷)國小'!O145&amp;'非偏鄉計劃學校(葷)國小'!O146&amp;'非偏鄉計劃學校(葷)國小'!O147&amp;'非偏鄉計劃學校(葷)國小'!O148&amp;'非偏鄉計劃學校(葷)國小'!O149</f>
        <v>蔬菜大蒜</v>
      </c>
      <c r="K23" s="34" t="str">
        <f>'非偏鄉計劃學校(葷)國小'!Q143</f>
        <v>玉米蛋花湯</v>
      </c>
      <c r="L23" s="35" t="str">
        <f>'非偏鄉計劃學校(葷)國小'!Q144&amp;'非偏鄉計劃學校(葷)國小'!Q145&amp;'非偏鄉計劃學校(葷)國小'!Q146&amp;'非偏鄉計劃學校(葷)國小'!Q147&amp;'非偏鄉計劃學校(葷)國小'!Q148&amp;'非偏鄉計劃學校(葷)國小'!Q149</f>
        <v>冷凍玉米粒雞蛋</v>
      </c>
      <c r="M23" s="34" t="str">
        <f>'非偏鄉計劃學校(葷)國小'!S143</f>
        <v>海苔</v>
      </c>
      <c r="N23" s="34">
        <f>'非偏鄉計劃學校(葷)國小'!U144</f>
        <v>0</v>
      </c>
      <c r="O23" s="34">
        <f>'非偏鄉計劃學校(葷)國小'!AD120</f>
        <v>0</v>
      </c>
      <c r="P23" s="278">
        <f>'非偏鄉計劃學校(葷)國小'!B143</f>
        <v>6</v>
      </c>
      <c r="Q23" s="278">
        <f>'非偏鄉計劃學校(葷)國小'!C143</f>
        <v>2.8</v>
      </c>
      <c r="R23" s="278">
        <f>'非偏鄉計劃學校(葷)國小'!D143</f>
        <v>1.5</v>
      </c>
      <c r="S23" s="278">
        <f>'非偏鄉計劃學校(葷)國小'!E143</f>
        <v>2.4</v>
      </c>
      <c r="T23" s="36">
        <f>'非偏鄉計劃學校(葷)國小'!F120</f>
        <v>0</v>
      </c>
      <c r="U23" s="36">
        <f>'非偏鄉計劃學校(葷)國小'!G120</f>
        <v>0</v>
      </c>
      <c r="V23" s="47">
        <f>'非偏鄉計劃學校(葷)國小'!H143</f>
        <v>775.5</v>
      </c>
      <c r="W23"/>
      <c r="X23"/>
      <c r="Y23"/>
      <c r="Z23" s="66"/>
      <c r="AA23" s="66"/>
      <c r="AB23" s="66"/>
      <c r="AC23" s="66"/>
      <c r="AD23" s="66"/>
    </row>
    <row r="24" spans="1:30" ht="15.75" customHeight="1">
      <c r="A24" s="213">
        <v>46112</v>
      </c>
      <c r="B24" s="34" t="str">
        <f>'非偏鄉計劃學校(葷)國中'!A150</f>
        <v>F2</v>
      </c>
      <c r="C24" s="34" t="str">
        <f>'非偏鄉計劃學校(葷)國中'!I150</f>
        <v>糙米飯</v>
      </c>
      <c r="D24" s="35" t="str">
        <f>'非偏鄉計劃學校(葷)國小'!I151&amp;'非偏鄉計劃學校(葷)國小'!I152&amp;'非偏鄉計劃學校(葷)國小'!I153&amp;'非偏鄉計劃學校(葷)國小'!I154&amp;'非偏鄉計劃學校(葷)國小'!I155&amp;'非偏鄉計劃學校(葷)國小'!I156</f>
        <v>米糙米</v>
      </c>
      <c r="E24" s="34" t="str">
        <f>'非偏鄉計劃學校(葷)國中'!K150</f>
        <v>花瓜雞</v>
      </c>
      <c r="F24" s="34" t="str">
        <f>'非偏鄉計劃學校(葷)國小'!K151&amp;'非偏鄉計劃學校(葷)國小'!K152&amp;'非偏鄉計劃學校(葷)國小'!K153&amp;'非偏鄉計劃學校(葷)國小'!K154&amp;'非偏鄉計劃學校(葷)國小'!K155&amp;'非偏鄉計劃學校(葷)國小'!K156</f>
        <v>肉雞醃漬花胡瓜大蒜胡蘿蔔</v>
      </c>
      <c r="G24" s="34" t="str">
        <f>'非偏鄉計劃學校(葷)國中'!M150</f>
        <v>肉絲豆芽</v>
      </c>
      <c r="H24" s="35" t="str">
        <f>'非偏鄉計劃學校(葷)國小'!M151&amp;'非偏鄉計劃學校(葷)國小'!M152&amp;'非偏鄉計劃學校(葷)國小'!M153&amp;'非偏鄉計劃學校(葷)國小'!M154&amp;'非偏鄉計劃學校(葷)國小'!M155&amp;'非偏鄉計劃學校(葷)國小'!M156</f>
        <v>綠豆芽韮菜豬後腿肉 大蒜</v>
      </c>
      <c r="I24" s="34" t="str">
        <f>'非偏鄉計劃學校(葷)國小'!O150</f>
        <v>時蔬</v>
      </c>
      <c r="J24" s="35" t="str">
        <f>'非偏鄉計劃學校(葷)國小'!O151&amp;'非偏鄉計劃學校(葷)國小'!O152&amp;'非偏鄉計劃學校(葷)國小'!O153&amp;'非偏鄉計劃學校(葷)國小'!O154&amp;'非偏鄉計劃學校(葷)國小'!O155&amp;'非偏鄉計劃學校(葷)國小'!O156</f>
        <v>蔬菜大蒜</v>
      </c>
      <c r="K24" s="34" t="str">
        <f>'非偏鄉計劃學校(葷)國小'!Q150</f>
        <v>羅宋湯</v>
      </c>
      <c r="L24" s="35" t="str">
        <f>'非偏鄉計劃學校(葷)國小'!Q151&amp;'非偏鄉計劃學校(葷)國小'!Q152&amp;'非偏鄉計劃學校(葷)國小'!Q153&amp;'非偏鄉計劃學校(葷)國小'!Q154&amp;'非偏鄉計劃學校(葷)國小'!Q155&amp;'非偏鄉計劃學校(葷)國小'!Q156</f>
        <v>洋蔥甘藍大番茄</v>
      </c>
      <c r="M24" s="34" t="str">
        <f>'非偏鄉計劃學校(葷)國小'!S150</f>
        <v>芋頭饅頭</v>
      </c>
      <c r="N24" s="34">
        <f>'非偏鄉計劃學校(葷)國小'!U151</f>
        <v>0</v>
      </c>
      <c r="O24" s="34">
        <f>'非偏鄉計劃學校(葷)國小'!AD127</f>
        <v>0</v>
      </c>
      <c r="P24" s="278">
        <f>'非偏鄉計劃學校(葷)國小'!B150</f>
        <v>5</v>
      </c>
      <c r="Q24" s="278">
        <f>'非偏鄉計劃學校(葷)國小'!C150</f>
        <v>2.5</v>
      </c>
      <c r="R24" s="278">
        <f>'非偏鄉計劃學校(葷)國小'!D150</f>
        <v>2</v>
      </c>
      <c r="S24" s="278">
        <f>'非偏鄉計劃學校(葷)國小'!E150</f>
        <v>2.2999999999999998</v>
      </c>
      <c r="T24" s="36">
        <f>'非偏鄉計劃學校(葷)國小'!F127</f>
        <v>0</v>
      </c>
      <c r="U24" s="36">
        <f>'非偏鄉計劃學校(葷)國小'!G127</f>
        <v>0</v>
      </c>
      <c r="V24" s="47">
        <f>'非偏鄉計劃學校(葷)國小'!H150</f>
        <v>691</v>
      </c>
    </row>
    <row r="25" spans="1:30" ht="15.75" customHeight="1"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1"/>
      <c r="R25" s="1"/>
      <c r="S25" s="1"/>
      <c r="T25" s="1"/>
      <c r="U25" s="1"/>
      <c r="V25" s="13"/>
    </row>
    <row r="26" spans="1:30" ht="15.75" customHeight="1">
      <c r="A26" s="282" t="s">
        <v>210</v>
      </c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1"/>
      <c r="R26" s="1"/>
      <c r="S26" s="1"/>
      <c r="T26" s="1"/>
      <c r="U26" s="1"/>
      <c r="V26" s="13"/>
    </row>
    <row r="27" spans="1:30" ht="15.75" customHeight="1">
      <c r="A27" s="283" t="s">
        <v>336</v>
      </c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1"/>
      <c r="R27" s="1"/>
      <c r="S27" s="1"/>
      <c r="T27" s="1"/>
      <c r="U27" s="1"/>
      <c r="V27" s="13"/>
    </row>
    <row r="28" spans="1:30" ht="15.75" customHeight="1">
      <c r="A28" s="283" t="s">
        <v>211</v>
      </c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1"/>
      <c r="R28" s="1"/>
      <c r="S28" s="1"/>
      <c r="T28" s="1"/>
      <c r="U28" s="1"/>
      <c r="V28" s="13"/>
    </row>
    <row r="29" spans="1:30" ht="15.75" customHeight="1">
      <c r="A29" s="283" t="s">
        <v>337</v>
      </c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1"/>
      <c r="R29" s="1"/>
      <c r="S29" s="1"/>
      <c r="T29" s="1"/>
      <c r="U29" s="1"/>
      <c r="V29" s="13"/>
    </row>
    <row r="30" spans="1:30" ht="15.75" customHeight="1">
      <c r="A30" s="284" t="s">
        <v>341</v>
      </c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1"/>
      <c r="R30" s="1"/>
      <c r="S30" s="1"/>
      <c r="T30" s="1"/>
      <c r="U30" s="1"/>
      <c r="V30" s="13"/>
    </row>
    <row r="31" spans="1:30" ht="15.75" customHeight="1">
      <c r="A31" s="284" t="s">
        <v>339</v>
      </c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1:30" ht="15.75" customHeight="1">
      <c r="A32" s="285" t="s">
        <v>340</v>
      </c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1:22" ht="15.75" customHeight="1">
      <c r="A33" s="284"/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1:22" ht="15.75" customHeight="1">
      <c r="A34" s="290"/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1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1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1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1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1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1:22" ht="15.75" customHeight="1">
      <c r="B40" s="9"/>
      <c r="C40" s="9"/>
      <c r="D40" s="11"/>
      <c r="E40" s="9"/>
      <c r="F40" s="9"/>
      <c r="G40" s="9"/>
      <c r="H40" s="12"/>
      <c r="I40" s="9"/>
      <c r="J40" s="12"/>
      <c r="K40" s="9"/>
      <c r="L40" s="12"/>
      <c r="M40" s="9"/>
      <c r="N40" s="9"/>
      <c r="O40" s="9"/>
      <c r="P40" s="1"/>
      <c r="Q40" s="1"/>
      <c r="R40" s="1"/>
      <c r="S40" s="1"/>
      <c r="T40" s="1"/>
      <c r="U40" s="1"/>
      <c r="V40" s="13"/>
    </row>
    <row r="41" spans="1:22" ht="15.75" customHeight="1">
      <c r="B41" s="9"/>
      <c r="C41" s="9"/>
      <c r="D41" s="11"/>
      <c r="E41" s="9"/>
      <c r="F41" s="9"/>
      <c r="G41" s="9"/>
      <c r="H41" s="12"/>
      <c r="I41" s="9"/>
      <c r="J41" s="12"/>
      <c r="K41" s="9"/>
      <c r="L41" s="12"/>
      <c r="M41" s="9"/>
      <c r="N41" s="9"/>
      <c r="O41" s="9"/>
      <c r="P41" s="1"/>
      <c r="Q41" s="1"/>
      <c r="R41" s="1"/>
      <c r="S41" s="1"/>
      <c r="T41" s="1"/>
      <c r="U41" s="1"/>
      <c r="V41" s="13"/>
    </row>
    <row r="42" spans="1:22" ht="15.75" customHeight="1">
      <c r="B42" s="9"/>
      <c r="C42" s="9"/>
      <c r="D42" s="11"/>
      <c r="E42" s="9"/>
      <c r="F42" s="9"/>
      <c r="G42" s="9"/>
      <c r="H42" s="12"/>
      <c r="I42" s="9"/>
      <c r="J42" s="12"/>
      <c r="K42" s="9"/>
      <c r="L42" s="12"/>
      <c r="M42" s="9"/>
      <c r="N42" s="9"/>
      <c r="O42" s="9"/>
      <c r="P42" s="1"/>
      <c r="Q42" s="1"/>
      <c r="R42" s="1"/>
      <c r="S42" s="1"/>
      <c r="T42" s="1"/>
      <c r="U42" s="1"/>
      <c r="V42" s="13"/>
    </row>
    <row r="43" spans="1:22" ht="15.75" customHeight="1">
      <c r="B43" s="9"/>
      <c r="C43" s="9"/>
      <c r="D43" s="11"/>
      <c r="E43" s="9"/>
      <c r="F43" s="9"/>
      <c r="G43" s="9"/>
      <c r="H43" s="12"/>
      <c r="I43" s="9"/>
      <c r="J43" s="12"/>
      <c r="K43" s="9"/>
      <c r="L43" s="12"/>
      <c r="M43" s="9"/>
      <c r="N43" s="9"/>
      <c r="O43" s="9"/>
      <c r="P43" s="1"/>
      <c r="Q43" s="1"/>
      <c r="R43" s="1"/>
      <c r="S43" s="1"/>
      <c r="T43" s="1"/>
      <c r="U43" s="1"/>
      <c r="V43" s="13"/>
    </row>
    <row r="44" spans="1:22" ht="15.75" customHeight="1">
      <c r="B44" s="9"/>
      <c r="C44" s="9"/>
      <c r="D44" s="11"/>
      <c r="E44" s="9"/>
      <c r="F44" s="9"/>
      <c r="G44" s="9"/>
      <c r="H44" s="12"/>
      <c r="I44" s="9"/>
      <c r="J44" s="12"/>
      <c r="K44" s="9"/>
      <c r="L44" s="12"/>
      <c r="M44" s="9"/>
      <c r="N44" s="9"/>
      <c r="O44" s="9"/>
      <c r="P44" s="1"/>
      <c r="Q44" s="1"/>
      <c r="R44" s="1"/>
      <c r="S44" s="1"/>
      <c r="T44" s="1"/>
      <c r="U44" s="1"/>
      <c r="V44" s="13"/>
    </row>
    <row r="45" spans="1:22" ht="15.75" customHeight="1">
      <c r="B45" s="9"/>
      <c r="C45" s="9"/>
      <c r="D45" s="11"/>
      <c r="E45" s="9"/>
      <c r="F45" s="9"/>
      <c r="G45" s="9"/>
      <c r="H45" s="12"/>
      <c r="I45" s="9"/>
      <c r="J45" s="12"/>
      <c r="K45" s="9"/>
      <c r="L45" s="12"/>
      <c r="M45" s="9"/>
      <c r="N45" s="9"/>
      <c r="O45" s="9"/>
      <c r="P45" s="1"/>
      <c r="Q45" s="1"/>
      <c r="R45" s="1"/>
      <c r="S45" s="1"/>
      <c r="T45" s="1"/>
      <c r="U45" s="1"/>
      <c r="V45" s="13"/>
    </row>
    <row r="46" spans="1:22" ht="15.75" customHeight="1">
      <c r="B46" s="9"/>
      <c r="C46" s="9"/>
      <c r="D46" s="11"/>
      <c r="E46" s="9"/>
      <c r="F46" s="9"/>
      <c r="G46" s="9"/>
      <c r="H46" s="12"/>
      <c r="I46" s="9"/>
      <c r="J46" s="12"/>
      <c r="K46" s="9"/>
      <c r="L46" s="12"/>
      <c r="M46" s="9"/>
      <c r="N46" s="9"/>
      <c r="O46" s="9"/>
      <c r="P46" s="1"/>
      <c r="Q46" s="1"/>
      <c r="R46" s="1"/>
      <c r="S46" s="1"/>
      <c r="T46" s="1"/>
      <c r="U46" s="1"/>
      <c r="V46" s="13"/>
    </row>
    <row r="47" spans="1:22" ht="15.75" customHeight="1">
      <c r="B47" s="9"/>
      <c r="C47" s="9"/>
      <c r="D47" s="11"/>
      <c r="E47" s="9"/>
      <c r="F47" s="9"/>
      <c r="G47" s="9"/>
      <c r="H47" s="12"/>
      <c r="I47" s="9"/>
      <c r="J47" s="12"/>
      <c r="K47" s="9"/>
      <c r="L47" s="12"/>
      <c r="M47" s="9"/>
      <c r="N47" s="9"/>
      <c r="O47" s="9"/>
      <c r="P47" s="1"/>
      <c r="Q47" s="1"/>
      <c r="R47" s="1"/>
      <c r="S47" s="1"/>
      <c r="T47" s="1"/>
      <c r="U47" s="1"/>
      <c r="V47" s="13"/>
    </row>
    <row r="48" spans="1:22" ht="15.75" customHeight="1">
      <c r="B48" s="9"/>
      <c r="C48" s="9"/>
      <c r="D48" s="11"/>
      <c r="E48" s="9"/>
      <c r="F48" s="9"/>
      <c r="G48" s="9"/>
      <c r="H48" s="12"/>
      <c r="I48" s="9"/>
      <c r="J48" s="12"/>
      <c r="K48" s="9"/>
      <c r="L48" s="12"/>
      <c r="M48" s="9"/>
      <c r="N48" s="9"/>
      <c r="O48" s="9"/>
      <c r="P48" s="1"/>
      <c r="Q48" s="1"/>
      <c r="R48" s="1"/>
      <c r="S48" s="1"/>
      <c r="T48" s="1"/>
      <c r="U48" s="1"/>
      <c r="V48" s="13"/>
    </row>
    <row r="49" spans="2:22" ht="15.75" customHeight="1">
      <c r="B49" s="9"/>
      <c r="C49" s="9"/>
      <c r="D49" s="11"/>
      <c r="E49" s="9"/>
      <c r="F49" s="9"/>
      <c r="G49" s="9"/>
      <c r="H49" s="12"/>
      <c r="I49" s="9"/>
      <c r="J49" s="12"/>
      <c r="K49" s="9"/>
      <c r="L49" s="12"/>
      <c r="M49" s="9"/>
      <c r="N49" s="9"/>
      <c r="O49" s="9"/>
      <c r="P49" s="1"/>
      <c r="Q49" s="1"/>
      <c r="R49" s="1"/>
      <c r="S49" s="1"/>
      <c r="T49" s="1"/>
      <c r="U49" s="1"/>
      <c r="V49" s="13"/>
    </row>
    <row r="50" spans="2:22" ht="15.75" customHeight="1">
      <c r="B50" s="9"/>
      <c r="C50" s="9"/>
      <c r="D50" s="11"/>
      <c r="E50" s="9"/>
      <c r="F50" s="9"/>
      <c r="G50" s="9"/>
      <c r="H50" s="12"/>
      <c r="I50" s="9"/>
      <c r="J50" s="12"/>
      <c r="K50" s="9"/>
      <c r="L50" s="12"/>
      <c r="M50" s="9"/>
      <c r="N50" s="9"/>
      <c r="O50" s="9"/>
      <c r="P50" s="1"/>
      <c r="Q50" s="1"/>
      <c r="R50" s="1"/>
      <c r="S50" s="1"/>
      <c r="T50" s="1"/>
      <c r="U50" s="1"/>
      <c r="V50" s="13"/>
    </row>
    <row r="51" spans="2:22" ht="15.75" customHeight="1">
      <c r="B51" s="9"/>
      <c r="C51" s="9"/>
      <c r="D51" s="11"/>
      <c r="E51" s="9"/>
      <c r="F51" s="9"/>
      <c r="G51" s="9"/>
      <c r="H51" s="12"/>
      <c r="I51" s="9"/>
      <c r="J51" s="12"/>
      <c r="K51" s="9"/>
      <c r="L51" s="12"/>
      <c r="M51" s="9"/>
      <c r="N51" s="9"/>
      <c r="O51" s="9"/>
      <c r="P51" s="1"/>
      <c r="Q51" s="1"/>
      <c r="R51" s="1"/>
      <c r="S51" s="1"/>
      <c r="T51" s="1"/>
      <c r="U51" s="1"/>
      <c r="V51" s="13"/>
    </row>
    <row r="52" spans="2:22" ht="15.75" customHeight="1">
      <c r="B52" s="9"/>
      <c r="C52" s="9"/>
      <c r="D52" s="11"/>
      <c r="E52" s="9"/>
      <c r="F52" s="9"/>
      <c r="G52" s="9"/>
      <c r="H52" s="12"/>
      <c r="I52" s="9"/>
      <c r="J52" s="12"/>
      <c r="K52" s="9"/>
      <c r="L52" s="12"/>
      <c r="M52" s="9"/>
      <c r="N52" s="9"/>
      <c r="O52" s="9"/>
      <c r="P52" s="1"/>
      <c r="Q52" s="1"/>
      <c r="R52" s="1"/>
      <c r="S52" s="1"/>
      <c r="T52" s="1"/>
      <c r="U52" s="1"/>
      <c r="V52" s="13"/>
    </row>
    <row r="53" spans="2:22" ht="15.75" customHeight="1">
      <c r="B53" s="9"/>
      <c r="C53" s="9"/>
      <c r="D53" s="11"/>
      <c r="E53" s="9"/>
      <c r="F53" s="9"/>
      <c r="G53" s="9"/>
      <c r="H53" s="12"/>
      <c r="I53" s="9"/>
      <c r="J53" s="12"/>
      <c r="K53" s="9"/>
      <c r="L53" s="12"/>
      <c r="M53" s="9"/>
      <c r="N53" s="9"/>
      <c r="O53" s="9"/>
      <c r="P53" s="1"/>
      <c r="Q53" s="1"/>
      <c r="R53" s="1"/>
      <c r="S53" s="1"/>
      <c r="T53" s="1"/>
      <c r="U53" s="1"/>
      <c r="V53" s="13"/>
    </row>
    <row r="54" spans="2:22" ht="15.75" customHeight="1">
      <c r="B54" s="9"/>
      <c r="C54" s="9"/>
      <c r="D54" s="11"/>
      <c r="E54" s="9"/>
      <c r="F54" s="9"/>
      <c r="G54" s="9"/>
      <c r="H54" s="12"/>
      <c r="I54" s="9"/>
      <c r="J54" s="12"/>
      <c r="K54" s="9"/>
      <c r="L54" s="12"/>
      <c r="M54" s="9"/>
      <c r="N54" s="9"/>
      <c r="O54" s="9"/>
      <c r="P54" s="1"/>
      <c r="Q54" s="1"/>
      <c r="R54" s="1"/>
      <c r="S54" s="1"/>
      <c r="T54" s="1"/>
      <c r="U54" s="1"/>
      <c r="V54" s="13"/>
    </row>
    <row r="55" spans="2:22" ht="15.75" customHeight="1">
      <c r="B55" s="9"/>
      <c r="C55" s="9"/>
      <c r="D55" s="11"/>
      <c r="E55" s="9"/>
      <c r="F55" s="9"/>
      <c r="G55" s="9"/>
      <c r="H55" s="12"/>
      <c r="I55" s="9"/>
      <c r="J55" s="12"/>
      <c r="K55" s="9"/>
      <c r="L55" s="12"/>
      <c r="M55" s="9"/>
      <c r="N55" s="9"/>
      <c r="O55" s="9"/>
      <c r="P55" s="1"/>
      <c r="Q55" s="1"/>
      <c r="R55" s="1"/>
      <c r="S55" s="1"/>
      <c r="T55" s="1"/>
      <c r="U55" s="1"/>
      <c r="V55" s="13"/>
    </row>
    <row r="56" spans="2:22" ht="15.75" customHeight="1">
      <c r="B56" s="9"/>
      <c r="C56" s="9"/>
      <c r="D56" s="11"/>
      <c r="E56" s="9"/>
      <c r="F56" s="9"/>
      <c r="G56" s="9"/>
      <c r="H56" s="12"/>
      <c r="I56" s="9"/>
      <c r="J56" s="12"/>
      <c r="K56" s="9"/>
      <c r="L56" s="12"/>
      <c r="M56" s="9"/>
      <c r="N56" s="9"/>
      <c r="O56" s="9"/>
      <c r="P56" s="1"/>
      <c r="Q56" s="1"/>
      <c r="R56" s="1"/>
      <c r="S56" s="1"/>
      <c r="T56" s="1"/>
      <c r="U56" s="1"/>
      <c r="V56" s="13"/>
    </row>
    <row r="57" spans="2:22" ht="15.75" customHeight="1">
      <c r="B57" s="9"/>
      <c r="C57" s="9"/>
      <c r="D57" s="11"/>
      <c r="E57" s="9"/>
      <c r="F57" s="9"/>
      <c r="G57" s="9"/>
      <c r="H57" s="12"/>
      <c r="I57" s="9"/>
      <c r="J57" s="12"/>
      <c r="K57" s="9"/>
      <c r="L57" s="12"/>
      <c r="M57" s="9"/>
      <c r="N57" s="9"/>
      <c r="O57" s="9"/>
      <c r="P57" s="1"/>
      <c r="Q57" s="1"/>
      <c r="R57" s="1"/>
      <c r="S57" s="1"/>
      <c r="T57" s="1"/>
      <c r="U57" s="1"/>
      <c r="V57" s="13"/>
    </row>
    <row r="58" spans="2:22" ht="15.75" customHeight="1">
      <c r="M58" s="15"/>
      <c r="N58" s="15"/>
      <c r="O58" s="15"/>
    </row>
    <row r="59" spans="2:22" ht="15.75" customHeight="1">
      <c r="M59" s="15"/>
      <c r="N59" s="15"/>
      <c r="O59" s="15"/>
    </row>
    <row r="60" spans="2:22" ht="15.75" customHeight="1">
      <c r="M60" s="15"/>
      <c r="N60" s="15"/>
      <c r="O60" s="15"/>
    </row>
    <row r="61" spans="2:22" ht="15.75" customHeight="1">
      <c r="M61" s="15"/>
      <c r="N61" s="15"/>
      <c r="O61" s="15"/>
    </row>
    <row r="62" spans="2:22" ht="15.75" customHeight="1">
      <c r="M62" s="15"/>
      <c r="N62" s="15"/>
      <c r="O62" s="15"/>
    </row>
    <row r="63" spans="2:22" ht="15.75" customHeight="1">
      <c r="M63" s="15"/>
      <c r="N63" s="15"/>
      <c r="O63" s="15"/>
    </row>
    <row r="64" spans="2:22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5"/>
      <c r="N137" s="15"/>
      <c r="O137" s="15"/>
    </row>
    <row r="138" spans="13:15" ht="15.75" customHeight="1">
      <c r="M138" s="15"/>
      <c r="N138" s="15"/>
      <c r="O138" s="15"/>
    </row>
    <row r="139" spans="13:15" ht="15.75" customHeight="1">
      <c r="M139" s="15"/>
      <c r="N139" s="15"/>
      <c r="O139" s="15"/>
    </row>
    <row r="140" spans="13:15" ht="15.75" customHeight="1">
      <c r="M140" s="15"/>
      <c r="N140" s="15"/>
      <c r="O140" s="15"/>
    </row>
    <row r="141" spans="13:15" ht="15.75" customHeight="1">
      <c r="M141" s="15"/>
      <c r="N141" s="15"/>
      <c r="O141" s="15"/>
    </row>
    <row r="142" spans="13:15" ht="15.75" customHeight="1">
      <c r="M142" s="15"/>
      <c r="N142" s="15"/>
      <c r="O142" s="15"/>
    </row>
    <row r="143" spans="13:15" ht="15.75" customHeight="1">
      <c r="M143" s="15"/>
      <c r="N143" s="15"/>
      <c r="O143" s="15"/>
    </row>
    <row r="144" spans="13:15" ht="15.75" customHeight="1">
      <c r="M144" s="15"/>
      <c r="N144" s="15"/>
      <c r="O144" s="15"/>
    </row>
    <row r="145" spans="13:15" ht="15.75" customHeight="1">
      <c r="M145" s="15"/>
      <c r="N145" s="15"/>
      <c r="O145" s="15"/>
    </row>
    <row r="146" spans="13:15" ht="15.75" customHeight="1">
      <c r="M146" s="15"/>
      <c r="N146" s="15"/>
      <c r="O146" s="15"/>
    </row>
    <row r="147" spans="13:15" ht="15.75" customHeight="1">
      <c r="M147" s="15"/>
      <c r="N147" s="15"/>
      <c r="O147" s="15"/>
    </row>
    <row r="148" spans="13:15" ht="15.75" customHeight="1">
      <c r="M148" s="15"/>
      <c r="N148" s="15"/>
      <c r="O148" s="15"/>
    </row>
    <row r="149" spans="13:15" ht="15.75" customHeight="1">
      <c r="M149" s="15"/>
      <c r="N149" s="15"/>
      <c r="O149" s="15"/>
    </row>
    <row r="150" spans="13:15" ht="15.75" customHeight="1">
      <c r="M150" s="15"/>
      <c r="N150" s="15"/>
      <c r="O150" s="15"/>
    </row>
    <row r="151" spans="13:15" ht="15.75" customHeight="1">
      <c r="M151" s="15"/>
      <c r="N151" s="15"/>
      <c r="O151" s="15"/>
    </row>
    <row r="152" spans="13:15" ht="15.75" customHeight="1">
      <c r="M152" s="15"/>
      <c r="N152" s="15"/>
      <c r="O152" s="15"/>
    </row>
    <row r="153" spans="13:15" ht="15.75" customHeight="1">
      <c r="M153" s="15"/>
      <c r="N153" s="15"/>
      <c r="O153" s="15"/>
    </row>
    <row r="154" spans="13:15" ht="15.75" customHeight="1">
      <c r="M154" s="15"/>
      <c r="N154" s="15"/>
      <c r="O154" s="15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 customHeight="1">
      <c r="M199" s="16"/>
      <c r="N199" s="16"/>
      <c r="O199" s="16"/>
    </row>
    <row r="200" spans="13:15" ht="15.75" customHeight="1">
      <c r="M200" s="16"/>
      <c r="N200" s="16"/>
      <c r="O200" s="16"/>
    </row>
    <row r="201" spans="13:15" ht="15.75" customHeight="1">
      <c r="M201" s="16"/>
      <c r="N201" s="16"/>
      <c r="O201" s="16"/>
    </row>
    <row r="202" spans="13:15" ht="15.75" customHeight="1">
      <c r="M202" s="16"/>
      <c r="N202" s="16"/>
      <c r="O202" s="16"/>
    </row>
    <row r="203" spans="13:15" ht="15.75" customHeight="1">
      <c r="M203" s="16"/>
      <c r="N203" s="16"/>
      <c r="O203" s="16"/>
    </row>
    <row r="204" spans="13:15" ht="15.75" customHeight="1">
      <c r="M204" s="16"/>
      <c r="N204" s="16"/>
      <c r="O204" s="16"/>
    </row>
    <row r="205" spans="13:15" ht="15.75" customHeight="1">
      <c r="M205" s="16"/>
      <c r="N205" s="16"/>
      <c r="O205" s="16"/>
    </row>
    <row r="206" spans="13:15" ht="15.75" customHeight="1">
      <c r="M206" s="16"/>
      <c r="N206" s="16"/>
      <c r="O206" s="16"/>
    </row>
    <row r="207" spans="13:15" ht="15.75" customHeight="1">
      <c r="M207" s="16"/>
      <c r="N207" s="16"/>
      <c r="O207" s="16"/>
    </row>
    <row r="208" spans="13:15" ht="15.75" customHeight="1">
      <c r="M208" s="16"/>
      <c r="N208" s="16"/>
      <c r="O208" s="16"/>
    </row>
    <row r="209" spans="13:15" ht="15.75" customHeight="1">
      <c r="M209" s="16"/>
      <c r="N209" s="16"/>
      <c r="O209" s="16"/>
    </row>
    <row r="210" spans="13:15" ht="15.75" customHeight="1">
      <c r="M210" s="16"/>
      <c r="N210" s="16"/>
      <c r="O210" s="16"/>
    </row>
    <row r="211" spans="13:15" ht="15.75" customHeight="1">
      <c r="M211" s="16"/>
      <c r="N211" s="16"/>
      <c r="O211" s="16"/>
    </row>
    <row r="212" spans="13:15" ht="15.75" customHeight="1">
      <c r="M212" s="16"/>
      <c r="N212" s="16"/>
      <c r="O212" s="16"/>
    </row>
    <row r="213" spans="13:15" ht="15.75" customHeight="1">
      <c r="M213" s="16"/>
      <c r="N213" s="16"/>
      <c r="O213" s="16"/>
    </row>
    <row r="214" spans="13:15" ht="15.75" customHeight="1">
      <c r="M214" s="16"/>
      <c r="N214" s="16"/>
      <c r="O214" s="16"/>
    </row>
    <row r="215" spans="13:15" ht="15.75" customHeight="1">
      <c r="M215" s="16"/>
      <c r="N215" s="16"/>
      <c r="O215" s="16"/>
    </row>
    <row r="216" spans="13:15" ht="15.75" customHeight="1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  <row r="969" spans="13:15" ht="15.75">
      <c r="M969" s="16"/>
      <c r="N969" s="16"/>
      <c r="O969" s="16"/>
    </row>
    <row r="970" spans="13:15" ht="15.75">
      <c r="M970" s="16"/>
      <c r="N970" s="16"/>
      <c r="O970" s="16"/>
    </row>
    <row r="971" spans="13:15" ht="15.75">
      <c r="M971" s="16"/>
      <c r="N971" s="16"/>
      <c r="O971" s="16"/>
    </row>
    <row r="972" spans="13:15" ht="15.75">
      <c r="M972" s="16"/>
      <c r="N972" s="16"/>
      <c r="O972" s="16"/>
    </row>
    <row r="973" spans="13:15" ht="15.75">
      <c r="M973" s="16"/>
      <c r="N973" s="16"/>
      <c r="O973" s="16"/>
    </row>
    <row r="974" spans="13:15" ht="15.75">
      <c r="M974" s="16"/>
      <c r="N974" s="16"/>
      <c r="O974" s="16"/>
    </row>
    <row r="975" spans="13:15" ht="15.75">
      <c r="M975" s="16"/>
      <c r="N975" s="16"/>
      <c r="O975" s="16"/>
    </row>
    <row r="976" spans="13:15" ht="15.75">
      <c r="M976" s="16"/>
      <c r="N976" s="16"/>
      <c r="O976" s="16"/>
    </row>
    <row r="977" spans="13:15" ht="15.75">
      <c r="M977" s="16"/>
      <c r="N977" s="16"/>
      <c r="O977" s="16"/>
    </row>
    <row r="978" spans="13:15" ht="15.75">
      <c r="M978" s="16"/>
      <c r="N978" s="16"/>
      <c r="O978" s="16"/>
    </row>
    <row r="979" spans="13:15" ht="15.75">
      <c r="M979" s="16"/>
      <c r="N979" s="16"/>
      <c r="O979" s="16"/>
    </row>
    <row r="980" spans="13:15" ht="15.75">
      <c r="M980" s="16"/>
      <c r="N980" s="16"/>
      <c r="O980" s="16"/>
    </row>
    <row r="981" spans="13:15" ht="15.75">
      <c r="M981" s="16"/>
      <c r="N981" s="16"/>
      <c r="O981" s="16"/>
    </row>
    <row r="982" spans="13:15" ht="15.75">
      <c r="M982" s="16"/>
      <c r="N982" s="16"/>
      <c r="O982" s="16"/>
    </row>
    <row r="983" spans="13:15" ht="15.75">
      <c r="M983" s="16"/>
      <c r="N983" s="16"/>
      <c r="O983" s="16"/>
    </row>
    <row r="984" spans="13:15" ht="15.75">
      <c r="M984" s="16"/>
      <c r="N984" s="16"/>
      <c r="O984" s="16"/>
    </row>
    <row r="985" spans="13:15" ht="15.75">
      <c r="M985" s="16"/>
      <c r="N985" s="16"/>
      <c r="O985" s="16"/>
    </row>
    <row r="986" spans="13:15" ht="15.75">
      <c r="M986" s="16"/>
      <c r="N986" s="16"/>
      <c r="O986" s="16"/>
    </row>
  </sheetData>
  <sortState xmlns:xlrd2="http://schemas.microsoft.com/office/spreadsheetml/2017/richdata2" ref="B22:T57">
    <sortCondition ref="B22:B57"/>
  </sortState>
  <mergeCells count="1">
    <mergeCell ref="A1:V1"/>
  </mergeCells>
  <phoneticPr fontId="8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284"/>
  <sheetViews>
    <sheetView zoomScale="85" zoomScaleNormal="85" workbookViewId="0">
      <pane ySplit="2" topLeftCell="A33" activePane="bottomLeft" state="frozen"/>
      <selection pane="bottomLeft" activeCell="B150" sqref="B150:E150"/>
    </sheetView>
  </sheetViews>
  <sheetFormatPr defaultColWidth="11.25" defaultRowHeight="15" customHeight="1"/>
  <cols>
    <col min="1" max="1" width="3.25" style="62" customWidth="1"/>
    <col min="2" max="5" width="4.75" style="62" customWidth="1"/>
    <col min="6" max="7" width="2.375" style="62" customWidth="1"/>
    <col min="8" max="8" width="5.75" style="62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296" t="s">
        <v>238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34" ht="15" customHeight="1" thickBot="1">
      <c r="A2" s="58" t="s">
        <v>0</v>
      </c>
      <c r="B2" s="54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5" t="s">
        <v>10</v>
      </c>
      <c r="L2" s="63" t="s">
        <v>9</v>
      </c>
      <c r="M2" s="63" t="s">
        <v>75</v>
      </c>
      <c r="N2" s="63" t="s">
        <v>9</v>
      </c>
      <c r="O2" s="63" t="s">
        <v>12</v>
      </c>
      <c r="P2" s="63" t="s">
        <v>9</v>
      </c>
      <c r="Q2" s="63" t="s">
        <v>13</v>
      </c>
      <c r="R2" s="63" t="s">
        <v>9</v>
      </c>
      <c r="S2" s="63" t="s">
        <v>14</v>
      </c>
      <c r="T2" s="63" t="s">
        <v>9</v>
      </c>
      <c r="U2" s="63" t="s">
        <v>88</v>
      </c>
      <c r="V2" s="63" t="s">
        <v>9</v>
      </c>
      <c r="W2" s="64" t="s">
        <v>89</v>
      </c>
      <c r="X2" s="49" t="s">
        <v>72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74</v>
      </c>
      <c r="AG2" s="3" t="s">
        <v>74</v>
      </c>
      <c r="AH2" s="3" t="s">
        <v>74</v>
      </c>
    </row>
    <row r="3" spans="1:34" ht="15" customHeight="1" thickBot="1">
      <c r="A3" s="88" t="s">
        <v>215</v>
      </c>
      <c r="B3" s="291">
        <v>5.6</v>
      </c>
      <c r="C3" s="292">
        <v>2.4</v>
      </c>
      <c r="D3" s="292">
        <v>1.8</v>
      </c>
      <c r="E3" s="292">
        <v>2.7</v>
      </c>
      <c r="F3" s="109">
        <v>0</v>
      </c>
      <c r="G3" s="109">
        <v>0</v>
      </c>
      <c r="H3" s="120">
        <f>B3*70+C3*75+D3*25+E3*45</f>
        <v>738.5</v>
      </c>
      <c r="I3" s="91" t="s">
        <v>15</v>
      </c>
      <c r="J3" s="91"/>
      <c r="K3" s="254" t="s">
        <v>304</v>
      </c>
      <c r="L3" s="91"/>
      <c r="M3" s="254" t="s">
        <v>195</v>
      </c>
      <c r="N3" s="254"/>
      <c r="O3" s="91" t="s">
        <v>274</v>
      </c>
      <c r="P3" s="91"/>
      <c r="Q3" s="91" t="s">
        <v>16</v>
      </c>
      <c r="R3" s="91"/>
      <c r="S3" s="139" t="s">
        <v>160</v>
      </c>
      <c r="T3" s="162"/>
      <c r="U3" s="19" t="s">
        <v>179</v>
      </c>
      <c r="V3" s="76"/>
      <c r="W3" s="72"/>
      <c r="X3" s="69"/>
      <c r="Y3" s="5" t="str">
        <f>A3</f>
        <v>B1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麵腸 梅乾菜    </v>
      </c>
      <c r="AB3" s="5" t="str">
        <f>M4&amp;" "&amp;M5&amp;" "&amp;M6&amp;" "&amp;M7&amp;" "&amp;M8&amp;" "&amp;M9</f>
        <v xml:space="preserve">綠豆芽 胡蘿蔔 薑 素肉絲  </v>
      </c>
      <c r="AC3" s="5" t="str">
        <f>O4&amp;" "&amp;O5&amp;" "&amp;O6&amp;" "&amp;O7&amp;" "&amp;O8&amp;" "&amp;O9</f>
        <v xml:space="preserve">雞蛋 豆薯 薑  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味噌 海帶芽 豆腐   </v>
      </c>
      <c r="AF3" s="5" t="str">
        <f>U4&amp;" "&amp;U5&amp;" "&amp;U6&amp;" "&amp;U7&amp;" "&amp;U8&amp;" "&amp;U9</f>
        <v xml:space="preserve">海苔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92"/>
      <c r="B4" s="100"/>
      <c r="C4" s="100"/>
      <c r="D4" s="100"/>
      <c r="E4" s="100"/>
      <c r="F4" s="100"/>
      <c r="G4" s="100"/>
      <c r="H4" s="113"/>
      <c r="I4" s="95" t="s">
        <v>17</v>
      </c>
      <c r="J4" s="95">
        <v>10</v>
      </c>
      <c r="K4" s="95" t="s">
        <v>71</v>
      </c>
      <c r="L4" s="95">
        <v>6</v>
      </c>
      <c r="M4" s="240" t="s">
        <v>20</v>
      </c>
      <c r="N4" s="36">
        <v>5</v>
      </c>
      <c r="O4" s="95" t="s">
        <v>31</v>
      </c>
      <c r="P4" s="95">
        <v>0.6</v>
      </c>
      <c r="Q4" s="95" t="s">
        <v>13</v>
      </c>
      <c r="R4" s="95">
        <v>7</v>
      </c>
      <c r="S4" s="133" t="s">
        <v>161</v>
      </c>
      <c r="T4" s="163">
        <v>1</v>
      </c>
      <c r="U4" s="19" t="s">
        <v>179</v>
      </c>
      <c r="V4" s="19">
        <v>0.15</v>
      </c>
      <c r="W4" s="73"/>
      <c r="X4" s="70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92"/>
      <c r="B5" s="100"/>
      <c r="C5" s="100"/>
      <c r="D5" s="100"/>
      <c r="E5" s="100"/>
      <c r="F5" s="100"/>
      <c r="G5" s="100"/>
      <c r="H5" s="113"/>
      <c r="I5" s="95"/>
      <c r="J5" s="95"/>
      <c r="K5" s="95" t="s">
        <v>114</v>
      </c>
      <c r="L5" s="95">
        <v>3</v>
      </c>
      <c r="M5" s="240" t="s">
        <v>22</v>
      </c>
      <c r="N5" s="240">
        <v>1</v>
      </c>
      <c r="O5" s="95" t="s">
        <v>101</v>
      </c>
      <c r="P5" s="95">
        <v>5</v>
      </c>
      <c r="Q5" s="95" t="s">
        <v>28</v>
      </c>
      <c r="R5" s="95">
        <v>0.05</v>
      </c>
      <c r="S5" s="129" t="s">
        <v>293</v>
      </c>
      <c r="T5" s="164">
        <v>0.2</v>
      </c>
      <c r="U5" s="19"/>
      <c r="V5" s="19"/>
      <c r="W5" s="73"/>
      <c r="X5" s="70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92"/>
      <c r="B6" s="100"/>
      <c r="C6" s="100"/>
      <c r="D6" s="100"/>
      <c r="E6" s="100"/>
      <c r="F6" s="100"/>
      <c r="G6" s="100"/>
      <c r="H6" s="113"/>
      <c r="I6" s="95"/>
      <c r="J6" s="95"/>
      <c r="K6" s="95"/>
      <c r="L6" s="95"/>
      <c r="M6" s="250" t="s">
        <v>28</v>
      </c>
      <c r="N6" s="240">
        <v>0.05</v>
      </c>
      <c r="O6" s="95" t="s">
        <v>28</v>
      </c>
      <c r="P6" s="95">
        <v>0.05</v>
      </c>
      <c r="Q6" s="95"/>
      <c r="R6" s="95"/>
      <c r="S6" s="131" t="s">
        <v>19</v>
      </c>
      <c r="T6" s="163">
        <v>1.5</v>
      </c>
      <c r="U6" s="19"/>
      <c r="V6" s="19"/>
      <c r="W6" s="73"/>
      <c r="X6" s="70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92"/>
      <c r="B7" s="100"/>
      <c r="C7" s="100"/>
      <c r="D7" s="100"/>
      <c r="E7" s="100"/>
      <c r="F7" s="100"/>
      <c r="G7" s="100"/>
      <c r="H7" s="113"/>
      <c r="I7" s="95"/>
      <c r="J7" s="95"/>
      <c r="K7" s="95"/>
      <c r="L7" s="95"/>
      <c r="M7" s="240" t="s">
        <v>191</v>
      </c>
      <c r="N7" s="240">
        <v>0.6</v>
      </c>
      <c r="O7" s="95"/>
      <c r="P7" s="95"/>
      <c r="Q7" s="95"/>
      <c r="R7" s="95"/>
      <c r="S7" s="131"/>
      <c r="T7" s="163"/>
      <c r="U7" s="19"/>
      <c r="V7" s="19"/>
      <c r="W7" s="73"/>
      <c r="X7" s="70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92"/>
      <c r="B8" s="100"/>
      <c r="C8" s="100"/>
      <c r="D8" s="100"/>
      <c r="E8" s="100"/>
      <c r="F8" s="100"/>
      <c r="G8" s="100"/>
      <c r="H8" s="113"/>
      <c r="I8" s="95"/>
      <c r="J8" s="95"/>
      <c r="K8" s="95"/>
      <c r="L8" s="95"/>
      <c r="M8" s="125"/>
      <c r="N8" s="125"/>
      <c r="O8" s="125"/>
      <c r="P8" s="125"/>
      <c r="Q8" s="95"/>
      <c r="R8" s="95"/>
      <c r="S8" s="131"/>
      <c r="T8" s="163"/>
      <c r="U8" s="19"/>
      <c r="V8" s="19"/>
      <c r="W8" s="73"/>
      <c r="X8" s="70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96"/>
      <c r="B9" s="111"/>
      <c r="C9" s="111"/>
      <c r="D9" s="111"/>
      <c r="E9" s="111"/>
      <c r="F9" s="111"/>
      <c r="G9" s="111"/>
      <c r="H9" s="192"/>
      <c r="I9" s="99"/>
      <c r="J9" s="99"/>
      <c r="K9" s="99"/>
      <c r="L9" s="99"/>
      <c r="M9" s="255"/>
      <c r="N9" s="255"/>
      <c r="O9" s="134"/>
      <c r="P9" s="134"/>
      <c r="Q9" s="99"/>
      <c r="R9" s="99"/>
      <c r="S9" s="165"/>
      <c r="T9" s="166"/>
      <c r="U9" s="24"/>
      <c r="V9" s="24"/>
      <c r="W9" s="74"/>
      <c r="X9" s="71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92" t="s">
        <v>216</v>
      </c>
      <c r="B10" s="93">
        <v>5.2</v>
      </c>
      <c r="C10" s="93">
        <v>1.8</v>
      </c>
      <c r="D10" s="93">
        <v>2.2000000000000002</v>
      </c>
      <c r="E10" s="100">
        <v>2.8</v>
      </c>
      <c r="F10" s="93">
        <v>0</v>
      </c>
      <c r="G10" s="93">
        <v>0</v>
      </c>
      <c r="H10" s="101">
        <f t="shared" ref="H10:H66" si="0">B10*70+C10*75+D10*25+E10*45</f>
        <v>680</v>
      </c>
      <c r="I10" s="102" t="s">
        <v>29</v>
      </c>
      <c r="J10" s="102"/>
      <c r="K10" s="190" t="s">
        <v>305</v>
      </c>
      <c r="L10" s="191"/>
      <c r="M10" s="243" t="s">
        <v>320</v>
      </c>
      <c r="N10" s="243"/>
      <c r="O10" s="102" t="s">
        <v>275</v>
      </c>
      <c r="P10" s="102"/>
      <c r="Q10" s="102" t="s">
        <v>16</v>
      </c>
      <c r="R10" s="102"/>
      <c r="S10" s="167" t="s">
        <v>204</v>
      </c>
      <c r="T10" s="168"/>
      <c r="U10" s="22" t="s">
        <v>173</v>
      </c>
      <c r="V10" s="22"/>
      <c r="W10" s="50"/>
      <c r="X10" s="50"/>
      <c r="Y10" s="27" t="str">
        <f>A10</f>
        <v>B2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百頁豆腐 馬鈴薯 胡蘿蔔 咖哩粉  </v>
      </c>
      <c r="AB10" s="28" t="str">
        <f>M11&amp;" "&amp;M12&amp;" "&amp;M13&amp;" "&amp;M14&amp;" "&amp;M15&amp;" "&amp;M16</f>
        <v xml:space="preserve">素火腿 薑 甘藍   </v>
      </c>
      <c r="AC10" s="28" t="str">
        <f>O11&amp;" "&amp;O12&amp;" "&amp;O13&amp;" "&amp;O14&amp;" "&amp;O15&amp;" "&amp;O16</f>
        <v xml:space="preserve">杏鮑菇 素黑輪 九層塔  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白蘿蔔 薑    </v>
      </c>
      <c r="AF10" s="28" t="str">
        <f>U11&amp;" "&amp;U12&amp;" "&amp;U13&amp;" "&amp;U14&amp;" "&amp;U15&amp;" "&amp;U16</f>
        <v xml:space="preserve">驗證豆漿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92"/>
      <c r="B11" s="93"/>
      <c r="C11" s="93"/>
      <c r="D11" s="93"/>
      <c r="E11" s="100"/>
      <c r="F11" s="93"/>
      <c r="G11" s="93"/>
      <c r="H11" s="101"/>
      <c r="I11" s="95" t="s">
        <v>17</v>
      </c>
      <c r="J11" s="95">
        <v>7</v>
      </c>
      <c r="K11" s="157" t="s">
        <v>140</v>
      </c>
      <c r="L11" s="157">
        <v>7</v>
      </c>
      <c r="M11" s="240" t="s">
        <v>199</v>
      </c>
      <c r="N11" s="240">
        <v>0.6</v>
      </c>
      <c r="O11" s="95" t="s">
        <v>118</v>
      </c>
      <c r="P11" s="95">
        <v>2</v>
      </c>
      <c r="Q11" s="95" t="s">
        <v>13</v>
      </c>
      <c r="R11" s="95">
        <v>7</v>
      </c>
      <c r="S11" s="131" t="s">
        <v>42</v>
      </c>
      <c r="T11" s="163">
        <v>4</v>
      </c>
      <c r="U11" s="19" t="s">
        <v>173</v>
      </c>
      <c r="V11" s="76">
        <v>19</v>
      </c>
      <c r="W11" s="19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92"/>
      <c r="B12" s="93"/>
      <c r="C12" s="93"/>
      <c r="D12" s="93"/>
      <c r="E12" s="100"/>
      <c r="F12" s="93"/>
      <c r="G12" s="93"/>
      <c r="H12" s="101"/>
      <c r="I12" s="95" t="s">
        <v>33</v>
      </c>
      <c r="J12" s="95">
        <v>3</v>
      </c>
      <c r="K12" s="95" t="s">
        <v>44</v>
      </c>
      <c r="L12" s="157">
        <v>3</v>
      </c>
      <c r="M12" s="240" t="s">
        <v>28</v>
      </c>
      <c r="N12" s="240">
        <v>0.05</v>
      </c>
      <c r="O12" s="136" t="s">
        <v>197</v>
      </c>
      <c r="P12" s="95">
        <v>3</v>
      </c>
      <c r="Q12" s="95" t="s">
        <v>28</v>
      </c>
      <c r="R12" s="95">
        <v>0.05</v>
      </c>
      <c r="S12" s="129" t="s">
        <v>28</v>
      </c>
      <c r="T12" s="164">
        <v>0.05</v>
      </c>
      <c r="U12" s="19"/>
      <c r="V12" s="19"/>
      <c r="W12" s="19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92"/>
      <c r="B13" s="93"/>
      <c r="C13" s="93"/>
      <c r="D13" s="93"/>
      <c r="E13" s="100"/>
      <c r="F13" s="93"/>
      <c r="G13" s="93"/>
      <c r="H13" s="101"/>
      <c r="I13" s="95"/>
      <c r="J13" s="95"/>
      <c r="K13" s="95" t="s">
        <v>22</v>
      </c>
      <c r="L13" s="133">
        <v>1</v>
      </c>
      <c r="M13" s="240" t="s">
        <v>34</v>
      </c>
      <c r="N13" s="240">
        <v>5</v>
      </c>
      <c r="O13" s="95" t="s">
        <v>48</v>
      </c>
      <c r="P13" s="95">
        <v>0.1</v>
      </c>
      <c r="Q13" s="95"/>
      <c r="R13" s="95"/>
      <c r="S13" s="131"/>
      <c r="T13" s="163"/>
      <c r="U13" s="19"/>
      <c r="V13" s="19"/>
      <c r="W13" s="19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92"/>
      <c r="B14" s="93"/>
      <c r="C14" s="93"/>
      <c r="D14" s="93"/>
      <c r="E14" s="100"/>
      <c r="F14" s="93"/>
      <c r="G14" s="93"/>
      <c r="H14" s="101"/>
      <c r="I14" s="95"/>
      <c r="J14" s="95"/>
      <c r="K14" s="157" t="s">
        <v>51</v>
      </c>
      <c r="L14" s="157"/>
      <c r="M14" s="240"/>
      <c r="N14" s="125"/>
      <c r="O14" s="95"/>
      <c r="P14" s="95"/>
      <c r="Q14" s="95"/>
      <c r="R14" s="95"/>
      <c r="S14" s="131"/>
      <c r="T14" s="163"/>
      <c r="U14" s="19"/>
      <c r="V14" s="19"/>
      <c r="W14" s="19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92"/>
      <c r="B15" s="93"/>
      <c r="C15" s="93"/>
      <c r="D15" s="93"/>
      <c r="E15" s="100"/>
      <c r="F15" s="93"/>
      <c r="G15" s="93"/>
      <c r="H15" s="101"/>
      <c r="I15" s="95"/>
      <c r="J15" s="95"/>
      <c r="K15" s="95"/>
      <c r="L15" s="95"/>
      <c r="M15" s="240"/>
      <c r="N15" s="125"/>
      <c r="O15" s="125"/>
      <c r="P15" s="125"/>
      <c r="Q15" s="95"/>
      <c r="R15" s="95"/>
      <c r="S15" s="131"/>
      <c r="T15" s="163"/>
      <c r="U15" s="19"/>
      <c r="V15" s="19"/>
      <c r="W15" s="19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92"/>
      <c r="B16" s="93"/>
      <c r="C16" s="93"/>
      <c r="D16" s="93"/>
      <c r="E16" s="100"/>
      <c r="F16" s="93"/>
      <c r="G16" s="93"/>
      <c r="H16" s="101"/>
      <c r="I16" s="103"/>
      <c r="J16" s="103"/>
      <c r="K16" s="107"/>
      <c r="L16" s="107"/>
      <c r="M16" s="107"/>
      <c r="N16" s="103"/>
      <c r="O16" s="103"/>
      <c r="P16" s="103"/>
      <c r="Q16" s="107"/>
      <c r="R16" s="107"/>
      <c r="S16" s="132"/>
      <c r="T16" s="169"/>
      <c r="U16" s="24"/>
      <c r="V16" s="24"/>
      <c r="W16" s="24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8" t="s">
        <v>217</v>
      </c>
      <c r="B17" s="114">
        <v>3.6</v>
      </c>
      <c r="C17" s="114">
        <v>2.7</v>
      </c>
      <c r="D17" s="114">
        <v>1.5</v>
      </c>
      <c r="E17" s="109">
        <v>2.8</v>
      </c>
      <c r="F17" s="114">
        <v>0.2</v>
      </c>
      <c r="G17" s="194">
        <v>0</v>
      </c>
      <c r="H17" s="120">
        <f t="shared" si="0"/>
        <v>618</v>
      </c>
      <c r="I17" s="91" t="s">
        <v>90</v>
      </c>
      <c r="J17" s="91"/>
      <c r="K17" s="91" t="s">
        <v>184</v>
      </c>
      <c r="L17" s="91"/>
      <c r="M17" s="91" t="s">
        <v>192</v>
      </c>
      <c r="N17" s="189"/>
      <c r="O17" s="91" t="s">
        <v>49</v>
      </c>
      <c r="P17" s="91"/>
      <c r="Q17" s="91" t="s">
        <v>16</v>
      </c>
      <c r="R17" s="91"/>
      <c r="S17" s="170" t="s">
        <v>150</v>
      </c>
      <c r="T17" s="171"/>
      <c r="U17" s="22" t="s">
        <v>175</v>
      </c>
      <c r="V17" s="22"/>
      <c r="W17" s="50"/>
      <c r="X17" s="50"/>
      <c r="Y17" s="27" t="str">
        <f>A17</f>
        <v>B3</v>
      </c>
      <c r="Z17" s="28" t="str">
        <f>I18&amp;" "&amp;I19&amp;" "&amp;I20&amp;" "&amp;I21&amp;" "&amp;I22&amp;" "&amp;I23</f>
        <v xml:space="preserve">米粉     </v>
      </c>
      <c r="AA17" s="28" t="str">
        <f>K18&amp;" "&amp;K19&amp;" "&amp;K20&amp;" "&amp;K21&amp;" "&amp;K22&amp;" "&amp;K23</f>
        <v xml:space="preserve">素絞肉 冬瓜 乾香菇 薑  </v>
      </c>
      <c r="AB17" s="28" t="str">
        <f>M18&amp;" "&amp;M19&amp;" "&amp;M20&amp;" "&amp;M21&amp;" "&amp;M22&amp;" "&amp;M23</f>
        <v xml:space="preserve">素肉絲 南瓜 薑  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脆筍絲 胡蘿蔔 乾木耳 雞蛋  </v>
      </c>
      <c r="AF17" s="28" t="str">
        <f>U18&amp;" "&amp;U19&amp;" "&amp;U20&amp;" "&amp;U21&amp;" "&amp;U22&amp;" "&amp;U23</f>
        <v xml:space="preserve">原味餐包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92"/>
      <c r="B18" s="93"/>
      <c r="C18" s="93"/>
      <c r="D18" s="93"/>
      <c r="E18" s="100"/>
      <c r="F18" s="93"/>
      <c r="G18" s="117"/>
      <c r="H18" s="113"/>
      <c r="I18" s="95" t="s">
        <v>91</v>
      </c>
      <c r="J18" s="95">
        <v>6</v>
      </c>
      <c r="K18" s="95" t="s">
        <v>185</v>
      </c>
      <c r="L18" s="95">
        <v>1.2</v>
      </c>
      <c r="M18" s="95" t="s">
        <v>191</v>
      </c>
      <c r="N18" s="95">
        <v>0.6</v>
      </c>
      <c r="O18" s="95" t="s">
        <v>50</v>
      </c>
      <c r="P18" s="95">
        <v>4</v>
      </c>
      <c r="Q18" s="95" t="s">
        <v>13</v>
      </c>
      <c r="R18" s="95">
        <v>7</v>
      </c>
      <c r="S18" s="172" t="s">
        <v>151</v>
      </c>
      <c r="T18" s="173">
        <v>2</v>
      </c>
      <c r="U18" s="19" t="s">
        <v>175</v>
      </c>
      <c r="V18" s="19">
        <v>2.5</v>
      </c>
      <c r="W18" s="19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92"/>
      <c r="B19" s="93"/>
      <c r="C19" s="93"/>
      <c r="D19" s="93"/>
      <c r="E19" s="100"/>
      <c r="F19" s="93"/>
      <c r="G19" s="117"/>
      <c r="H19" s="113"/>
      <c r="I19" s="95"/>
      <c r="J19" s="95"/>
      <c r="K19" s="95" t="s">
        <v>32</v>
      </c>
      <c r="L19" s="95">
        <v>3</v>
      </c>
      <c r="M19" s="95" t="s">
        <v>21</v>
      </c>
      <c r="N19" s="95">
        <v>5</v>
      </c>
      <c r="O19" s="129" t="s">
        <v>41</v>
      </c>
      <c r="P19" s="95"/>
      <c r="Q19" s="95" t="s">
        <v>28</v>
      </c>
      <c r="R19" s="95">
        <v>0.05</v>
      </c>
      <c r="S19" s="172" t="s">
        <v>22</v>
      </c>
      <c r="T19" s="173">
        <v>1</v>
      </c>
      <c r="U19" s="19"/>
      <c r="V19" s="76"/>
      <c r="W19" s="19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92"/>
      <c r="B20" s="93"/>
      <c r="C20" s="93"/>
      <c r="D20" s="93"/>
      <c r="E20" s="100"/>
      <c r="F20" s="93"/>
      <c r="G20" s="117"/>
      <c r="H20" s="113"/>
      <c r="I20" s="95"/>
      <c r="J20" s="95"/>
      <c r="K20" s="95" t="s">
        <v>56</v>
      </c>
      <c r="L20" s="95">
        <v>0.01</v>
      </c>
      <c r="M20" s="95" t="s">
        <v>28</v>
      </c>
      <c r="N20" s="95">
        <v>0.05</v>
      </c>
      <c r="O20" s="95" t="s">
        <v>83</v>
      </c>
      <c r="P20" s="95"/>
      <c r="Q20" s="95"/>
      <c r="R20" s="95"/>
      <c r="S20" s="133" t="s">
        <v>36</v>
      </c>
      <c r="T20" s="173">
        <v>0.01</v>
      </c>
      <c r="U20" s="19"/>
      <c r="V20" s="19"/>
      <c r="W20" s="19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92"/>
      <c r="B21" s="93"/>
      <c r="C21" s="93"/>
      <c r="D21" s="93"/>
      <c r="E21" s="100"/>
      <c r="F21" s="93"/>
      <c r="G21" s="195"/>
      <c r="H21" s="119"/>
      <c r="I21" s="95"/>
      <c r="J21" s="95"/>
      <c r="K21" s="95" t="s">
        <v>28</v>
      </c>
      <c r="L21" s="95">
        <v>0.05</v>
      </c>
      <c r="M21" s="95"/>
      <c r="N21" s="95"/>
      <c r="O21" s="95"/>
      <c r="P21" s="95"/>
      <c r="Q21" s="95"/>
      <c r="R21" s="95"/>
      <c r="S21" s="95" t="s">
        <v>31</v>
      </c>
      <c r="T21" s="173">
        <v>1</v>
      </c>
      <c r="U21" s="19"/>
      <c r="V21" s="19"/>
      <c r="W21" s="19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92"/>
      <c r="B22" s="93"/>
      <c r="C22" s="93"/>
      <c r="D22" s="93"/>
      <c r="E22" s="100"/>
      <c r="F22" s="93"/>
      <c r="G22" s="117"/>
      <c r="H22" s="113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133"/>
      <c r="T22" s="173"/>
      <c r="U22" s="19"/>
      <c r="V22" s="19"/>
      <c r="W22" s="19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96"/>
      <c r="B23" s="97"/>
      <c r="C23" s="97"/>
      <c r="D23" s="97"/>
      <c r="E23" s="111"/>
      <c r="F23" s="97"/>
      <c r="G23" s="196"/>
      <c r="H23" s="192"/>
      <c r="I23" s="99"/>
      <c r="J23" s="99"/>
      <c r="K23" s="99"/>
      <c r="L23" s="99"/>
      <c r="M23" s="137"/>
      <c r="N23" s="137"/>
      <c r="O23" s="99"/>
      <c r="P23" s="99"/>
      <c r="Q23" s="137"/>
      <c r="R23" s="137"/>
      <c r="S23" s="174"/>
      <c r="T23" s="175"/>
      <c r="U23" s="24"/>
      <c r="V23" s="24"/>
      <c r="W23" s="24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92" t="s">
        <v>218</v>
      </c>
      <c r="B24" s="104">
        <v>6.3</v>
      </c>
      <c r="C24" s="104">
        <v>1.8</v>
      </c>
      <c r="D24" s="104">
        <v>2</v>
      </c>
      <c r="E24" s="100">
        <v>2.7</v>
      </c>
      <c r="F24" s="104">
        <v>0</v>
      </c>
      <c r="G24" s="104">
        <v>0</v>
      </c>
      <c r="H24" s="17">
        <f t="shared" si="0"/>
        <v>747.5</v>
      </c>
      <c r="I24" s="102" t="s">
        <v>29</v>
      </c>
      <c r="J24" s="102"/>
      <c r="K24" s="243" t="s">
        <v>306</v>
      </c>
      <c r="L24" s="185"/>
      <c r="M24" s="102" t="s">
        <v>134</v>
      </c>
      <c r="N24" s="102"/>
      <c r="O24" s="102" t="s">
        <v>276</v>
      </c>
      <c r="P24" s="102"/>
      <c r="Q24" s="102" t="s">
        <v>16</v>
      </c>
      <c r="R24" s="193"/>
      <c r="S24" s="172" t="s">
        <v>165</v>
      </c>
      <c r="T24" s="176"/>
      <c r="U24" s="22" t="s">
        <v>329</v>
      </c>
      <c r="V24" s="22"/>
      <c r="W24" s="50"/>
      <c r="X24" s="50"/>
      <c r="Y24" s="27" t="str">
        <f>A24</f>
        <v>B4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豆干 麻竹筍干    </v>
      </c>
      <c r="AB24" s="28" t="str">
        <f>M25&amp;" "&amp;M26&amp;" "&amp;M27&amp;" "&amp;M28&amp;" "&amp;M29&amp;" "&amp;M30</f>
        <v xml:space="preserve">雞蛋 大番茄    </v>
      </c>
      <c r="AC24" s="28" t="str">
        <f>O25&amp;" "&amp;O26&amp;" "&amp;O27&amp;" "&amp;O28&amp;" "&amp;O29&amp;" "&amp;O30</f>
        <v xml:space="preserve">素丸 胡瓜 胡蘿蔔 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粉圓 二砂糖    </v>
      </c>
      <c r="AF24" s="28" t="str">
        <f>U25&amp;" "&amp;U26&amp;" "&amp;U27&amp;" "&amp;U28&amp;" "&amp;U29&amp;" "&amp;U30</f>
        <v xml:space="preserve">銀絲捲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92"/>
      <c r="B25" s="93"/>
      <c r="C25" s="93"/>
      <c r="D25" s="93"/>
      <c r="E25" s="100"/>
      <c r="F25" s="93"/>
      <c r="G25" s="93"/>
      <c r="H25" s="105"/>
      <c r="I25" s="95" t="s">
        <v>17</v>
      </c>
      <c r="J25" s="95">
        <v>7</v>
      </c>
      <c r="K25" s="95" t="s">
        <v>50</v>
      </c>
      <c r="L25" s="240">
        <v>6</v>
      </c>
      <c r="M25" s="250" t="s">
        <v>31</v>
      </c>
      <c r="N25" s="240">
        <v>1</v>
      </c>
      <c r="O25" s="240" t="s">
        <v>203</v>
      </c>
      <c r="P25" s="95">
        <v>0.3</v>
      </c>
      <c r="Q25" s="95" t="s">
        <v>13</v>
      </c>
      <c r="R25" s="95">
        <v>7</v>
      </c>
      <c r="S25" s="133" t="s">
        <v>166</v>
      </c>
      <c r="T25" s="173">
        <v>2</v>
      </c>
      <c r="U25" s="19" t="s">
        <v>329</v>
      </c>
      <c r="V25" s="19">
        <v>2.5</v>
      </c>
      <c r="W25" s="19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92"/>
      <c r="B26" s="93"/>
      <c r="C26" s="93"/>
      <c r="D26" s="93"/>
      <c r="E26" s="100"/>
      <c r="F26" s="93"/>
      <c r="G26" s="93"/>
      <c r="H26" s="105"/>
      <c r="I26" s="95" t="s">
        <v>33</v>
      </c>
      <c r="J26" s="95">
        <v>3</v>
      </c>
      <c r="K26" s="240" t="s">
        <v>110</v>
      </c>
      <c r="L26" s="240">
        <v>3</v>
      </c>
      <c r="M26" s="240" t="s">
        <v>47</v>
      </c>
      <c r="N26" s="240">
        <v>4</v>
      </c>
      <c r="O26" s="240" t="s">
        <v>272</v>
      </c>
      <c r="P26" s="95">
        <v>5</v>
      </c>
      <c r="Q26" s="95" t="s">
        <v>28</v>
      </c>
      <c r="R26" s="95">
        <v>0.05</v>
      </c>
      <c r="S26" s="133" t="s">
        <v>41</v>
      </c>
      <c r="T26" s="173">
        <v>1</v>
      </c>
      <c r="U26" s="19"/>
      <c r="V26" s="76"/>
      <c r="W26" s="19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92"/>
      <c r="B27" s="93"/>
      <c r="C27" s="93"/>
      <c r="D27" s="93"/>
      <c r="E27" s="100"/>
      <c r="F27" s="93"/>
      <c r="G27" s="93"/>
      <c r="H27" s="101"/>
      <c r="I27" s="95"/>
      <c r="J27" s="95"/>
      <c r="K27" s="95"/>
      <c r="L27" s="240"/>
      <c r="M27" s="240"/>
      <c r="N27" s="240"/>
      <c r="O27" s="240" t="s">
        <v>22</v>
      </c>
      <c r="P27" s="95">
        <v>0.5</v>
      </c>
      <c r="Q27" s="95"/>
      <c r="R27" s="95"/>
      <c r="S27" s="133"/>
      <c r="T27" s="173"/>
      <c r="U27" s="19"/>
      <c r="V27" s="19"/>
      <c r="W27" s="19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92"/>
      <c r="B28" s="93"/>
      <c r="C28" s="93"/>
      <c r="D28" s="93"/>
      <c r="E28" s="100"/>
      <c r="F28" s="93"/>
      <c r="G28" s="93"/>
      <c r="H28" s="105"/>
      <c r="I28" s="95"/>
      <c r="J28" s="95"/>
      <c r="K28" s="95"/>
      <c r="L28" s="240"/>
      <c r="M28" s="240"/>
      <c r="N28" s="240"/>
      <c r="O28" s="240"/>
      <c r="P28" s="95"/>
      <c r="Q28" s="95"/>
      <c r="R28" s="95"/>
      <c r="S28" s="136"/>
      <c r="T28" s="173"/>
      <c r="U28" s="19"/>
      <c r="V28" s="19"/>
      <c r="W28" s="19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92"/>
      <c r="B29" s="93"/>
      <c r="C29" s="93"/>
      <c r="D29" s="93"/>
      <c r="E29" s="100"/>
      <c r="F29" s="93"/>
      <c r="G29" s="93"/>
      <c r="H29" s="105"/>
      <c r="I29" s="95"/>
      <c r="J29" s="95"/>
      <c r="K29" s="125"/>
      <c r="L29" s="125"/>
      <c r="M29" s="240"/>
      <c r="N29" s="240"/>
      <c r="O29" s="240"/>
      <c r="P29" s="95"/>
      <c r="Q29" s="95"/>
      <c r="R29" s="95"/>
      <c r="S29" s="133"/>
      <c r="T29" s="173"/>
      <c r="U29" s="19"/>
      <c r="V29" s="19"/>
      <c r="W29" s="19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92"/>
      <c r="B30" s="93"/>
      <c r="C30" s="93"/>
      <c r="D30" s="93"/>
      <c r="E30" s="100"/>
      <c r="F30" s="93"/>
      <c r="G30" s="93"/>
      <c r="H30" s="106"/>
      <c r="I30" s="107"/>
      <c r="J30" s="107"/>
      <c r="K30" s="107"/>
      <c r="L30" s="249"/>
      <c r="M30" s="103"/>
      <c r="N30" s="103"/>
      <c r="O30" s="249"/>
      <c r="P30" s="107"/>
      <c r="Q30" s="107"/>
      <c r="R30" s="107"/>
      <c r="S30" s="177"/>
      <c r="T30" s="178"/>
      <c r="U30" s="24"/>
      <c r="V30" s="24"/>
      <c r="W30" s="24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" customHeight="1">
      <c r="A31" s="88" t="s">
        <v>219</v>
      </c>
      <c r="B31" s="108">
        <v>5.2</v>
      </c>
      <c r="C31" s="108">
        <v>3.3</v>
      </c>
      <c r="D31" s="108">
        <v>1.5</v>
      </c>
      <c r="E31" s="109">
        <v>2.8</v>
      </c>
      <c r="F31" s="108">
        <v>0</v>
      </c>
      <c r="G31" s="108">
        <v>0</v>
      </c>
      <c r="H31" s="110">
        <f t="shared" si="0"/>
        <v>775</v>
      </c>
      <c r="I31" s="91" t="s">
        <v>240</v>
      </c>
      <c r="J31" s="91"/>
      <c r="K31" s="91" t="s">
        <v>307</v>
      </c>
      <c r="L31" s="91"/>
      <c r="M31" s="139" t="s">
        <v>82</v>
      </c>
      <c r="N31" s="140"/>
      <c r="O31" s="91" t="s">
        <v>200</v>
      </c>
      <c r="P31" s="91"/>
      <c r="Q31" s="91" t="s">
        <v>16</v>
      </c>
      <c r="R31" s="91"/>
      <c r="S31" s="170" t="s">
        <v>156</v>
      </c>
      <c r="T31" s="171"/>
      <c r="U31" s="22" t="s">
        <v>177</v>
      </c>
      <c r="V31" s="22"/>
      <c r="W31" s="50"/>
      <c r="X31" s="50"/>
      <c r="Y31" s="27" t="str">
        <f>A31</f>
        <v>B5</v>
      </c>
      <c r="Z31" s="28" t="str">
        <f>I32&amp;" "&amp;I33&amp;" "&amp;I34&amp;" "&amp;I35&amp;" "&amp;I36&amp;" "&amp;I37</f>
        <v xml:space="preserve">米 小米    </v>
      </c>
      <c r="AA31" s="28" t="str">
        <f>K32&amp;" "&amp;K33&amp;" "&amp;K34&amp;" "&amp;K35&amp;" "&amp;K36&amp;" "&amp;K37</f>
        <v xml:space="preserve">豆包 滷包    </v>
      </c>
      <c r="AB31" s="28" t="str">
        <f>M32&amp;" "&amp;M33&amp;" "&amp;M34&amp;" "&amp;M35&amp;" "&amp;M36&amp;" "&amp;M37</f>
        <v xml:space="preserve">豆腐 素絞肉 豆瓣醬   </v>
      </c>
      <c r="AC31" s="28" t="str">
        <f>O32&amp;" "&amp;O33&amp;" "&amp;O34&amp;" "&amp;O35&amp;" "&amp;O36&amp;" "&amp;O37</f>
        <v xml:space="preserve">白蘿蔔 素黑輪 胡蘿蔔   </v>
      </c>
      <c r="AD31" s="28" t="str">
        <f>Q32&amp;" "&amp;Q33&amp;" "&amp;Q34&amp;" "&amp;Q35&amp;" "&amp;Q36&amp;" "&amp;Q37</f>
        <v xml:space="preserve">蔬菜 薑    </v>
      </c>
      <c r="AE31" s="28" t="str">
        <f>S32&amp;" "&amp;S33&amp;" "&amp;S34&amp;" "&amp;S35&amp;" "&amp;S36&amp;" "&amp;S37</f>
        <v xml:space="preserve">金針菇 時蔬 薑   </v>
      </c>
      <c r="AF31" s="28" t="str">
        <f>U32&amp;" "&amp;U33&amp;" "&amp;U34&amp;" "&amp;U35&amp;" "&amp;U36&amp;" "&amp;U37</f>
        <v xml:space="preserve">水果     </v>
      </c>
      <c r="AG31" s="28" t="str">
        <f>W32&amp;" "&amp;W33&amp;" "&amp;W34&amp;" "&amp;W35&amp;" "&amp;W36&amp;" "&amp;W37</f>
        <v xml:space="preserve">     </v>
      </c>
      <c r="AH31" s="28" t="str">
        <f>X32&amp;" "&amp;X33&amp;" "&amp;X34&amp;" "&amp;X35&amp;" "&amp;X36&amp;" "&amp;X37</f>
        <v xml:space="preserve">     </v>
      </c>
    </row>
    <row r="32" spans="1:34" ht="15" customHeight="1">
      <c r="A32" s="92"/>
      <c r="B32" s="93"/>
      <c r="C32" s="93"/>
      <c r="D32" s="93"/>
      <c r="E32" s="100"/>
      <c r="F32" s="93"/>
      <c r="G32" s="93"/>
      <c r="H32" s="106"/>
      <c r="I32" s="95" t="s">
        <v>17</v>
      </c>
      <c r="J32" s="95">
        <v>10</v>
      </c>
      <c r="K32" s="95" t="s">
        <v>40</v>
      </c>
      <c r="L32" s="95">
        <v>6</v>
      </c>
      <c r="M32" s="136" t="s">
        <v>19</v>
      </c>
      <c r="N32" s="129">
        <v>5</v>
      </c>
      <c r="O32" s="95" t="s">
        <v>42</v>
      </c>
      <c r="P32" s="95">
        <v>4</v>
      </c>
      <c r="Q32" s="95" t="s">
        <v>13</v>
      </c>
      <c r="R32" s="95">
        <v>7</v>
      </c>
      <c r="S32" s="133" t="s">
        <v>26</v>
      </c>
      <c r="T32" s="173">
        <v>2</v>
      </c>
      <c r="U32" s="19" t="s">
        <v>177</v>
      </c>
      <c r="V32" s="19">
        <v>12</v>
      </c>
      <c r="W32" s="19"/>
      <c r="X32" s="19"/>
      <c r="Y32" s="29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>
      <c r="A33" s="92"/>
      <c r="B33" s="93"/>
      <c r="C33" s="93"/>
      <c r="D33" s="93"/>
      <c r="E33" s="100"/>
      <c r="F33" s="93"/>
      <c r="G33" s="93"/>
      <c r="H33" s="106"/>
      <c r="I33" s="95" t="s">
        <v>241</v>
      </c>
      <c r="J33" s="95">
        <v>0.4</v>
      </c>
      <c r="K33" s="95" t="s">
        <v>39</v>
      </c>
      <c r="L33" s="95"/>
      <c r="M33" s="95" t="s">
        <v>185</v>
      </c>
      <c r="N33" s="131">
        <v>0.6</v>
      </c>
      <c r="O33" s="95" t="s">
        <v>197</v>
      </c>
      <c r="P33" s="95">
        <v>0.5</v>
      </c>
      <c r="Q33" s="95" t="s">
        <v>28</v>
      </c>
      <c r="R33" s="95">
        <v>0.05</v>
      </c>
      <c r="S33" s="129" t="s">
        <v>16</v>
      </c>
      <c r="T33" s="173">
        <v>2</v>
      </c>
      <c r="U33" s="19"/>
      <c r="V33" s="76"/>
      <c r="W33" s="19"/>
      <c r="X33" s="19"/>
      <c r="Y33" s="29"/>
      <c r="Z33" s="5"/>
      <c r="AA33" s="5"/>
      <c r="AB33" s="5"/>
      <c r="AC33" s="5"/>
      <c r="AD33" s="5"/>
      <c r="AE33" s="5"/>
      <c r="AF33" s="5"/>
      <c r="AG33" s="5"/>
      <c r="AH33" s="5"/>
    </row>
    <row r="34" spans="1:34" ht="15" customHeight="1">
      <c r="A34" s="92"/>
      <c r="B34" s="93"/>
      <c r="C34" s="93"/>
      <c r="D34" s="93"/>
      <c r="E34" s="100"/>
      <c r="F34" s="93"/>
      <c r="G34" s="93"/>
      <c r="H34" s="101"/>
      <c r="I34" s="95"/>
      <c r="J34" s="95"/>
      <c r="K34" s="95"/>
      <c r="L34" s="95"/>
      <c r="M34" s="131" t="s">
        <v>64</v>
      </c>
      <c r="N34" s="131"/>
      <c r="O34" s="129" t="s">
        <v>22</v>
      </c>
      <c r="P34" s="95">
        <v>0.5</v>
      </c>
      <c r="Q34" s="95"/>
      <c r="R34" s="95"/>
      <c r="S34" s="133" t="s">
        <v>28</v>
      </c>
      <c r="T34" s="173">
        <v>0.05</v>
      </c>
      <c r="U34" s="19"/>
      <c r="V34" s="19"/>
      <c r="W34" s="19"/>
      <c r="X34" s="19"/>
      <c r="Y34" s="29"/>
      <c r="Z34" s="5"/>
      <c r="AA34" s="5"/>
      <c r="AB34" s="5"/>
      <c r="AC34" s="5"/>
      <c r="AD34" s="5"/>
      <c r="AE34" s="5"/>
      <c r="AF34" s="5"/>
      <c r="AG34" s="5"/>
      <c r="AH34" s="5"/>
    </row>
    <row r="35" spans="1:34" ht="15" customHeight="1">
      <c r="A35" s="92"/>
      <c r="B35" s="93"/>
      <c r="C35" s="93"/>
      <c r="D35" s="93"/>
      <c r="E35" s="100"/>
      <c r="F35" s="93"/>
      <c r="G35" s="93"/>
      <c r="H35" s="106"/>
      <c r="I35" s="95"/>
      <c r="J35" s="95"/>
      <c r="K35" s="95"/>
      <c r="L35" s="95"/>
      <c r="M35" s="131"/>
      <c r="N35" s="131"/>
      <c r="O35" s="95"/>
      <c r="P35" s="95"/>
      <c r="Q35" s="95"/>
      <c r="R35" s="95"/>
      <c r="S35" s="133"/>
      <c r="T35" s="173"/>
      <c r="U35" s="19"/>
      <c r="V35" s="19"/>
      <c r="W35" s="19"/>
      <c r="X35" s="19"/>
      <c r="Y35" s="29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92"/>
      <c r="B36" s="93"/>
      <c r="C36" s="93"/>
      <c r="D36" s="93"/>
      <c r="E36" s="100"/>
      <c r="F36" s="93"/>
      <c r="G36" s="93"/>
      <c r="H36" s="106"/>
      <c r="I36" s="95"/>
      <c r="J36" s="95"/>
      <c r="K36" s="95"/>
      <c r="L36" s="95"/>
      <c r="M36" s="131"/>
      <c r="N36" s="131"/>
      <c r="O36" s="95"/>
      <c r="P36" s="95"/>
      <c r="Q36" s="95"/>
      <c r="R36" s="95"/>
      <c r="S36" s="133"/>
      <c r="T36" s="173"/>
      <c r="U36" s="19"/>
      <c r="V36" s="19"/>
      <c r="W36" s="19"/>
      <c r="X36" s="19"/>
      <c r="Y36" s="29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 thickBot="1">
      <c r="A37" s="96"/>
      <c r="B37" s="97"/>
      <c r="C37" s="97"/>
      <c r="D37" s="97"/>
      <c r="E37" s="111"/>
      <c r="F37" s="97"/>
      <c r="G37" s="97"/>
      <c r="H37" s="112"/>
      <c r="I37" s="99"/>
      <c r="J37" s="99"/>
      <c r="K37" s="137"/>
      <c r="L37" s="137"/>
      <c r="M37" s="141"/>
      <c r="N37" s="141"/>
      <c r="O37" s="99"/>
      <c r="P37" s="99"/>
      <c r="Q37" s="137"/>
      <c r="R37" s="137"/>
      <c r="S37" s="179"/>
      <c r="T37" s="180"/>
      <c r="U37" s="24"/>
      <c r="V37" s="24"/>
      <c r="W37" s="24"/>
      <c r="X37" s="24"/>
      <c r="Y37" s="30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" customHeight="1">
      <c r="A38" s="88" t="s">
        <v>220</v>
      </c>
      <c r="B38" s="109">
        <v>5</v>
      </c>
      <c r="C38" s="109">
        <v>2.6</v>
      </c>
      <c r="D38" s="109">
        <v>2.2000000000000002</v>
      </c>
      <c r="E38" s="109">
        <v>2.7</v>
      </c>
      <c r="F38" s="109">
        <v>0.3</v>
      </c>
      <c r="G38" s="109">
        <v>0</v>
      </c>
      <c r="H38" s="199">
        <f t="shared" si="0"/>
        <v>721.5</v>
      </c>
      <c r="I38" s="187" t="s">
        <v>15</v>
      </c>
      <c r="J38" s="91"/>
      <c r="K38" s="91" t="s">
        <v>308</v>
      </c>
      <c r="L38" s="91"/>
      <c r="M38" s="91" t="s">
        <v>261</v>
      </c>
      <c r="N38" s="91"/>
      <c r="O38" s="91" t="s">
        <v>277</v>
      </c>
      <c r="P38" s="91"/>
      <c r="Q38" s="91" t="s">
        <v>16</v>
      </c>
      <c r="R38" s="91"/>
      <c r="S38" s="91" t="s">
        <v>157</v>
      </c>
      <c r="T38" s="171"/>
      <c r="U38" s="22" t="s">
        <v>172</v>
      </c>
      <c r="V38" s="22"/>
      <c r="W38" s="50"/>
      <c r="X38" s="50"/>
      <c r="Y38" s="5" t="str">
        <f>A38</f>
        <v>C1</v>
      </c>
      <c r="Z38" s="5" t="str">
        <f>I39&amp;" "&amp;I40&amp;" "&amp;I41&amp;" "&amp;I42&amp;" "&amp;I43&amp;" "&amp;I44</f>
        <v xml:space="preserve">米     </v>
      </c>
      <c r="AA38" s="5" t="str">
        <f>K39&amp;" "&amp;K40&amp;" "&amp;K41&amp;" "&amp;K42&amp;" "&amp;K43&amp;" "&amp;K44</f>
        <v xml:space="preserve">豆干 甜椒(青皮) 大番茄 番茄醬  </v>
      </c>
      <c r="AB38" s="5" t="str">
        <f>M39&amp;" "&amp;M40&amp;" "&amp;M41&amp;" "&amp;M42&amp;" "&amp;M43&amp;" "&amp;M44</f>
        <v xml:space="preserve">結球白菜 素絞肉 乾木耳 胡蘿蔔 薑 </v>
      </c>
      <c r="AC38" s="5" t="str">
        <f>O39&amp;" "&amp;O40&amp;" "&amp;O41&amp;" "&amp;O42&amp;" "&amp;O43&amp;" "&amp;O44</f>
        <v xml:space="preserve">素黑輪 芹菜 薑   </v>
      </c>
      <c r="AD38" s="5" t="str">
        <f>Q39&amp;" "&amp;Q40&amp;" "&amp;Q41&amp;" "&amp;Q42&amp;" "&amp;Q43&amp;" "&amp;Q44</f>
        <v xml:space="preserve">蔬菜 薑    </v>
      </c>
      <c r="AE38" s="5" t="str">
        <f>S39&amp;" "&amp;S40&amp;" "&amp;S41&amp;" "&amp;S42&amp;" "&amp;S43&amp;" "&amp;S44</f>
        <v xml:space="preserve">紫菜 雞蛋    </v>
      </c>
      <c r="AF38" s="5" t="str">
        <f>U39&amp;" "&amp;U40&amp;" "&amp;U41&amp;" "&amp;U42&amp;" "&amp;U43&amp;" "&amp;U44</f>
        <v xml:space="preserve">旺仔小饅頭     </v>
      </c>
      <c r="AG38" s="5" t="str">
        <f>W39&amp;" "&amp;W40&amp;" "&amp;W41&amp;" "&amp;W42&amp;" "&amp;W43&amp;" "&amp;W44</f>
        <v xml:space="preserve">     </v>
      </c>
      <c r="AH38" s="5" t="str">
        <f>X39&amp;" "&amp;X40&amp;" "&amp;X41&amp;" "&amp;X42&amp;" "&amp;X43&amp;" "&amp;X44</f>
        <v xml:space="preserve">     </v>
      </c>
    </row>
    <row r="39" spans="1:34" ht="15" customHeight="1">
      <c r="A39" s="92"/>
      <c r="B39" s="100"/>
      <c r="C39" s="100"/>
      <c r="D39" s="100"/>
      <c r="E39" s="100"/>
      <c r="F39" s="100"/>
      <c r="G39" s="100"/>
      <c r="H39" s="200"/>
      <c r="I39" s="186" t="s">
        <v>17</v>
      </c>
      <c r="J39" s="95">
        <v>10</v>
      </c>
      <c r="K39" s="95" t="s">
        <v>50</v>
      </c>
      <c r="L39" s="95">
        <v>6</v>
      </c>
      <c r="M39" s="95" t="s">
        <v>35</v>
      </c>
      <c r="N39" s="95">
        <v>5</v>
      </c>
      <c r="O39" s="95" t="s">
        <v>197</v>
      </c>
      <c r="P39" s="95">
        <v>3</v>
      </c>
      <c r="Q39" s="95" t="s">
        <v>13</v>
      </c>
      <c r="R39" s="95">
        <v>7</v>
      </c>
      <c r="S39" s="95" t="s">
        <v>58</v>
      </c>
      <c r="T39" s="173">
        <v>0.4</v>
      </c>
      <c r="U39" s="19" t="s">
        <v>172</v>
      </c>
      <c r="V39" s="19">
        <v>2</v>
      </c>
      <c r="W39" s="19"/>
      <c r="X39" s="19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>
      <c r="A40" s="92"/>
      <c r="B40" s="100"/>
      <c r="C40" s="100"/>
      <c r="D40" s="100"/>
      <c r="E40" s="100"/>
      <c r="F40" s="100"/>
      <c r="G40" s="100"/>
      <c r="H40" s="200"/>
      <c r="I40" s="186"/>
      <c r="J40" s="95"/>
      <c r="K40" s="240" t="s">
        <v>113</v>
      </c>
      <c r="L40" s="240">
        <v>3</v>
      </c>
      <c r="M40" s="240" t="s">
        <v>185</v>
      </c>
      <c r="N40" s="245">
        <v>0.6</v>
      </c>
      <c r="O40" s="240" t="s">
        <v>133</v>
      </c>
      <c r="P40" s="240">
        <v>2</v>
      </c>
      <c r="Q40" s="95" t="s">
        <v>28</v>
      </c>
      <c r="R40" s="95">
        <v>0.05</v>
      </c>
      <c r="S40" s="125" t="s">
        <v>31</v>
      </c>
      <c r="T40" s="181">
        <v>1</v>
      </c>
      <c r="U40" s="19"/>
      <c r="V40" s="76"/>
      <c r="W40" s="19"/>
      <c r="X40" s="19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1:34" ht="15" customHeight="1">
      <c r="A41" s="92"/>
      <c r="B41" s="100"/>
      <c r="C41" s="100"/>
      <c r="D41" s="100"/>
      <c r="E41" s="100"/>
      <c r="F41" s="100"/>
      <c r="G41" s="100"/>
      <c r="H41" s="200"/>
      <c r="I41" s="186"/>
      <c r="J41" s="95"/>
      <c r="K41" s="240" t="s">
        <v>47</v>
      </c>
      <c r="L41" s="240">
        <v>1</v>
      </c>
      <c r="M41" s="240" t="s">
        <v>36</v>
      </c>
      <c r="N41" s="240">
        <v>0.01</v>
      </c>
      <c r="O41" s="240" t="s">
        <v>28</v>
      </c>
      <c r="P41" s="240">
        <v>0.05</v>
      </c>
      <c r="Q41" s="95"/>
      <c r="R41" s="95"/>
      <c r="S41" s="95"/>
      <c r="T41" s="173"/>
      <c r="U41" s="19"/>
      <c r="V41" s="19"/>
      <c r="W41" s="19"/>
      <c r="X41" s="19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5" customHeight="1">
      <c r="A42" s="92"/>
      <c r="B42" s="100"/>
      <c r="C42" s="100"/>
      <c r="D42" s="100"/>
      <c r="E42" s="100"/>
      <c r="F42" s="100"/>
      <c r="G42" s="100"/>
      <c r="H42" s="200"/>
      <c r="I42" s="186"/>
      <c r="J42" s="95"/>
      <c r="K42" s="125" t="s">
        <v>108</v>
      </c>
      <c r="L42" s="125"/>
      <c r="M42" s="240" t="s">
        <v>22</v>
      </c>
      <c r="N42" s="240">
        <v>0.5</v>
      </c>
      <c r="O42" s="240"/>
      <c r="P42" s="240"/>
      <c r="Q42" s="95"/>
      <c r="R42" s="95"/>
      <c r="S42" s="95"/>
      <c r="T42" s="173"/>
      <c r="U42" s="19"/>
      <c r="V42" s="19"/>
      <c r="W42" s="19"/>
      <c r="X42" s="19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92"/>
      <c r="B43" s="100"/>
      <c r="C43" s="100"/>
      <c r="D43" s="100"/>
      <c r="E43" s="100"/>
      <c r="F43" s="100"/>
      <c r="G43" s="100"/>
      <c r="H43" s="200"/>
      <c r="I43" s="186"/>
      <c r="J43" s="95"/>
      <c r="K43" s="125"/>
      <c r="L43" s="125"/>
      <c r="M43" s="125" t="s">
        <v>28</v>
      </c>
      <c r="N43" s="125">
        <v>0.05</v>
      </c>
      <c r="O43" s="240"/>
      <c r="P43" s="240"/>
      <c r="Q43" s="95"/>
      <c r="R43" s="95"/>
      <c r="S43" s="95"/>
      <c r="T43" s="173"/>
      <c r="U43" s="19"/>
      <c r="V43" s="19"/>
      <c r="W43" s="19"/>
      <c r="X43" s="19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 thickBot="1">
      <c r="A44" s="96"/>
      <c r="B44" s="100"/>
      <c r="C44" s="100"/>
      <c r="D44" s="100"/>
      <c r="E44" s="100"/>
      <c r="F44" s="100"/>
      <c r="G44" s="100"/>
      <c r="H44" s="200"/>
      <c r="I44" s="210"/>
      <c r="J44" s="107"/>
      <c r="K44" s="103"/>
      <c r="L44" s="103"/>
      <c r="M44" s="103"/>
      <c r="N44" s="103"/>
      <c r="O44" s="103"/>
      <c r="P44" s="103"/>
      <c r="Q44" s="211"/>
      <c r="R44" s="211"/>
      <c r="S44" s="107"/>
      <c r="T44" s="178"/>
      <c r="U44" s="24"/>
      <c r="V44" s="24"/>
      <c r="W44" s="24"/>
      <c r="X44" s="24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92" t="s">
        <v>221</v>
      </c>
      <c r="B45" s="114">
        <v>5.5</v>
      </c>
      <c r="C45" s="114">
        <v>2.7</v>
      </c>
      <c r="D45" s="114">
        <v>1.7</v>
      </c>
      <c r="E45" s="109">
        <v>2.9</v>
      </c>
      <c r="F45" s="114">
        <v>0</v>
      </c>
      <c r="G45" s="114">
        <v>0</v>
      </c>
      <c r="H45" s="206">
        <f t="shared" si="0"/>
        <v>760.5</v>
      </c>
      <c r="I45" s="187" t="s">
        <v>29</v>
      </c>
      <c r="J45" s="91"/>
      <c r="K45" s="254" t="s">
        <v>309</v>
      </c>
      <c r="L45" s="254"/>
      <c r="M45" s="254" t="s">
        <v>144</v>
      </c>
      <c r="N45" s="254"/>
      <c r="O45" s="254" t="s">
        <v>322</v>
      </c>
      <c r="P45" s="254"/>
      <c r="Q45" s="91" t="s">
        <v>16</v>
      </c>
      <c r="R45" s="91"/>
      <c r="S45" s="170" t="s">
        <v>295</v>
      </c>
      <c r="T45" s="171"/>
      <c r="U45" s="22" t="s">
        <v>331</v>
      </c>
      <c r="V45" s="22"/>
      <c r="W45" s="50"/>
      <c r="X45" s="50"/>
      <c r="Y45" s="27" t="str">
        <f>A45</f>
        <v>C2</v>
      </c>
      <c r="Z45" s="28" t="str">
        <f>I46&amp;" "&amp;I47&amp;" "&amp;I48&amp;" "&amp;I49&amp;" "&amp;I50&amp;" "&amp;I51</f>
        <v xml:space="preserve">米 糙米    </v>
      </c>
      <c r="AA45" s="28" t="str">
        <f>K46&amp;" "&amp;K47&amp;" "&amp;K48&amp;" "&amp;K49&amp;" "&amp;K50&amp;" "&amp;K51</f>
        <v xml:space="preserve">豆包     </v>
      </c>
      <c r="AB45" s="28" t="str">
        <f>M46&amp;" "&amp;M47&amp;" "&amp;M48&amp;" "&amp;M49&amp;" "&amp;M50&amp;" "&amp;M51</f>
        <v xml:space="preserve">冷凍玉米粒 雞蛋    </v>
      </c>
      <c r="AC45" s="28" t="str">
        <f>O46&amp;" "&amp;O47&amp;" "&amp;O48&amp;" "&amp;O49&amp;" "&amp;O50&amp;" "&amp;O51</f>
        <v xml:space="preserve">素肉絲 胡瓜 胡蘿蔔 薑  </v>
      </c>
      <c r="AD45" s="28" t="str">
        <f>Q46&amp;" "&amp;Q47&amp;" "&amp;Q48&amp;" "&amp;Q49&amp;" "&amp;Q50&amp;" "&amp;Q51</f>
        <v xml:space="preserve">蔬菜 薑    </v>
      </c>
      <c r="AE45" s="28" t="str">
        <f>S46&amp;" "&amp;S47&amp;" "&amp;S48&amp;" "&amp;S49&amp;" "&amp;S50&amp;" "&amp;S51</f>
        <v xml:space="preserve">大番茄 時蔬 薑   </v>
      </c>
      <c r="AF45" s="28" t="str">
        <f>U46&amp;" "&amp;U47&amp;" "&amp;U48&amp;" "&amp;U49&amp;" "&amp;U50&amp;" "&amp;U51</f>
        <v xml:space="preserve">果汁     </v>
      </c>
      <c r="AG45" s="28" t="str">
        <f>W46&amp;" "&amp;W47&amp;" "&amp;W48&amp;" "&amp;W49&amp;" "&amp;W50&amp;" "&amp;W51</f>
        <v xml:space="preserve">     </v>
      </c>
      <c r="AH45" s="28" t="str">
        <f>X46&amp;" "&amp;X47&amp;" "&amp;X48&amp;" "&amp;X49&amp;" "&amp;X50&amp;" "&amp;X51</f>
        <v xml:space="preserve">     </v>
      </c>
    </row>
    <row r="46" spans="1:34" ht="15" customHeight="1">
      <c r="A46" s="92"/>
      <c r="B46" s="93"/>
      <c r="C46" s="93"/>
      <c r="D46" s="93"/>
      <c r="E46" s="100"/>
      <c r="F46" s="93"/>
      <c r="G46" s="93"/>
      <c r="H46" s="201"/>
      <c r="I46" s="186" t="s">
        <v>17</v>
      </c>
      <c r="J46" s="95">
        <v>7</v>
      </c>
      <c r="K46" s="240" t="s">
        <v>40</v>
      </c>
      <c r="L46" s="240">
        <v>6</v>
      </c>
      <c r="M46" s="240" t="s">
        <v>43</v>
      </c>
      <c r="N46" s="240">
        <v>4</v>
      </c>
      <c r="O46" s="240" t="s">
        <v>191</v>
      </c>
      <c r="P46" s="240">
        <v>0.6</v>
      </c>
      <c r="Q46" s="95" t="s">
        <v>13</v>
      </c>
      <c r="R46" s="95">
        <v>7</v>
      </c>
      <c r="S46" s="133" t="s">
        <v>47</v>
      </c>
      <c r="T46" s="173">
        <v>2</v>
      </c>
      <c r="U46" s="19" t="s">
        <v>331</v>
      </c>
      <c r="V46" s="76">
        <v>17</v>
      </c>
      <c r="W46" s="19"/>
      <c r="X46" s="19"/>
      <c r="Y46" s="29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>
      <c r="A47" s="92"/>
      <c r="B47" s="93"/>
      <c r="C47" s="93"/>
      <c r="D47" s="93"/>
      <c r="E47" s="100"/>
      <c r="F47" s="93"/>
      <c r="G47" s="93"/>
      <c r="H47" s="201"/>
      <c r="I47" s="186" t="s">
        <v>33</v>
      </c>
      <c r="J47" s="95">
        <v>3</v>
      </c>
      <c r="K47" s="240"/>
      <c r="L47" s="240"/>
      <c r="M47" s="240" t="s">
        <v>31</v>
      </c>
      <c r="N47" s="240">
        <v>1</v>
      </c>
      <c r="O47" s="34" t="s">
        <v>272</v>
      </c>
      <c r="P47" s="240">
        <v>5</v>
      </c>
      <c r="Q47" s="95" t="s">
        <v>28</v>
      </c>
      <c r="R47" s="95">
        <v>0.05</v>
      </c>
      <c r="S47" s="129" t="s">
        <v>16</v>
      </c>
      <c r="T47" s="173">
        <v>2</v>
      </c>
      <c r="U47" s="19"/>
      <c r="V47" s="19"/>
      <c r="W47" s="19"/>
      <c r="X47" s="19"/>
      <c r="Y47" s="29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92"/>
      <c r="B48" s="93"/>
      <c r="C48" s="93"/>
      <c r="D48" s="93"/>
      <c r="E48" s="100"/>
      <c r="F48" s="93"/>
      <c r="G48" s="93"/>
      <c r="H48" s="201"/>
      <c r="I48" s="186"/>
      <c r="J48" s="95"/>
      <c r="K48" s="240"/>
      <c r="L48" s="240"/>
      <c r="M48" s="240"/>
      <c r="N48" s="240"/>
      <c r="O48" s="240" t="s">
        <v>22</v>
      </c>
      <c r="P48" s="240">
        <v>0.5</v>
      </c>
      <c r="Q48" s="95"/>
      <c r="R48" s="95"/>
      <c r="S48" s="133" t="s">
        <v>28</v>
      </c>
      <c r="T48" s="173">
        <v>0.05</v>
      </c>
      <c r="U48" s="19"/>
      <c r="V48" s="19"/>
      <c r="W48" s="19"/>
      <c r="X48" s="19"/>
      <c r="Y48" s="29"/>
      <c r="Z48" s="5"/>
      <c r="AA48" s="5"/>
      <c r="AB48" s="5"/>
      <c r="AC48" s="5"/>
      <c r="AD48" s="5"/>
      <c r="AE48" s="5"/>
      <c r="AF48" s="5"/>
      <c r="AG48" s="5"/>
      <c r="AH48" s="5"/>
    </row>
    <row r="49" spans="1:34" ht="15" customHeight="1">
      <c r="A49" s="92"/>
      <c r="B49" s="93"/>
      <c r="C49" s="93"/>
      <c r="D49" s="93"/>
      <c r="E49" s="100"/>
      <c r="F49" s="93"/>
      <c r="G49" s="93"/>
      <c r="H49" s="201"/>
      <c r="I49" s="186"/>
      <c r="J49" s="95"/>
      <c r="K49" s="240"/>
      <c r="L49" s="240"/>
      <c r="M49" s="240"/>
      <c r="N49" s="240"/>
      <c r="O49" s="240" t="s">
        <v>28</v>
      </c>
      <c r="P49" s="240">
        <v>0.05</v>
      </c>
      <c r="Q49" s="95"/>
      <c r="R49" s="95"/>
      <c r="S49" s="133"/>
      <c r="T49" s="173"/>
      <c r="U49" s="19"/>
      <c r="V49" s="19"/>
      <c r="W49" s="19"/>
      <c r="X49" s="19"/>
      <c r="Y49" s="29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92"/>
      <c r="B50" s="93"/>
      <c r="C50" s="93"/>
      <c r="D50" s="93"/>
      <c r="E50" s="100"/>
      <c r="F50" s="93"/>
      <c r="G50" s="93"/>
      <c r="H50" s="201"/>
      <c r="I50" s="186"/>
      <c r="J50" s="95"/>
      <c r="K50" s="240"/>
      <c r="L50" s="240"/>
      <c r="M50" s="240"/>
      <c r="N50" s="240"/>
      <c r="O50" s="240"/>
      <c r="P50" s="240"/>
      <c r="Q50" s="95"/>
      <c r="R50" s="95"/>
      <c r="S50" s="133"/>
      <c r="T50" s="173"/>
      <c r="U50" s="19"/>
      <c r="V50" s="19"/>
      <c r="W50" s="19"/>
      <c r="X50" s="19"/>
      <c r="Y50" s="29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 thickBot="1">
      <c r="A51" s="92"/>
      <c r="B51" s="97"/>
      <c r="C51" s="97"/>
      <c r="D51" s="97"/>
      <c r="E51" s="111"/>
      <c r="F51" s="97"/>
      <c r="G51" s="97"/>
      <c r="H51" s="207"/>
      <c r="I51" s="197"/>
      <c r="J51" s="99"/>
      <c r="K51" s="99"/>
      <c r="L51" s="99"/>
      <c r="M51" s="134"/>
      <c r="N51" s="134"/>
      <c r="O51" s="99"/>
      <c r="P51" s="99"/>
      <c r="Q51" s="137"/>
      <c r="R51" s="99"/>
      <c r="S51" s="174"/>
      <c r="T51" s="175"/>
      <c r="U51" s="24"/>
      <c r="V51" s="24"/>
      <c r="W51" s="24"/>
      <c r="X51" s="24"/>
      <c r="Y51" s="30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" customHeight="1">
      <c r="A52" s="88" t="s">
        <v>222</v>
      </c>
      <c r="B52" s="93">
        <v>5.5</v>
      </c>
      <c r="C52" s="93">
        <v>3</v>
      </c>
      <c r="D52" s="93">
        <v>1.5</v>
      </c>
      <c r="E52" s="100">
        <v>2.9</v>
      </c>
      <c r="F52" s="93">
        <v>0</v>
      </c>
      <c r="G52" s="117">
        <v>0</v>
      </c>
      <c r="H52" s="200">
        <f t="shared" si="0"/>
        <v>778</v>
      </c>
      <c r="I52" s="185" t="s">
        <v>95</v>
      </c>
      <c r="J52" s="102"/>
      <c r="K52" s="102" t="s">
        <v>188</v>
      </c>
      <c r="L52" s="102"/>
      <c r="M52" s="102" t="s">
        <v>128</v>
      </c>
      <c r="N52" s="102"/>
      <c r="O52" s="102" t="s">
        <v>143</v>
      </c>
      <c r="P52" s="102"/>
      <c r="Q52" s="102" t="s">
        <v>16</v>
      </c>
      <c r="R52" s="102"/>
      <c r="S52" s="102" t="s">
        <v>163</v>
      </c>
      <c r="T52" s="176"/>
      <c r="U52" s="22" t="s">
        <v>333</v>
      </c>
      <c r="V52" s="22"/>
      <c r="W52" s="50"/>
      <c r="X52" s="50"/>
      <c r="Y52" s="27" t="str">
        <f>A52</f>
        <v>C3</v>
      </c>
      <c r="Z52" s="28" t="str">
        <f>I53&amp;" "&amp;I54&amp;" "&amp;I55&amp;" "&amp;I56&amp;" "&amp;I57&amp;" "&amp;I58</f>
        <v xml:space="preserve">米 糯米    </v>
      </c>
      <c r="AA52" s="28" t="str">
        <f>K53&amp;" "&amp;K54&amp;" "&amp;K55&amp;" "&amp;K56&amp;" "&amp;K57&amp;" "&amp;K58</f>
        <v xml:space="preserve">素麥克雞塊     </v>
      </c>
      <c r="AB52" s="28" t="str">
        <f>M53&amp;" "&amp;M54&amp;" "&amp;M55&amp;" "&amp;M56&amp;" "&amp;M57&amp;" "&amp;M58</f>
        <v xml:space="preserve">素肉絲 脆筍 乾香菇 薑  </v>
      </c>
      <c r="AC52" s="28" t="str">
        <f>O53&amp;" "&amp;O54&amp;" "&amp;O55&amp;" "&amp;O56&amp;" "&amp;O57&amp;" "&amp;O58</f>
        <v xml:space="preserve">海帶結 凍豆腐 芝麻(熟) 滷包  </v>
      </c>
      <c r="AD52" s="28" t="str">
        <f>Q53&amp;" "&amp;Q54&amp;" "&amp;Q55&amp;" "&amp;Q56&amp;" "&amp;Q57&amp;" "&amp;Q58</f>
        <v xml:space="preserve">蔬菜 薑    </v>
      </c>
      <c r="AE52" s="28" t="str">
        <f>S53&amp;" "&amp;S54&amp;" "&amp;S55&amp;" "&amp;S56&amp;" "&amp;S57&amp;" "&amp;S58</f>
        <v xml:space="preserve">素肉絲 四神料    </v>
      </c>
      <c r="AF52" s="28" t="str">
        <f>U53&amp;" "&amp;U54&amp;" "&amp;U55&amp;" "&amp;U56&amp;" "&amp;U57&amp;" "&amp;U58</f>
        <v xml:space="preserve">奶油餐包     </v>
      </c>
      <c r="AG52" s="28" t="str">
        <f>W53&amp;" "&amp;W54&amp;" "&amp;W55&amp;" "&amp;W56&amp;" "&amp;W57&amp;" "&amp;W58</f>
        <v xml:space="preserve">     </v>
      </c>
      <c r="AH52" s="28" t="str">
        <f>X53&amp;" "&amp;X54&amp;" "&amp;X55&amp;" "&amp;X56&amp;" "&amp;X57&amp;" "&amp;X58</f>
        <v xml:space="preserve">     </v>
      </c>
    </row>
    <row r="53" spans="1:34" ht="15" customHeight="1">
      <c r="A53" s="92"/>
      <c r="B53" s="93"/>
      <c r="C53" s="93"/>
      <c r="D53" s="93"/>
      <c r="E53" s="100"/>
      <c r="F53" s="93"/>
      <c r="G53" s="117"/>
      <c r="H53" s="200"/>
      <c r="I53" s="186" t="s">
        <v>17</v>
      </c>
      <c r="J53" s="95">
        <v>8</v>
      </c>
      <c r="K53" s="95" t="s">
        <v>189</v>
      </c>
      <c r="L53" s="95">
        <v>6</v>
      </c>
      <c r="M53" s="95" t="s">
        <v>191</v>
      </c>
      <c r="N53" s="95">
        <v>1.2</v>
      </c>
      <c r="O53" s="95" t="s">
        <v>135</v>
      </c>
      <c r="P53" s="95">
        <v>2</v>
      </c>
      <c r="Q53" s="95" t="s">
        <v>13</v>
      </c>
      <c r="R53" s="240">
        <v>7</v>
      </c>
      <c r="S53" s="240" t="s">
        <v>191</v>
      </c>
      <c r="T53" s="244">
        <v>1</v>
      </c>
      <c r="U53" s="19" t="s">
        <v>333</v>
      </c>
      <c r="V53" s="19">
        <v>2.5</v>
      </c>
      <c r="W53" s="19"/>
      <c r="X53" s="19"/>
      <c r="Y53" s="29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>
      <c r="A54" s="92"/>
      <c r="B54" s="93"/>
      <c r="C54" s="93"/>
      <c r="D54" s="93"/>
      <c r="E54" s="100"/>
      <c r="F54" s="93"/>
      <c r="G54" s="117"/>
      <c r="H54" s="200"/>
      <c r="I54" s="186" t="s">
        <v>96</v>
      </c>
      <c r="J54" s="95">
        <v>3</v>
      </c>
      <c r="K54" s="95"/>
      <c r="L54" s="95"/>
      <c r="M54" s="95" t="s">
        <v>38</v>
      </c>
      <c r="N54" s="95">
        <v>4</v>
      </c>
      <c r="O54" s="95" t="s">
        <v>61</v>
      </c>
      <c r="P54" s="95">
        <v>3</v>
      </c>
      <c r="Q54" s="95" t="s">
        <v>28</v>
      </c>
      <c r="R54" s="240">
        <v>0.05</v>
      </c>
      <c r="S54" s="240" t="s">
        <v>164</v>
      </c>
      <c r="T54" s="244"/>
      <c r="U54" s="19"/>
      <c r="V54" s="76"/>
      <c r="W54" s="19"/>
      <c r="X54" s="19"/>
      <c r="Y54" s="29"/>
      <c r="Z54" s="5"/>
      <c r="AA54" s="5"/>
      <c r="AB54" s="5"/>
      <c r="AC54" s="5"/>
      <c r="AD54" s="5"/>
      <c r="AE54" s="5"/>
      <c r="AF54" s="5"/>
      <c r="AG54" s="5"/>
      <c r="AH54" s="5"/>
    </row>
    <row r="55" spans="1:34" ht="15" customHeight="1">
      <c r="A55" s="92"/>
      <c r="B55" s="93"/>
      <c r="C55" s="93"/>
      <c r="D55" s="93"/>
      <c r="E55" s="100"/>
      <c r="F55" s="93"/>
      <c r="G55" s="117"/>
      <c r="H55" s="200"/>
      <c r="I55" s="186"/>
      <c r="J55" s="95"/>
      <c r="K55" s="95"/>
      <c r="L55" s="95"/>
      <c r="M55" s="95" t="s">
        <v>56</v>
      </c>
      <c r="N55" s="95">
        <v>0.2</v>
      </c>
      <c r="O55" s="95" t="s">
        <v>94</v>
      </c>
      <c r="P55" s="95"/>
      <c r="Q55" s="95"/>
      <c r="R55" s="240"/>
      <c r="S55" s="240"/>
      <c r="T55" s="244"/>
      <c r="U55" s="19"/>
      <c r="V55" s="19"/>
      <c r="W55" s="19"/>
      <c r="X55" s="19"/>
      <c r="Y55" s="29"/>
      <c r="Z55" s="5"/>
      <c r="AA55" s="5"/>
      <c r="AB55" s="5"/>
      <c r="AC55" s="5"/>
      <c r="AD55" s="5"/>
      <c r="AE55" s="5"/>
      <c r="AF55" s="5"/>
      <c r="AG55" s="5"/>
      <c r="AH55" s="5"/>
    </row>
    <row r="56" spans="1:34" ht="15" customHeight="1">
      <c r="A56" s="92"/>
      <c r="B56" s="93"/>
      <c r="C56" s="93"/>
      <c r="D56" s="93"/>
      <c r="E56" s="100"/>
      <c r="F56" s="93"/>
      <c r="G56" s="118"/>
      <c r="H56" s="202"/>
      <c r="I56" s="186"/>
      <c r="J56" s="95"/>
      <c r="K56" s="95"/>
      <c r="L56" s="95"/>
      <c r="M56" s="95" t="s">
        <v>28</v>
      </c>
      <c r="N56" s="95">
        <v>0.05</v>
      </c>
      <c r="O56" s="95" t="s">
        <v>39</v>
      </c>
      <c r="P56" s="95"/>
      <c r="Q56" s="95"/>
      <c r="R56" s="240"/>
      <c r="S56" s="240"/>
      <c r="T56" s="244"/>
      <c r="U56" s="19"/>
      <c r="V56" s="19"/>
      <c r="W56" s="19"/>
      <c r="X56" s="19"/>
      <c r="Y56" s="29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92"/>
      <c r="B57" s="93"/>
      <c r="C57" s="93"/>
      <c r="D57" s="93"/>
      <c r="E57" s="100"/>
      <c r="F57" s="93"/>
      <c r="G57" s="117"/>
      <c r="H57" s="200"/>
      <c r="I57" s="186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173"/>
      <c r="U57" s="19"/>
      <c r="V57" s="19"/>
      <c r="W57" s="19"/>
      <c r="X57" s="19"/>
      <c r="Y57" s="29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 thickBot="1">
      <c r="A58" s="96"/>
      <c r="B58" s="93"/>
      <c r="C58" s="93"/>
      <c r="D58" s="93"/>
      <c r="E58" s="100"/>
      <c r="F58" s="93"/>
      <c r="G58" s="117"/>
      <c r="H58" s="200"/>
      <c r="I58" s="210"/>
      <c r="J58" s="107"/>
      <c r="K58" s="103"/>
      <c r="L58" s="103"/>
      <c r="M58" s="103"/>
      <c r="N58" s="103"/>
      <c r="O58" s="103"/>
      <c r="P58" s="103"/>
      <c r="Q58" s="107"/>
      <c r="R58" s="107"/>
      <c r="S58" s="107"/>
      <c r="T58" s="178"/>
      <c r="U58" s="24"/>
      <c r="V58" s="24"/>
      <c r="W58" s="24"/>
      <c r="X58" s="24"/>
      <c r="Y58" s="30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" customHeight="1">
      <c r="A59" s="88" t="s">
        <v>223</v>
      </c>
      <c r="B59" s="108">
        <v>5.2</v>
      </c>
      <c r="C59" s="108">
        <v>2.8</v>
      </c>
      <c r="D59" s="108">
        <v>1.5</v>
      </c>
      <c r="E59" s="109">
        <v>2.8</v>
      </c>
      <c r="F59" s="108">
        <v>0</v>
      </c>
      <c r="G59" s="108">
        <v>0</v>
      </c>
      <c r="H59" s="212">
        <f t="shared" si="0"/>
        <v>737.5</v>
      </c>
      <c r="I59" s="187" t="s">
        <v>29</v>
      </c>
      <c r="J59" s="91"/>
      <c r="K59" s="254" t="s">
        <v>310</v>
      </c>
      <c r="L59" s="254"/>
      <c r="M59" s="254" t="s">
        <v>262</v>
      </c>
      <c r="N59" s="254"/>
      <c r="O59" s="254" t="s">
        <v>84</v>
      </c>
      <c r="P59" s="254"/>
      <c r="Q59" s="91" t="s">
        <v>16</v>
      </c>
      <c r="R59" s="91"/>
      <c r="S59" s="170" t="s">
        <v>296</v>
      </c>
      <c r="T59" s="171"/>
      <c r="U59" s="22" t="s">
        <v>178</v>
      </c>
      <c r="V59" s="22"/>
      <c r="W59" s="50"/>
      <c r="X59" s="50"/>
      <c r="Y59" s="27" t="str">
        <f>A59</f>
        <v>C4</v>
      </c>
      <c r="Z59" s="28" t="str">
        <f>I60&amp;" "&amp;I61&amp;" "&amp;I62&amp;" "&amp;I63&amp;" "&amp;I64&amp;" "&amp;I65</f>
        <v xml:space="preserve">米 糙米    </v>
      </c>
      <c r="AA59" s="28" t="str">
        <f>K60&amp;" "&amp;K61&amp;" "&amp;K62&amp;" "&amp;K63&amp;" "&amp;K64&amp;" "&amp;K65</f>
        <v xml:space="preserve">麵腸 冷凍玉米粒 冷凍毛豆仁 馬鈴薯  </v>
      </c>
      <c r="AB59" s="28" t="str">
        <f>M60&amp;" "&amp;M61&amp;" "&amp;M62&amp;" "&amp;M63&amp;" "&amp;M64&amp;" "&amp;M65</f>
        <v xml:space="preserve">四角油豆腐 薑 胡蘿蔔 白蘿蔔  </v>
      </c>
      <c r="AC59" s="28" t="str">
        <f>O60&amp;" "&amp;O61&amp;" "&amp;O62&amp;" "&amp;O63&amp;" "&amp;O64&amp;" "&amp;O65</f>
        <v xml:space="preserve">雞蛋 蘿蔔乾    </v>
      </c>
      <c r="AD59" s="28" t="str">
        <f>Q60&amp;" "&amp;Q61&amp;" "&amp;Q62&amp;" "&amp;Q63&amp;" "&amp;Q64&amp;" "&amp;Q65</f>
        <v xml:space="preserve">蔬菜 薑    </v>
      </c>
      <c r="AE59" s="28" t="str">
        <f>S60&amp;" "&amp;S61&amp;" "&amp;S62&amp;" "&amp;S63&amp;" "&amp;S64&amp;" "&amp;S65</f>
        <v xml:space="preserve">乾銀耳 二砂糖 枸杞   </v>
      </c>
      <c r="AF59" s="28" t="str">
        <f>U60&amp;" "&amp;U61&amp;" "&amp;U62&amp;" "&amp;U63&amp;" "&amp;U64&amp;" "&amp;U65</f>
        <v xml:space="preserve">紅豆捲     </v>
      </c>
      <c r="AG59" s="28" t="str">
        <f>W60&amp;" "&amp;W61&amp;" "&amp;W62&amp;" "&amp;W63&amp;" "&amp;W64&amp;" "&amp;W65</f>
        <v xml:space="preserve">     </v>
      </c>
      <c r="AH59" s="28" t="str">
        <f>X60&amp;" "&amp;X61&amp;" "&amp;X62&amp;" "&amp;X63&amp;" "&amp;X64&amp;" "&amp;X65</f>
        <v xml:space="preserve">     </v>
      </c>
    </row>
    <row r="60" spans="1:34" ht="15" customHeight="1">
      <c r="A60" s="92"/>
      <c r="B60" s="93"/>
      <c r="C60" s="93"/>
      <c r="D60" s="93"/>
      <c r="E60" s="100"/>
      <c r="F60" s="93"/>
      <c r="G60" s="93"/>
      <c r="H60" s="204"/>
      <c r="I60" s="186" t="s">
        <v>17</v>
      </c>
      <c r="J60" s="95">
        <v>7</v>
      </c>
      <c r="K60" s="240" t="s">
        <v>71</v>
      </c>
      <c r="L60" s="240">
        <v>6</v>
      </c>
      <c r="M60" s="240" t="s">
        <v>37</v>
      </c>
      <c r="N60" s="240">
        <v>3</v>
      </c>
      <c r="O60" s="240" t="s">
        <v>31</v>
      </c>
      <c r="P60" s="240">
        <v>2</v>
      </c>
      <c r="Q60" s="95" t="s">
        <v>13</v>
      </c>
      <c r="R60" s="95">
        <v>7</v>
      </c>
      <c r="S60" s="133" t="s">
        <v>158</v>
      </c>
      <c r="T60" s="173">
        <v>0.4</v>
      </c>
      <c r="U60" s="19" t="s">
        <v>178</v>
      </c>
      <c r="V60" s="19">
        <v>2.5</v>
      </c>
      <c r="W60" s="19"/>
      <c r="X60" s="19"/>
      <c r="Y60" s="29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>
      <c r="A61" s="92"/>
      <c r="B61" s="93"/>
      <c r="C61" s="93"/>
      <c r="D61" s="93"/>
      <c r="E61" s="100"/>
      <c r="F61" s="93"/>
      <c r="G61" s="93"/>
      <c r="H61" s="204"/>
      <c r="I61" s="186" t="s">
        <v>33</v>
      </c>
      <c r="J61" s="95">
        <v>3</v>
      </c>
      <c r="K61" s="240" t="s">
        <v>43</v>
      </c>
      <c r="L61" s="240">
        <v>1</v>
      </c>
      <c r="M61" s="240" t="s">
        <v>28</v>
      </c>
      <c r="N61" s="240">
        <v>0.05</v>
      </c>
      <c r="O61" s="34" t="s">
        <v>85</v>
      </c>
      <c r="P61" s="240">
        <v>3</v>
      </c>
      <c r="Q61" s="95" t="s">
        <v>28</v>
      </c>
      <c r="R61" s="95">
        <v>0.05</v>
      </c>
      <c r="S61" s="129" t="s">
        <v>41</v>
      </c>
      <c r="T61" s="173">
        <v>1</v>
      </c>
      <c r="U61" s="19"/>
      <c r="V61" s="76"/>
      <c r="W61" s="19"/>
      <c r="X61" s="19"/>
      <c r="Y61" s="29"/>
      <c r="Z61" s="5"/>
      <c r="AA61" s="5"/>
      <c r="AB61" s="5"/>
      <c r="AC61" s="5"/>
      <c r="AD61" s="5"/>
      <c r="AE61" s="5"/>
      <c r="AF61" s="5"/>
      <c r="AG61" s="5"/>
      <c r="AH61" s="5"/>
    </row>
    <row r="62" spans="1:34" ht="15" customHeight="1">
      <c r="A62" s="92"/>
      <c r="B62" s="93"/>
      <c r="C62" s="93"/>
      <c r="D62" s="93"/>
      <c r="E62" s="100"/>
      <c r="F62" s="93"/>
      <c r="G62" s="93"/>
      <c r="H62" s="201"/>
      <c r="I62" s="186"/>
      <c r="J62" s="95"/>
      <c r="K62" s="240" t="s">
        <v>63</v>
      </c>
      <c r="L62" s="240">
        <v>0.5</v>
      </c>
      <c r="M62" s="240" t="s">
        <v>22</v>
      </c>
      <c r="N62" s="240">
        <v>0.5</v>
      </c>
      <c r="O62" s="240"/>
      <c r="P62" s="240"/>
      <c r="Q62" s="95"/>
      <c r="R62" s="95"/>
      <c r="S62" s="133" t="s">
        <v>159</v>
      </c>
      <c r="T62" s="173"/>
      <c r="U62" s="19"/>
      <c r="V62" s="19"/>
      <c r="W62" s="19"/>
      <c r="X62" s="19"/>
      <c r="Y62" s="29"/>
      <c r="Z62" s="5"/>
      <c r="AA62" s="5"/>
      <c r="AB62" s="5"/>
      <c r="AC62" s="5"/>
      <c r="AD62" s="5"/>
      <c r="AE62" s="5"/>
      <c r="AF62" s="5"/>
      <c r="AG62" s="5"/>
      <c r="AH62" s="5"/>
    </row>
    <row r="63" spans="1:34" ht="15" customHeight="1">
      <c r="A63" s="92"/>
      <c r="B63" s="93"/>
      <c r="C63" s="93"/>
      <c r="D63" s="93"/>
      <c r="E63" s="100"/>
      <c r="F63" s="93"/>
      <c r="G63" s="93"/>
      <c r="H63" s="204"/>
      <c r="I63" s="186"/>
      <c r="J63" s="95"/>
      <c r="K63" s="240" t="s">
        <v>44</v>
      </c>
      <c r="L63" s="240">
        <v>2.5</v>
      </c>
      <c r="M63" s="240" t="s">
        <v>42</v>
      </c>
      <c r="N63" s="240">
        <v>2</v>
      </c>
      <c r="O63" s="240"/>
      <c r="P63" s="240"/>
      <c r="Q63" s="95"/>
      <c r="R63" s="95"/>
      <c r="S63" s="133"/>
      <c r="T63" s="173"/>
      <c r="U63" s="19"/>
      <c r="V63" s="19"/>
      <c r="W63" s="19"/>
      <c r="X63" s="19"/>
      <c r="Y63" s="29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92"/>
      <c r="B64" s="93"/>
      <c r="C64" s="93"/>
      <c r="D64" s="93"/>
      <c r="E64" s="100"/>
      <c r="F64" s="93"/>
      <c r="G64" s="93"/>
      <c r="H64" s="204"/>
      <c r="I64" s="186"/>
      <c r="J64" s="95"/>
      <c r="K64" s="240"/>
      <c r="L64" s="240"/>
      <c r="M64" s="240"/>
      <c r="N64" s="240"/>
      <c r="O64" s="240"/>
      <c r="P64" s="240"/>
      <c r="Q64" s="95"/>
      <c r="R64" s="95"/>
      <c r="S64" s="182"/>
      <c r="T64" s="181"/>
      <c r="U64" s="19"/>
      <c r="V64" s="19"/>
      <c r="W64" s="19"/>
      <c r="X64" s="19"/>
      <c r="Y64" s="29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 thickBot="1">
      <c r="A65" s="96"/>
      <c r="B65" s="97"/>
      <c r="C65" s="97"/>
      <c r="D65" s="97"/>
      <c r="E65" s="111"/>
      <c r="F65" s="97"/>
      <c r="G65" s="97"/>
      <c r="H65" s="205"/>
      <c r="I65" s="197"/>
      <c r="J65" s="99"/>
      <c r="K65" s="253"/>
      <c r="L65" s="253"/>
      <c r="M65" s="134"/>
      <c r="N65" s="134"/>
      <c r="O65" s="253"/>
      <c r="P65" s="253"/>
      <c r="Q65" s="99"/>
      <c r="R65" s="99"/>
      <c r="S65" s="99"/>
      <c r="T65" s="175"/>
      <c r="U65" s="24"/>
      <c r="V65" s="24"/>
      <c r="W65" s="24"/>
      <c r="X65" s="24"/>
      <c r="Y65" s="30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" customHeight="1">
      <c r="A66" s="92" t="s">
        <v>224</v>
      </c>
      <c r="B66" s="104">
        <v>6</v>
      </c>
      <c r="C66" s="104">
        <v>3.1</v>
      </c>
      <c r="D66" s="104">
        <v>2.2999999999999998</v>
      </c>
      <c r="E66" s="100">
        <v>2.8</v>
      </c>
      <c r="F66" s="104">
        <v>0</v>
      </c>
      <c r="G66" s="104">
        <v>0</v>
      </c>
      <c r="H66" s="203">
        <f t="shared" si="0"/>
        <v>836</v>
      </c>
      <c r="I66" s="185" t="s">
        <v>97</v>
      </c>
      <c r="J66" s="102"/>
      <c r="K66" s="243" t="s">
        <v>311</v>
      </c>
      <c r="L66" s="243"/>
      <c r="M66" s="243" t="s">
        <v>125</v>
      </c>
      <c r="N66" s="243"/>
      <c r="O66" s="243" t="s">
        <v>279</v>
      </c>
      <c r="P66" s="243"/>
      <c r="Q66" s="102" t="s">
        <v>16</v>
      </c>
      <c r="R66" s="102"/>
      <c r="S66" s="172" t="s">
        <v>205</v>
      </c>
      <c r="T66" s="176"/>
      <c r="U66" s="22" t="s">
        <v>177</v>
      </c>
      <c r="V66" s="218"/>
      <c r="W66" s="220" t="s">
        <v>87</v>
      </c>
      <c r="X66" s="51"/>
      <c r="Y66" s="27" t="str">
        <f>A66</f>
        <v>C5</v>
      </c>
      <c r="Z66" s="28" t="str">
        <f>I67&amp;" "&amp;I68&amp;" "&amp;I69&amp;" "&amp;I70&amp;" "&amp;I71&amp;" "&amp;I72</f>
        <v xml:space="preserve">米 黑秈糯米    </v>
      </c>
      <c r="AA66" s="28" t="str">
        <f>K67&amp;" "&amp;K68&amp;" "&amp;K69&amp;" "&amp;K70&amp;" "&amp;K71&amp;" "&amp;K72</f>
        <v xml:space="preserve">百頁豆腐 白蘿蔔 胡蘿蔔 薑  </v>
      </c>
      <c r="AB66" s="28" t="str">
        <f>M67&amp;" "&amp;M68&amp;" "&amp;M69&amp;" "&amp;M70&amp;" "&amp;M71&amp;" "&amp;M72</f>
        <v xml:space="preserve">冬粉 素絞肉 時蔬 胡蘿蔔 乾木耳 </v>
      </c>
      <c r="AC66" s="28" t="str">
        <f>O67&amp;" "&amp;O68&amp;" "&amp;O69&amp;" "&amp;O70&amp;" "&amp;O71&amp;" "&amp;O72</f>
        <v xml:space="preserve">時瓜 豬絞肉 胡蘿蔔 薑  </v>
      </c>
      <c r="AD66" s="28" t="str">
        <f>Q67&amp;" "&amp;Q68&amp;" "&amp;Q69&amp;" "&amp;Q70&amp;" "&amp;Q71&amp;" "&amp;Q72</f>
        <v xml:space="preserve">蔬菜 薑    </v>
      </c>
      <c r="AE66" s="28" t="str">
        <f>S67&amp;" "&amp;S68&amp;" "&amp;S69&amp;" "&amp;S70&amp;" "&amp;S71&amp;" "&amp;S72</f>
        <v xml:space="preserve">酸菜 素肉絲    </v>
      </c>
      <c r="AF66" s="28" t="str">
        <f>U67&amp;" "&amp;U68&amp;" "&amp;U69&amp;" "&amp;U70&amp;" "&amp;U71&amp;" "&amp;U72</f>
        <v xml:space="preserve">水果     </v>
      </c>
      <c r="AG66" s="28" t="str">
        <f>W67&amp;" "&amp;W68&amp;" "&amp;W69&amp;" "&amp;W70&amp;" "&amp;W71&amp;" "&amp;W72</f>
        <v xml:space="preserve">有機豆奶     </v>
      </c>
      <c r="AH66" s="28" t="str">
        <f>X67&amp;" "&amp;X68&amp;" "&amp;X69&amp;" "&amp;X70&amp;" "&amp;X71&amp;" "&amp;X72</f>
        <v xml:space="preserve">     </v>
      </c>
    </row>
    <row r="67" spans="1:34" ht="15" customHeight="1">
      <c r="A67" s="92"/>
      <c r="B67" s="93"/>
      <c r="C67" s="93"/>
      <c r="D67" s="93"/>
      <c r="E67" s="100"/>
      <c r="F67" s="93"/>
      <c r="G67" s="93"/>
      <c r="H67" s="204"/>
      <c r="I67" s="186" t="s">
        <v>17</v>
      </c>
      <c r="J67" s="95">
        <v>10</v>
      </c>
      <c r="K67" s="240" t="s">
        <v>140</v>
      </c>
      <c r="L67" s="240">
        <v>7</v>
      </c>
      <c r="M67" s="240" t="s">
        <v>30</v>
      </c>
      <c r="N67" s="240">
        <v>1</v>
      </c>
      <c r="O67" s="240" t="s">
        <v>46</v>
      </c>
      <c r="P67" s="240">
        <v>5</v>
      </c>
      <c r="Q67" s="95" t="s">
        <v>13</v>
      </c>
      <c r="R67" s="95">
        <v>7</v>
      </c>
      <c r="S67" s="172" t="s">
        <v>131</v>
      </c>
      <c r="T67" s="173">
        <v>3</v>
      </c>
      <c r="U67" s="19" t="s">
        <v>177</v>
      </c>
      <c r="V67" s="208">
        <v>12</v>
      </c>
      <c r="W67" s="221" t="s">
        <v>87</v>
      </c>
      <c r="X67" s="19"/>
      <c r="Y67" s="29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>
      <c r="A68" s="92"/>
      <c r="B68" s="93"/>
      <c r="C68" s="93"/>
      <c r="D68" s="93"/>
      <c r="E68" s="100"/>
      <c r="F68" s="93"/>
      <c r="G68" s="93"/>
      <c r="H68" s="204"/>
      <c r="I68" s="186" t="s">
        <v>98</v>
      </c>
      <c r="J68" s="95">
        <v>0.4</v>
      </c>
      <c r="K68" s="240" t="s">
        <v>42</v>
      </c>
      <c r="L68" s="240">
        <v>3</v>
      </c>
      <c r="M68" s="240" t="s">
        <v>185</v>
      </c>
      <c r="N68" s="240">
        <v>0.6</v>
      </c>
      <c r="O68" s="240" t="s">
        <v>18</v>
      </c>
      <c r="P68" s="240">
        <v>0.6</v>
      </c>
      <c r="Q68" s="95" t="s">
        <v>28</v>
      </c>
      <c r="R68" s="95">
        <v>0.05</v>
      </c>
      <c r="S68" s="129" t="s">
        <v>191</v>
      </c>
      <c r="T68" s="173">
        <v>1</v>
      </c>
      <c r="U68" s="19"/>
      <c r="V68" s="219"/>
      <c r="W68" s="221"/>
      <c r="X68" s="19"/>
      <c r="Y68" s="29"/>
      <c r="Z68" s="5"/>
      <c r="AA68" s="5"/>
      <c r="AB68" s="5"/>
      <c r="AC68" s="5"/>
      <c r="AD68" s="5"/>
      <c r="AE68" s="5"/>
      <c r="AF68" s="5"/>
      <c r="AG68" s="5"/>
      <c r="AH68" s="5"/>
    </row>
    <row r="69" spans="1:34" ht="15" customHeight="1">
      <c r="A69" s="92"/>
      <c r="B69" s="93"/>
      <c r="C69" s="93"/>
      <c r="D69" s="93"/>
      <c r="E69" s="100"/>
      <c r="F69" s="93"/>
      <c r="G69" s="93"/>
      <c r="H69" s="201"/>
      <c r="I69" s="186"/>
      <c r="J69" s="95"/>
      <c r="K69" s="240" t="s">
        <v>22</v>
      </c>
      <c r="L69" s="240">
        <v>1</v>
      </c>
      <c r="M69" s="240" t="s">
        <v>16</v>
      </c>
      <c r="N69" s="240">
        <v>3</v>
      </c>
      <c r="O69" s="240" t="s">
        <v>22</v>
      </c>
      <c r="P69" s="240">
        <v>0.5</v>
      </c>
      <c r="Q69" s="95"/>
      <c r="R69" s="95"/>
      <c r="S69" s="133"/>
      <c r="T69" s="173"/>
      <c r="U69" s="19"/>
      <c r="V69" s="208"/>
      <c r="W69" s="221"/>
      <c r="X69" s="19"/>
      <c r="Y69" s="29"/>
      <c r="Z69" s="5"/>
      <c r="AA69" s="5"/>
      <c r="AB69" s="5"/>
      <c r="AC69" s="5"/>
      <c r="AD69" s="5"/>
      <c r="AE69" s="5"/>
      <c r="AF69" s="5"/>
      <c r="AG69" s="5"/>
      <c r="AH69" s="5"/>
    </row>
    <row r="70" spans="1:34" ht="15" customHeight="1">
      <c r="A70" s="92"/>
      <c r="B70" s="93"/>
      <c r="C70" s="93"/>
      <c r="D70" s="93"/>
      <c r="E70" s="100"/>
      <c r="F70" s="93"/>
      <c r="G70" s="93"/>
      <c r="H70" s="204"/>
      <c r="I70" s="186"/>
      <c r="J70" s="95"/>
      <c r="K70" s="125" t="s">
        <v>28</v>
      </c>
      <c r="L70" s="125">
        <v>0.05</v>
      </c>
      <c r="M70" s="240" t="s">
        <v>22</v>
      </c>
      <c r="N70" s="240">
        <v>0.5</v>
      </c>
      <c r="O70" s="240" t="s">
        <v>28</v>
      </c>
      <c r="P70" s="240">
        <v>0.05</v>
      </c>
      <c r="Q70" s="95"/>
      <c r="R70" s="95"/>
      <c r="S70" s="133"/>
      <c r="T70" s="173"/>
      <c r="U70" s="19"/>
      <c r="V70" s="208"/>
      <c r="W70" s="221"/>
      <c r="X70" s="19"/>
      <c r="Y70" s="29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92"/>
      <c r="B71" s="93"/>
      <c r="C71" s="93"/>
      <c r="D71" s="93"/>
      <c r="E71" s="100"/>
      <c r="F71" s="93"/>
      <c r="G71" s="93"/>
      <c r="H71" s="204"/>
      <c r="I71" s="186"/>
      <c r="J71" s="95"/>
      <c r="K71" s="125"/>
      <c r="L71" s="125"/>
      <c r="M71" s="240" t="s">
        <v>36</v>
      </c>
      <c r="N71" s="240">
        <v>0.01</v>
      </c>
      <c r="O71" s="125"/>
      <c r="P71" s="125"/>
      <c r="Q71" s="184"/>
      <c r="R71" s="184"/>
      <c r="S71" s="182"/>
      <c r="T71" s="181"/>
      <c r="U71" s="19"/>
      <c r="V71" s="208"/>
      <c r="W71" s="221"/>
      <c r="X71" s="19"/>
      <c r="Y71" s="29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 thickBot="1">
      <c r="A72" s="96"/>
      <c r="B72" s="97"/>
      <c r="C72" s="97"/>
      <c r="D72" s="97"/>
      <c r="E72" s="111"/>
      <c r="F72" s="97"/>
      <c r="G72" s="97"/>
      <c r="H72" s="205"/>
      <c r="I72" s="197"/>
      <c r="J72" s="99"/>
      <c r="K72" s="253"/>
      <c r="L72" s="253"/>
      <c r="M72" s="253"/>
      <c r="N72" s="253"/>
      <c r="O72" s="253"/>
      <c r="P72" s="253"/>
      <c r="Q72" s="99"/>
      <c r="R72" s="99"/>
      <c r="S72" s="174"/>
      <c r="T72" s="175"/>
      <c r="U72" s="24"/>
      <c r="V72" s="209"/>
      <c r="W72" s="222"/>
      <c r="X72" s="24"/>
      <c r="Y72" s="30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" customHeight="1">
      <c r="A73" s="88" t="s">
        <v>225</v>
      </c>
      <c r="B73" s="109">
        <v>5</v>
      </c>
      <c r="C73" s="109">
        <v>2.5</v>
      </c>
      <c r="D73" s="109">
        <v>2.1</v>
      </c>
      <c r="E73" s="109">
        <v>2.7</v>
      </c>
      <c r="F73" s="109">
        <v>0</v>
      </c>
      <c r="G73" s="109">
        <v>0</v>
      </c>
      <c r="H73" s="199">
        <f t="shared" ref="H73:H122" si="1">B73*70+C73*75+D73*25+E73*45</f>
        <v>711.5</v>
      </c>
      <c r="I73" s="187" t="s">
        <v>15</v>
      </c>
      <c r="J73" s="91"/>
      <c r="K73" s="254" t="s">
        <v>312</v>
      </c>
      <c r="L73" s="254"/>
      <c r="M73" s="254" t="s">
        <v>81</v>
      </c>
      <c r="N73" s="254"/>
      <c r="O73" s="257" t="s">
        <v>198</v>
      </c>
      <c r="P73" s="258"/>
      <c r="Q73" s="91" t="s">
        <v>16</v>
      </c>
      <c r="R73" s="91"/>
      <c r="S73" s="170" t="s">
        <v>162</v>
      </c>
      <c r="T73" s="171"/>
      <c r="U73" s="22" t="s">
        <v>179</v>
      </c>
      <c r="V73" s="22"/>
      <c r="W73" s="50"/>
      <c r="X73" s="50"/>
      <c r="Y73" s="5" t="str">
        <f>A73</f>
        <v>D1</v>
      </c>
      <c r="Z73" s="5" t="str">
        <f>I74&amp;" "&amp;I75&amp;" "&amp;I76&amp;" "&amp;I77&amp;" "&amp;I78&amp;" "&amp;I79</f>
        <v xml:space="preserve">米     </v>
      </c>
      <c r="AA73" s="5" t="str">
        <f>K74&amp;" "&amp;K75&amp;" "&amp;K76&amp;" "&amp;K77&amp;" "&amp;K78&amp;" "&amp;K79</f>
        <v xml:space="preserve">麵腸 芹菜 胡蘿蔔 黑胡椒粒  </v>
      </c>
      <c r="AB73" s="5" t="str">
        <f>M74&amp;" "&amp;M75&amp;" "&amp;M76&amp;" "&amp;M77&amp;" "&amp;M78&amp;" "&amp;M79</f>
        <v xml:space="preserve">乾裙帶菜 金針菇 薑   </v>
      </c>
      <c r="AC73" s="5" t="str">
        <f>O74&amp;" "&amp;O75&amp;" "&amp;O76&amp;" "&amp;O77&amp;" "&amp;O78&amp;" "&amp;O79</f>
        <v xml:space="preserve">豆干 滷包    </v>
      </c>
      <c r="AD73" s="5" t="str">
        <f>Q74&amp;" "&amp;Q75&amp;" "&amp;Q76&amp;" "&amp;Q77&amp;" "&amp;Q78&amp;" "&amp;Q79</f>
        <v xml:space="preserve">蔬菜 薑    </v>
      </c>
      <c r="AE73" s="5" t="str">
        <f>S74&amp;" "&amp;S75&amp;" "&amp;S76&amp;" "&amp;S77&amp;" "&amp;S78&amp;" "&amp;S79</f>
        <v xml:space="preserve">時蔬 胡蘿蔔    </v>
      </c>
      <c r="AF73" s="5" t="str">
        <f>U74&amp;" "&amp;U75&amp;" "&amp;U76&amp;" "&amp;U77&amp;" "&amp;U78&amp;" "&amp;U79</f>
        <v xml:space="preserve">海苔     </v>
      </c>
      <c r="AG73" s="5" t="str">
        <f>W74&amp;" "&amp;W75&amp;" "&amp;W76&amp;" "&amp;W77&amp;" "&amp;W78&amp;" "&amp;W79</f>
        <v xml:space="preserve">     </v>
      </c>
      <c r="AH73" s="5" t="str">
        <f>X74&amp;" "&amp;X75&amp;" "&amp;X76&amp;" "&amp;X77&amp;" "&amp;X78&amp;" "&amp;X79</f>
        <v xml:space="preserve">     </v>
      </c>
    </row>
    <row r="74" spans="1:34" ht="15" customHeight="1">
      <c r="A74" s="92"/>
      <c r="B74" s="100"/>
      <c r="C74" s="100"/>
      <c r="D74" s="100"/>
      <c r="E74" s="100"/>
      <c r="F74" s="100"/>
      <c r="G74" s="100"/>
      <c r="H74" s="200"/>
      <c r="I74" s="186" t="s">
        <v>17</v>
      </c>
      <c r="J74" s="95">
        <v>10</v>
      </c>
      <c r="K74" s="240" t="s">
        <v>71</v>
      </c>
      <c r="L74" s="240">
        <v>6</v>
      </c>
      <c r="M74" s="240" t="s">
        <v>123</v>
      </c>
      <c r="N74" s="240">
        <v>0.5</v>
      </c>
      <c r="O74" s="34" t="s">
        <v>50</v>
      </c>
      <c r="P74" s="36">
        <v>4</v>
      </c>
      <c r="Q74" s="95" t="s">
        <v>13</v>
      </c>
      <c r="R74" s="95">
        <v>7</v>
      </c>
      <c r="S74" s="133" t="s">
        <v>16</v>
      </c>
      <c r="T74" s="173">
        <v>3</v>
      </c>
      <c r="U74" s="19" t="s">
        <v>179</v>
      </c>
      <c r="V74" s="76">
        <v>0.15</v>
      </c>
      <c r="W74" s="19"/>
      <c r="X74" s="19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>
      <c r="A75" s="92"/>
      <c r="B75" s="100"/>
      <c r="C75" s="100"/>
      <c r="D75" s="100"/>
      <c r="E75" s="100"/>
      <c r="F75" s="100"/>
      <c r="G75" s="100"/>
      <c r="H75" s="200"/>
      <c r="I75" s="186"/>
      <c r="J75" s="95"/>
      <c r="K75" s="240" t="s">
        <v>133</v>
      </c>
      <c r="L75" s="240">
        <v>3</v>
      </c>
      <c r="M75" s="240" t="s">
        <v>26</v>
      </c>
      <c r="N75" s="240">
        <v>1</v>
      </c>
      <c r="O75" s="36" t="s">
        <v>39</v>
      </c>
      <c r="P75" s="36"/>
      <c r="Q75" s="95" t="s">
        <v>28</v>
      </c>
      <c r="R75" s="95">
        <v>0.05</v>
      </c>
      <c r="S75" s="133" t="s">
        <v>22</v>
      </c>
      <c r="T75" s="173">
        <v>1</v>
      </c>
      <c r="U75" s="19"/>
      <c r="V75" s="19"/>
      <c r="W75" s="19"/>
      <c r="X75" s="19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1:34" ht="15" customHeight="1">
      <c r="A76" s="92"/>
      <c r="B76" s="100"/>
      <c r="C76" s="100"/>
      <c r="D76" s="100"/>
      <c r="E76" s="100"/>
      <c r="F76" s="100"/>
      <c r="G76" s="100"/>
      <c r="H76" s="200"/>
      <c r="I76" s="186"/>
      <c r="J76" s="95"/>
      <c r="K76" s="240" t="s">
        <v>22</v>
      </c>
      <c r="L76" s="240">
        <v>1</v>
      </c>
      <c r="M76" s="240" t="s">
        <v>28</v>
      </c>
      <c r="N76" s="240">
        <v>0.05</v>
      </c>
      <c r="O76" s="240"/>
      <c r="P76" s="36"/>
      <c r="Q76" s="95"/>
      <c r="R76" s="95"/>
      <c r="S76" s="133"/>
      <c r="T76" s="173"/>
      <c r="U76" s="19"/>
      <c r="V76" s="19"/>
      <c r="W76" s="19"/>
      <c r="X76" s="19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1:34" ht="15" customHeight="1">
      <c r="A77" s="92"/>
      <c r="B77" s="100"/>
      <c r="C77" s="100"/>
      <c r="D77" s="100"/>
      <c r="E77" s="100"/>
      <c r="F77" s="100"/>
      <c r="G77" s="100"/>
      <c r="H77" s="200"/>
      <c r="I77" s="186"/>
      <c r="J77" s="95"/>
      <c r="K77" s="240" t="s">
        <v>106</v>
      </c>
      <c r="L77" s="240"/>
      <c r="M77" s="240"/>
      <c r="N77" s="240"/>
      <c r="O77" s="36"/>
      <c r="P77" s="34"/>
      <c r="Q77" s="95"/>
      <c r="R77" s="95"/>
      <c r="S77" s="133"/>
      <c r="T77" s="173"/>
      <c r="U77" s="19"/>
      <c r="V77" s="19"/>
      <c r="W77" s="19"/>
      <c r="X77" s="19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92"/>
      <c r="B78" s="100"/>
      <c r="C78" s="100"/>
      <c r="D78" s="100"/>
      <c r="E78" s="100"/>
      <c r="F78" s="100"/>
      <c r="G78" s="100"/>
      <c r="H78" s="200"/>
      <c r="I78" s="186"/>
      <c r="J78" s="95"/>
      <c r="K78" s="95"/>
      <c r="L78" s="95"/>
      <c r="M78" s="95"/>
      <c r="N78" s="95"/>
      <c r="O78" s="154"/>
      <c r="P78" s="154"/>
      <c r="Q78" s="95"/>
      <c r="R78" s="95"/>
      <c r="S78" s="133"/>
      <c r="T78" s="173"/>
      <c r="U78" s="19"/>
      <c r="V78" s="19"/>
      <c r="W78" s="19"/>
      <c r="X78" s="19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 thickBot="1">
      <c r="A79" s="92"/>
      <c r="B79" s="100"/>
      <c r="C79" s="100"/>
      <c r="D79" s="100"/>
      <c r="E79" s="100"/>
      <c r="F79" s="100"/>
      <c r="G79" s="100"/>
      <c r="H79" s="200"/>
      <c r="I79" s="210"/>
      <c r="J79" s="107"/>
      <c r="K79" s="103"/>
      <c r="L79" s="103"/>
      <c r="M79" s="211"/>
      <c r="N79" s="211"/>
      <c r="O79" s="156"/>
      <c r="P79" s="156"/>
      <c r="Q79" s="107"/>
      <c r="R79" s="107"/>
      <c r="S79" s="177"/>
      <c r="T79" s="178"/>
      <c r="U79" s="24"/>
      <c r="V79" s="24"/>
      <c r="W79" s="24"/>
      <c r="X79" s="24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88" t="s">
        <v>226</v>
      </c>
      <c r="B80" s="114">
        <v>5.8</v>
      </c>
      <c r="C80" s="114">
        <v>1.9</v>
      </c>
      <c r="D80" s="114">
        <v>1.9</v>
      </c>
      <c r="E80" s="109">
        <v>2.9</v>
      </c>
      <c r="F80" s="114">
        <v>0</v>
      </c>
      <c r="G80" s="114">
        <v>0</v>
      </c>
      <c r="H80" s="206">
        <f t="shared" si="1"/>
        <v>726.5</v>
      </c>
      <c r="I80" s="187" t="s">
        <v>29</v>
      </c>
      <c r="J80" s="91"/>
      <c r="K80" s="91" t="s">
        <v>313</v>
      </c>
      <c r="L80" s="91"/>
      <c r="M80" s="91" t="s">
        <v>263</v>
      </c>
      <c r="N80" s="91"/>
      <c r="O80" s="91" t="s">
        <v>280</v>
      </c>
      <c r="P80" s="91"/>
      <c r="Q80" s="91" t="s">
        <v>16</v>
      </c>
      <c r="R80" s="91"/>
      <c r="S80" s="170" t="s">
        <v>297</v>
      </c>
      <c r="T80" s="171"/>
      <c r="U80" s="22" t="s">
        <v>180</v>
      </c>
      <c r="V80" s="22"/>
      <c r="W80" s="50"/>
      <c r="X80" s="50"/>
      <c r="Y80" s="27" t="str">
        <f>A80</f>
        <v>D2</v>
      </c>
      <c r="Z80" s="28" t="str">
        <f>I81&amp;" "&amp;I82&amp;" "&amp;I83&amp;" "&amp;I84&amp;" "&amp;I85&amp;" "&amp;I86</f>
        <v xml:space="preserve">米 糙米    </v>
      </c>
      <c r="AA80" s="28" t="str">
        <f>K81&amp;" "&amp;K82&amp;" "&amp;K83&amp;" "&amp;K84&amp;" "&amp;K85&amp;" "&amp;K86</f>
        <v xml:space="preserve">百頁豆腐 甘藍 杏鮑菇 薑片 麻油 </v>
      </c>
      <c r="AB80" s="28" t="str">
        <f>M81&amp;" "&amp;M82&amp;" "&amp;M83&amp;" "&amp;M84&amp;" "&amp;M85&amp;" "&amp;M86</f>
        <v xml:space="preserve">金針菇 時瓜 胡蘿蔔 乾木耳  </v>
      </c>
      <c r="AC80" s="28" t="str">
        <f>O81&amp;" "&amp;O82&amp;" "&amp;O83&amp;" "&amp;O84&amp;" "&amp;O85&amp;" "&amp;O86</f>
        <v xml:space="preserve">馬鈴薯     </v>
      </c>
      <c r="AD80" s="28" t="str">
        <f>Q81&amp;" "&amp;Q82&amp;" "&amp;Q83&amp;" "&amp;Q84&amp;" "&amp;Q85&amp;" "&amp;Q86</f>
        <v xml:space="preserve">蔬菜 薑    </v>
      </c>
      <c r="AE80" s="28" t="str">
        <f>S81&amp;" "&amp;S82&amp;" "&amp;S83&amp;" "&amp;S84&amp;" "&amp;S85&amp;" "&amp;S86</f>
        <v xml:space="preserve">結球白菜 冬粉 胡蘿蔔 素絞肉  </v>
      </c>
      <c r="AF80" s="28" t="str">
        <f>U81&amp;" "&amp;U82&amp;" "&amp;U83&amp;" "&amp;U84&amp;" "&amp;U85&amp;" "&amp;U86</f>
        <v xml:space="preserve">黑糖饅頭     </v>
      </c>
      <c r="AG80" s="28" t="str">
        <f>W81&amp;" "&amp;W82&amp;" "&amp;W83&amp;" "&amp;W84&amp;" "&amp;W85&amp;" "&amp;W86</f>
        <v xml:space="preserve">     </v>
      </c>
      <c r="AH80" s="28" t="str">
        <f>X81&amp;" "&amp;X82&amp;" "&amp;X83&amp;" "&amp;X84&amp;" "&amp;X85&amp;" "&amp;X86</f>
        <v xml:space="preserve">     </v>
      </c>
    </row>
    <row r="81" spans="1:34" ht="15" customHeight="1">
      <c r="A81" s="92"/>
      <c r="B81" s="93"/>
      <c r="C81" s="93"/>
      <c r="D81" s="93"/>
      <c r="E81" s="100"/>
      <c r="F81" s="93"/>
      <c r="G81" s="93"/>
      <c r="H81" s="201"/>
      <c r="I81" s="186" t="s">
        <v>17</v>
      </c>
      <c r="J81" s="95">
        <v>7</v>
      </c>
      <c r="K81" s="95" t="s">
        <v>140</v>
      </c>
      <c r="L81" s="95">
        <v>7</v>
      </c>
      <c r="M81" s="95" t="s">
        <v>26</v>
      </c>
      <c r="N81" s="95">
        <v>0.5</v>
      </c>
      <c r="O81" s="95" t="s">
        <v>44</v>
      </c>
      <c r="P81" s="95">
        <v>5</v>
      </c>
      <c r="Q81" s="95" t="s">
        <v>13</v>
      </c>
      <c r="R81" s="95">
        <v>7</v>
      </c>
      <c r="S81" s="133" t="s">
        <v>35</v>
      </c>
      <c r="T81" s="173">
        <v>2</v>
      </c>
      <c r="U81" s="19" t="s">
        <v>180</v>
      </c>
      <c r="V81" s="19">
        <v>2.5</v>
      </c>
      <c r="W81" s="19"/>
      <c r="X81" s="19"/>
      <c r="Y81" s="29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>
      <c r="A82" s="92"/>
      <c r="B82" s="93"/>
      <c r="C82" s="93"/>
      <c r="D82" s="93"/>
      <c r="E82" s="100"/>
      <c r="F82" s="93"/>
      <c r="G82" s="93"/>
      <c r="H82" s="201"/>
      <c r="I82" s="186" t="s">
        <v>33</v>
      </c>
      <c r="J82" s="95">
        <v>3</v>
      </c>
      <c r="K82" s="95" t="s">
        <v>34</v>
      </c>
      <c r="L82" s="95">
        <v>3</v>
      </c>
      <c r="M82" s="143" t="s">
        <v>46</v>
      </c>
      <c r="N82" s="95">
        <v>5</v>
      </c>
      <c r="O82" s="95"/>
      <c r="P82" s="95"/>
      <c r="Q82" s="95" t="s">
        <v>28</v>
      </c>
      <c r="R82" s="95">
        <v>0.05</v>
      </c>
      <c r="S82" s="133" t="s">
        <v>30</v>
      </c>
      <c r="T82" s="173">
        <v>1</v>
      </c>
      <c r="U82" s="19"/>
      <c r="V82" s="76"/>
      <c r="W82" s="19"/>
      <c r="X82" s="19"/>
      <c r="Y82" s="29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92"/>
      <c r="B83" s="93"/>
      <c r="C83" s="93"/>
      <c r="D83" s="93"/>
      <c r="E83" s="100"/>
      <c r="F83" s="93"/>
      <c r="G83" s="93"/>
      <c r="H83" s="201"/>
      <c r="I83" s="186"/>
      <c r="J83" s="95"/>
      <c r="K83" s="95" t="s">
        <v>118</v>
      </c>
      <c r="L83" s="95">
        <v>0.5</v>
      </c>
      <c r="M83" s="95" t="s">
        <v>22</v>
      </c>
      <c r="N83" s="95">
        <v>0.5</v>
      </c>
      <c r="O83" s="95"/>
      <c r="P83" s="95"/>
      <c r="Q83" s="95"/>
      <c r="R83" s="95"/>
      <c r="S83" s="133" t="s">
        <v>22</v>
      </c>
      <c r="T83" s="173">
        <v>0.5</v>
      </c>
      <c r="U83" s="19"/>
      <c r="V83" s="19"/>
      <c r="W83" s="19"/>
      <c r="X83" s="19"/>
      <c r="Y83" s="29"/>
      <c r="Z83" s="5"/>
      <c r="AA83" s="5"/>
      <c r="AB83" s="5"/>
      <c r="AC83" s="5"/>
      <c r="AD83" s="5"/>
      <c r="AE83" s="5"/>
      <c r="AF83" s="5"/>
      <c r="AG83" s="5"/>
      <c r="AH83" s="5"/>
    </row>
    <row r="84" spans="1:34" ht="15" customHeight="1">
      <c r="A84" s="92"/>
      <c r="B84" s="93"/>
      <c r="C84" s="93"/>
      <c r="D84" s="93"/>
      <c r="E84" s="100"/>
      <c r="F84" s="93"/>
      <c r="G84" s="93"/>
      <c r="H84" s="201"/>
      <c r="I84" s="186"/>
      <c r="J84" s="95"/>
      <c r="K84" s="95" t="s">
        <v>252</v>
      </c>
      <c r="L84" s="95">
        <v>0.1</v>
      </c>
      <c r="M84" s="95" t="s">
        <v>36</v>
      </c>
      <c r="N84" s="95">
        <v>0.01</v>
      </c>
      <c r="O84" s="95"/>
      <c r="P84" s="95"/>
      <c r="Q84" s="95"/>
      <c r="R84" s="95"/>
      <c r="S84" s="133" t="s">
        <v>185</v>
      </c>
      <c r="T84" s="173">
        <v>0.5</v>
      </c>
      <c r="U84" s="19"/>
      <c r="V84" s="19"/>
      <c r="W84" s="19"/>
      <c r="X84" s="19"/>
      <c r="Y84" s="29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92"/>
      <c r="B85" s="93"/>
      <c r="C85" s="93"/>
      <c r="D85" s="93"/>
      <c r="E85" s="100"/>
      <c r="F85" s="93"/>
      <c r="G85" s="93"/>
      <c r="H85" s="201"/>
      <c r="I85" s="186"/>
      <c r="J85" s="95"/>
      <c r="K85" s="95" t="s">
        <v>253</v>
      </c>
      <c r="L85" s="95"/>
      <c r="M85" s="125"/>
      <c r="N85" s="125"/>
      <c r="O85" s="95"/>
      <c r="P85" s="95"/>
      <c r="Q85" s="95"/>
      <c r="R85" s="95"/>
      <c r="S85" s="182"/>
      <c r="T85" s="181"/>
      <c r="U85" s="19"/>
      <c r="V85" s="19"/>
      <c r="W85" s="19"/>
      <c r="X85" s="19"/>
      <c r="Y85" s="29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 thickBot="1">
      <c r="A86" s="96"/>
      <c r="B86" s="97"/>
      <c r="C86" s="97"/>
      <c r="D86" s="97"/>
      <c r="E86" s="111"/>
      <c r="F86" s="97"/>
      <c r="G86" s="97"/>
      <c r="H86" s="207"/>
      <c r="I86" s="197"/>
      <c r="J86" s="99"/>
      <c r="K86" s="137"/>
      <c r="L86" s="137"/>
      <c r="M86" s="134"/>
      <c r="N86" s="134"/>
      <c r="O86" s="134"/>
      <c r="P86" s="134"/>
      <c r="Q86" s="137"/>
      <c r="R86" s="137"/>
      <c r="S86" s="179"/>
      <c r="T86" s="180"/>
      <c r="U86" s="24"/>
      <c r="V86" s="24"/>
      <c r="W86" s="24"/>
      <c r="X86" s="24"/>
      <c r="Y86" s="30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" customHeight="1">
      <c r="A87" s="92" t="s">
        <v>227</v>
      </c>
      <c r="B87" s="93">
        <v>5</v>
      </c>
      <c r="C87" s="93">
        <v>3.5</v>
      </c>
      <c r="D87" s="93">
        <v>1.8</v>
      </c>
      <c r="E87" s="100">
        <v>2.8</v>
      </c>
      <c r="F87" s="93">
        <v>0</v>
      </c>
      <c r="G87" s="117">
        <v>0</v>
      </c>
      <c r="H87" s="200">
        <f t="shared" si="1"/>
        <v>783.5</v>
      </c>
      <c r="I87" s="185" t="s">
        <v>242</v>
      </c>
      <c r="J87" s="102"/>
      <c r="K87" s="243" t="s">
        <v>254</v>
      </c>
      <c r="L87" s="243"/>
      <c r="M87" s="243" t="s">
        <v>264</v>
      </c>
      <c r="N87" s="243"/>
      <c r="O87" s="243" t="s">
        <v>193</v>
      </c>
      <c r="P87" s="243"/>
      <c r="Q87" s="243" t="s">
        <v>16</v>
      </c>
      <c r="R87" s="243"/>
      <c r="S87" s="246" t="s">
        <v>326</v>
      </c>
      <c r="T87" s="247"/>
      <c r="U87" s="22" t="s">
        <v>175</v>
      </c>
      <c r="V87" s="22"/>
      <c r="W87" s="50"/>
      <c r="X87" s="50"/>
      <c r="Y87" s="27" t="str">
        <f>A87</f>
        <v>D3</v>
      </c>
      <c r="Z87" s="28" t="str">
        <f>I88&amp;" "&amp;I89&amp;" "&amp;I90&amp;" "&amp;I91&amp;" "&amp;I92&amp;" "&amp;I93</f>
        <v xml:space="preserve">拉麵     </v>
      </c>
      <c r="AA87" s="28" t="str">
        <f>K88&amp;" "&amp;K89&amp;" "&amp;K90&amp;" "&amp;K91&amp;" "&amp;K92&amp;" "&amp;K93</f>
        <v xml:space="preserve">雞蛋     </v>
      </c>
      <c r="AB87" s="28" t="str">
        <f>M88&amp;" "&amp;M89&amp;" "&amp;M90&amp;" "&amp;M91&amp;" "&amp;M92&amp;" "&amp;M93</f>
        <v>素絞肉 豆乾丁 胡蘿蔔 小黃瓜 豆瓣醬 甜麵醬</v>
      </c>
      <c r="AC87" s="28" t="str">
        <f>O88&amp;" "&amp;O89&amp;" "&amp;O90&amp;" "&amp;O91&amp;" "&amp;O92&amp;" "&amp;O93</f>
        <v xml:space="preserve">胡蘿蔔  綠豆芽 素肉絲 薑  </v>
      </c>
      <c r="AD87" s="28" t="str">
        <f>Q88&amp;" "&amp;Q89&amp;" "&amp;Q90&amp;" "&amp;Q91&amp;" "&amp;Q92&amp;" "&amp;Q93</f>
        <v xml:space="preserve">蔬菜 薑    </v>
      </c>
      <c r="AE87" s="28" t="str">
        <f>S88&amp;" "&amp;S89&amp;" "&amp;S90&amp;" "&amp;S91&amp;" "&amp;S92&amp;" "&amp;S93</f>
        <v xml:space="preserve">時瓜 素丸    </v>
      </c>
      <c r="AF87" s="28" t="str">
        <f>U88&amp;" "&amp;U89&amp;" "&amp;U90&amp;" "&amp;U91&amp;" "&amp;U92&amp;" "&amp;U93</f>
        <v xml:space="preserve">原味餐包     </v>
      </c>
      <c r="AG87" s="28" t="str">
        <f>W88&amp;" "&amp;W89&amp;" "&amp;W90&amp;" "&amp;W91&amp;" "&amp;W92&amp;" "&amp;W93</f>
        <v xml:space="preserve">     </v>
      </c>
      <c r="AH87" s="28" t="str">
        <f>X88&amp;" "&amp;X89&amp;" "&amp;X90&amp;" "&amp;X91&amp;" "&amp;X92&amp;" "&amp;X93</f>
        <v xml:space="preserve">     </v>
      </c>
    </row>
    <row r="88" spans="1:34" ht="15" customHeight="1">
      <c r="A88" s="92"/>
      <c r="B88" s="93"/>
      <c r="C88" s="93"/>
      <c r="D88" s="93"/>
      <c r="E88" s="100"/>
      <c r="F88" s="93"/>
      <c r="G88" s="117"/>
      <c r="H88" s="200"/>
      <c r="I88" s="186" t="s">
        <v>243</v>
      </c>
      <c r="J88" s="95">
        <v>15</v>
      </c>
      <c r="K88" s="240" t="s">
        <v>31</v>
      </c>
      <c r="L88" s="240">
        <v>5.5</v>
      </c>
      <c r="M88" s="240" t="s">
        <v>185</v>
      </c>
      <c r="N88" s="240">
        <v>1</v>
      </c>
      <c r="O88" s="240" t="s">
        <v>281</v>
      </c>
      <c r="P88" s="240">
        <v>0.5</v>
      </c>
      <c r="Q88" s="240" t="s">
        <v>13</v>
      </c>
      <c r="R88" s="240">
        <v>7</v>
      </c>
      <c r="S88" s="245" t="s">
        <v>46</v>
      </c>
      <c r="T88" s="244">
        <v>3</v>
      </c>
      <c r="U88" s="19" t="s">
        <v>175</v>
      </c>
      <c r="V88" s="19">
        <v>2.5</v>
      </c>
      <c r="W88" s="19"/>
      <c r="X88" s="19"/>
      <c r="Y88" s="29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>
      <c r="A89" s="92"/>
      <c r="B89" s="93"/>
      <c r="C89" s="93"/>
      <c r="D89" s="93"/>
      <c r="E89" s="100"/>
      <c r="F89" s="93"/>
      <c r="G89" s="117"/>
      <c r="H89" s="200"/>
      <c r="I89" s="186"/>
      <c r="J89" s="95"/>
      <c r="K89" s="240"/>
      <c r="L89" s="240"/>
      <c r="M89" s="240" t="s">
        <v>265</v>
      </c>
      <c r="N89" s="240">
        <v>4</v>
      </c>
      <c r="O89" s="240" t="s">
        <v>20</v>
      </c>
      <c r="P89" s="240">
        <v>5</v>
      </c>
      <c r="Q89" s="240" t="s">
        <v>28</v>
      </c>
      <c r="R89" s="240">
        <v>0.05</v>
      </c>
      <c r="S89" s="245" t="s">
        <v>203</v>
      </c>
      <c r="T89" s="244">
        <v>1</v>
      </c>
      <c r="U89" s="19"/>
      <c r="V89" s="76"/>
      <c r="W89" s="19"/>
      <c r="X89" s="19"/>
      <c r="Y89" s="29"/>
      <c r="Z89" s="5"/>
      <c r="AA89" s="5"/>
      <c r="AB89" s="5"/>
      <c r="AC89" s="5"/>
      <c r="AD89" s="5"/>
      <c r="AE89" s="5"/>
      <c r="AF89" s="5"/>
      <c r="AG89" s="5"/>
      <c r="AH89" s="5"/>
    </row>
    <row r="90" spans="1:34" ht="15" customHeight="1">
      <c r="A90" s="92"/>
      <c r="B90" s="93"/>
      <c r="C90" s="93"/>
      <c r="D90" s="93"/>
      <c r="E90" s="100"/>
      <c r="F90" s="93"/>
      <c r="G90" s="117"/>
      <c r="H90" s="200"/>
      <c r="I90" s="186"/>
      <c r="J90" s="95"/>
      <c r="K90" s="240"/>
      <c r="L90" s="240"/>
      <c r="M90" s="36" t="s">
        <v>22</v>
      </c>
      <c r="N90" s="240">
        <v>1</v>
      </c>
      <c r="O90" s="240" t="s">
        <v>191</v>
      </c>
      <c r="P90" s="240">
        <v>0.6</v>
      </c>
      <c r="Q90" s="240"/>
      <c r="R90" s="240"/>
      <c r="S90" s="245"/>
      <c r="T90" s="244"/>
      <c r="U90" s="19"/>
      <c r="V90" s="19"/>
      <c r="W90" s="19"/>
      <c r="X90" s="19"/>
      <c r="Y90" s="29"/>
      <c r="Z90" s="5"/>
      <c r="AA90" s="5"/>
      <c r="AB90" s="5"/>
      <c r="AC90" s="5"/>
      <c r="AD90" s="5"/>
      <c r="AE90" s="5"/>
      <c r="AF90" s="5"/>
      <c r="AG90" s="5"/>
      <c r="AH90" s="5"/>
    </row>
    <row r="91" spans="1:34" ht="15" customHeight="1">
      <c r="A91" s="92"/>
      <c r="B91" s="93"/>
      <c r="C91" s="93"/>
      <c r="D91" s="93"/>
      <c r="E91" s="100"/>
      <c r="F91" s="93"/>
      <c r="G91" s="118"/>
      <c r="H91" s="202"/>
      <c r="I91" s="186"/>
      <c r="J91" s="95"/>
      <c r="K91" s="240"/>
      <c r="L91" s="240"/>
      <c r="M91" s="240" t="s">
        <v>266</v>
      </c>
      <c r="N91" s="240">
        <v>1</v>
      </c>
      <c r="O91" s="125" t="s">
        <v>28</v>
      </c>
      <c r="P91" s="125">
        <v>0.05</v>
      </c>
      <c r="Q91" s="240"/>
      <c r="R91" s="240"/>
      <c r="S91" s="245"/>
      <c r="T91" s="244"/>
      <c r="U91" s="19"/>
      <c r="V91" s="19"/>
      <c r="W91" s="19"/>
      <c r="X91" s="19"/>
      <c r="Y91" s="29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92"/>
      <c r="B92" s="93"/>
      <c r="C92" s="93"/>
      <c r="D92" s="93"/>
      <c r="E92" s="100"/>
      <c r="F92" s="93"/>
      <c r="G92" s="117"/>
      <c r="H92" s="200"/>
      <c r="I92" s="186"/>
      <c r="J92" s="95"/>
      <c r="K92" s="240"/>
      <c r="L92" s="240"/>
      <c r="M92" s="240" t="s">
        <v>64</v>
      </c>
      <c r="N92" s="240"/>
      <c r="O92" s="125"/>
      <c r="P92" s="125"/>
      <c r="Q92" s="240"/>
      <c r="R92" s="240"/>
      <c r="S92" s="245"/>
      <c r="T92" s="244"/>
      <c r="U92" s="19"/>
      <c r="V92" s="19"/>
      <c r="W92" s="19"/>
      <c r="X92" s="19"/>
      <c r="Y92" s="29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 thickBot="1">
      <c r="A93" s="92"/>
      <c r="B93" s="93"/>
      <c r="C93" s="93"/>
      <c r="D93" s="93"/>
      <c r="E93" s="100"/>
      <c r="F93" s="93"/>
      <c r="G93" s="117"/>
      <c r="H93" s="200"/>
      <c r="I93" s="210"/>
      <c r="J93" s="107"/>
      <c r="K93" s="103"/>
      <c r="L93" s="103"/>
      <c r="M93" s="103" t="s">
        <v>102</v>
      </c>
      <c r="N93" s="103"/>
      <c r="O93" s="103"/>
      <c r="P93" s="103"/>
      <c r="Q93" s="249"/>
      <c r="R93" s="249"/>
      <c r="S93" s="259"/>
      <c r="T93" s="260"/>
      <c r="U93" s="24"/>
      <c r="V93" s="24"/>
      <c r="W93" s="24"/>
      <c r="X93" s="24"/>
      <c r="Y93" s="30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" customHeight="1">
      <c r="A94" s="88" t="s">
        <v>228</v>
      </c>
      <c r="B94" s="108">
        <v>6.5</v>
      </c>
      <c r="C94" s="108">
        <v>3.5</v>
      </c>
      <c r="D94" s="108">
        <v>1.6</v>
      </c>
      <c r="E94" s="109">
        <v>2.7</v>
      </c>
      <c r="F94" s="108">
        <v>0</v>
      </c>
      <c r="G94" s="108">
        <v>0</v>
      </c>
      <c r="H94" s="212">
        <f t="shared" si="1"/>
        <v>879</v>
      </c>
      <c r="I94" s="187" t="s">
        <v>29</v>
      </c>
      <c r="J94" s="91"/>
      <c r="K94" s="254" t="s">
        <v>314</v>
      </c>
      <c r="L94" s="254"/>
      <c r="M94" s="254" t="s">
        <v>267</v>
      </c>
      <c r="N94" s="254"/>
      <c r="O94" s="254" t="s">
        <v>141</v>
      </c>
      <c r="P94" s="254"/>
      <c r="Q94" s="254" t="s">
        <v>16</v>
      </c>
      <c r="R94" s="254"/>
      <c r="S94" s="251" t="s">
        <v>152</v>
      </c>
      <c r="T94" s="252"/>
      <c r="U94" s="22" t="s">
        <v>335</v>
      </c>
      <c r="V94" s="22"/>
      <c r="W94" s="50"/>
      <c r="X94" s="50"/>
      <c r="Y94" s="27" t="str">
        <f>A94</f>
        <v>D4</v>
      </c>
      <c r="Z94" s="28" t="str">
        <f>I95&amp;" "&amp;I96&amp;" "&amp;I97&amp;" "&amp;I98&amp;" "&amp;I99&amp;" "&amp;I100</f>
        <v xml:space="preserve">米 糙米    </v>
      </c>
      <c r="AA94" s="28" t="str">
        <f>K95&amp;" "&amp;K96&amp;" "&amp;K97&amp;" "&amp;K98&amp;" "&amp;K99&amp;" "&amp;K100</f>
        <v xml:space="preserve">豆包 韓式泡菜 結球白菜 薑  </v>
      </c>
      <c r="AB94" s="28" t="str">
        <f>M95&amp;" "&amp;M96&amp;" "&amp;M97&amp;" "&amp;M98&amp;" "&amp;M99&amp;" "&amp;M100</f>
        <v xml:space="preserve">豆干 芹菜 乾木耳 薑  </v>
      </c>
      <c r="AC94" s="28" t="str">
        <f>O95&amp;" "&amp;O96&amp;" "&amp;O97&amp;" "&amp;O98&amp;" "&amp;O99&amp;" "&amp;O100</f>
        <v xml:space="preserve">素絞肉 寬粉 甘藍 乾木耳 薑 </v>
      </c>
      <c r="AD94" s="28" t="str">
        <f>Q95&amp;" "&amp;Q96&amp;" "&amp;Q97&amp;" "&amp;Q98&amp;" "&amp;Q99&amp;" "&amp;Q100</f>
        <v xml:space="preserve">蔬菜 薑    </v>
      </c>
      <c r="AE94" s="28" t="str">
        <f>S95&amp;" "&amp;S96&amp;" "&amp;S97&amp;" "&amp;S98&amp;" "&amp;S99&amp;" "&amp;S100</f>
        <v xml:space="preserve">紅豆 紫米 二砂糖   </v>
      </c>
      <c r="AF94" s="28" t="str">
        <f>U95&amp;" "&amp;U96&amp;" "&amp;U97&amp;" "&amp;U98&amp;" "&amp;U99&amp;" "&amp;U100</f>
        <v xml:space="preserve">肉包     </v>
      </c>
      <c r="AG94" s="28" t="str">
        <f>W95&amp;" "&amp;W96&amp;" "&amp;W97&amp;" "&amp;W98&amp;" "&amp;W99&amp;" "&amp;W100</f>
        <v xml:space="preserve">     </v>
      </c>
      <c r="AH94" s="28" t="str">
        <f>X95&amp;" "&amp;X96&amp;" "&amp;X97&amp;" "&amp;X98&amp;" "&amp;X99&amp;" "&amp;X100</f>
        <v xml:space="preserve">     </v>
      </c>
    </row>
    <row r="95" spans="1:34" ht="15" customHeight="1">
      <c r="A95" s="92"/>
      <c r="B95" s="93"/>
      <c r="C95" s="93"/>
      <c r="D95" s="93"/>
      <c r="E95" s="100"/>
      <c r="F95" s="93"/>
      <c r="G95" s="93"/>
      <c r="H95" s="204"/>
      <c r="I95" s="186" t="s">
        <v>17</v>
      </c>
      <c r="J95" s="95">
        <v>7</v>
      </c>
      <c r="K95" s="261" t="s">
        <v>40</v>
      </c>
      <c r="L95" s="240">
        <v>6</v>
      </c>
      <c r="M95" s="240" t="s">
        <v>50</v>
      </c>
      <c r="N95" s="240">
        <v>3</v>
      </c>
      <c r="O95" s="240" t="s">
        <v>185</v>
      </c>
      <c r="P95" s="240">
        <v>1</v>
      </c>
      <c r="Q95" s="240" t="s">
        <v>13</v>
      </c>
      <c r="R95" s="240">
        <v>7</v>
      </c>
      <c r="S95" s="245" t="s">
        <v>153</v>
      </c>
      <c r="T95" s="244">
        <v>1</v>
      </c>
      <c r="U95" s="19" t="s">
        <v>335</v>
      </c>
      <c r="V95" s="19">
        <v>2.5</v>
      </c>
      <c r="W95" s="19"/>
      <c r="X95" s="19"/>
      <c r="Y95" s="29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>
      <c r="A96" s="92"/>
      <c r="B96" s="93"/>
      <c r="C96" s="93"/>
      <c r="D96" s="93"/>
      <c r="E96" s="100"/>
      <c r="F96" s="93"/>
      <c r="G96" s="93"/>
      <c r="H96" s="204"/>
      <c r="I96" s="186" t="s">
        <v>33</v>
      </c>
      <c r="J96" s="95">
        <v>3</v>
      </c>
      <c r="K96" s="240" t="s">
        <v>256</v>
      </c>
      <c r="L96" s="240">
        <v>1</v>
      </c>
      <c r="M96" s="240" t="s">
        <v>133</v>
      </c>
      <c r="N96" s="240">
        <v>2</v>
      </c>
      <c r="O96" s="240" t="s">
        <v>142</v>
      </c>
      <c r="P96" s="240">
        <v>1</v>
      </c>
      <c r="Q96" s="240" t="s">
        <v>28</v>
      </c>
      <c r="R96" s="240">
        <v>0.05</v>
      </c>
      <c r="S96" s="34" t="s">
        <v>154</v>
      </c>
      <c r="T96" s="244">
        <v>2</v>
      </c>
      <c r="U96" s="19"/>
      <c r="V96" s="76"/>
      <c r="W96" s="19"/>
      <c r="X96" s="19"/>
      <c r="Y96" s="29"/>
      <c r="Z96" s="5"/>
      <c r="AA96" s="5"/>
      <c r="AB96" s="5"/>
      <c r="AC96" s="5"/>
      <c r="AD96" s="5"/>
      <c r="AE96" s="5"/>
      <c r="AF96" s="5"/>
      <c r="AG96" s="5"/>
      <c r="AH96" s="5"/>
    </row>
    <row r="97" spans="1:34" ht="15" customHeight="1">
      <c r="A97" s="92"/>
      <c r="B97" s="93"/>
      <c r="C97" s="93"/>
      <c r="D97" s="93"/>
      <c r="E97" s="100"/>
      <c r="F97" s="93"/>
      <c r="G97" s="93"/>
      <c r="H97" s="201"/>
      <c r="I97" s="186"/>
      <c r="J97" s="95"/>
      <c r="K97" s="240" t="s">
        <v>35</v>
      </c>
      <c r="L97" s="240">
        <v>3</v>
      </c>
      <c r="M97" s="240" t="s">
        <v>36</v>
      </c>
      <c r="N97" s="240">
        <v>0.01</v>
      </c>
      <c r="O97" s="240" t="s">
        <v>34</v>
      </c>
      <c r="P97" s="240">
        <v>3</v>
      </c>
      <c r="Q97" s="240"/>
      <c r="R97" s="240"/>
      <c r="S97" s="245" t="s">
        <v>41</v>
      </c>
      <c r="T97" s="244">
        <v>1</v>
      </c>
      <c r="U97" s="19"/>
      <c r="V97" s="19"/>
      <c r="W97" s="19"/>
      <c r="X97" s="19"/>
      <c r="Y97" s="29"/>
      <c r="Z97" s="5"/>
      <c r="AA97" s="5"/>
      <c r="AB97" s="5"/>
      <c r="AC97" s="5"/>
      <c r="AD97" s="5"/>
      <c r="AE97" s="5"/>
      <c r="AF97" s="5"/>
      <c r="AG97" s="5"/>
      <c r="AH97" s="5"/>
    </row>
    <row r="98" spans="1:34" ht="15" customHeight="1">
      <c r="A98" s="92"/>
      <c r="B98" s="93"/>
      <c r="C98" s="93"/>
      <c r="D98" s="93"/>
      <c r="E98" s="100"/>
      <c r="F98" s="93"/>
      <c r="G98" s="93"/>
      <c r="H98" s="204"/>
      <c r="I98" s="186"/>
      <c r="J98" s="95"/>
      <c r="K98" s="125" t="s">
        <v>28</v>
      </c>
      <c r="L98" s="125">
        <v>0.05</v>
      </c>
      <c r="M98" s="240" t="s">
        <v>28</v>
      </c>
      <c r="N98" s="240">
        <v>0.05</v>
      </c>
      <c r="O98" s="240" t="s">
        <v>36</v>
      </c>
      <c r="P98" s="240">
        <v>0.01</v>
      </c>
      <c r="Q98" s="240"/>
      <c r="R98" s="240"/>
      <c r="S98" s="245"/>
      <c r="T98" s="244"/>
      <c r="U98" s="19"/>
      <c r="V98" s="19"/>
      <c r="W98" s="19"/>
      <c r="X98" s="19"/>
      <c r="Y98" s="29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92"/>
      <c r="B99" s="93"/>
      <c r="C99" s="93"/>
      <c r="D99" s="93"/>
      <c r="E99" s="100"/>
      <c r="F99" s="93"/>
      <c r="G99" s="93"/>
      <c r="H99" s="204"/>
      <c r="I99" s="186"/>
      <c r="J99" s="95"/>
      <c r="K99" s="125"/>
      <c r="L99" s="125"/>
      <c r="M99" s="240"/>
      <c r="N99" s="240"/>
      <c r="O99" s="125" t="s">
        <v>28</v>
      </c>
      <c r="P99" s="125">
        <v>0.05</v>
      </c>
      <c r="Q99" s="240"/>
      <c r="R99" s="240"/>
      <c r="S99" s="245"/>
      <c r="T99" s="244"/>
      <c r="U99" s="19"/>
      <c r="V99" s="19"/>
      <c r="W99" s="19"/>
      <c r="X99" s="19"/>
      <c r="Y99" s="29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 thickBot="1">
      <c r="A100" s="96"/>
      <c r="B100" s="97"/>
      <c r="C100" s="97"/>
      <c r="D100" s="97"/>
      <c r="E100" s="111"/>
      <c r="F100" s="97"/>
      <c r="G100" s="97"/>
      <c r="H100" s="205"/>
      <c r="I100" s="197"/>
      <c r="J100" s="99"/>
      <c r="K100" s="253"/>
      <c r="L100" s="253"/>
      <c r="M100" s="253"/>
      <c r="N100" s="253"/>
      <c r="O100" s="253"/>
      <c r="P100" s="253"/>
      <c r="Q100" s="253"/>
      <c r="R100" s="253"/>
      <c r="S100" s="262"/>
      <c r="T100" s="263"/>
      <c r="U100" s="24"/>
      <c r="V100" s="24"/>
      <c r="W100" s="24"/>
      <c r="X100" s="24"/>
      <c r="Y100" s="30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" customHeight="1">
      <c r="A101" s="92" t="s">
        <v>229</v>
      </c>
      <c r="B101" s="104">
        <v>5.2</v>
      </c>
      <c r="C101" s="104">
        <v>3.2</v>
      </c>
      <c r="D101" s="104">
        <v>2</v>
      </c>
      <c r="E101" s="100">
        <v>2.7</v>
      </c>
      <c r="F101" s="104">
        <v>0</v>
      </c>
      <c r="G101" s="104">
        <v>0</v>
      </c>
      <c r="H101" s="203">
        <f t="shared" si="1"/>
        <v>775.5</v>
      </c>
      <c r="I101" s="185" t="s">
        <v>93</v>
      </c>
      <c r="J101" s="102"/>
      <c r="K101" s="243" t="s">
        <v>315</v>
      </c>
      <c r="L101" s="243"/>
      <c r="M101" s="243" t="s">
        <v>194</v>
      </c>
      <c r="N101" s="243"/>
      <c r="O101" s="243" t="s">
        <v>282</v>
      </c>
      <c r="P101" s="243"/>
      <c r="Q101" s="243" t="s">
        <v>16</v>
      </c>
      <c r="R101" s="243"/>
      <c r="S101" s="246" t="s">
        <v>327</v>
      </c>
      <c r="T101" s="247"/>
      <c r="U101" s="22" t="s">
        <v>177</v>
      </c>
      <c r="V101" s="218"/>
      <c r="W101" s="220" t="s">
        <v>87</v>
      </c>
      <c r="X101" s="51"/>
      <c r="Y101" s="27" t="str">
        <f>A101</f>
        <v>D5</v>
      </c>
      <c r="Z101" s="28" t="str">
        <f>I102&amp;" "&amp;I103&amp;" "&amp;I104&amp;" "&amp;I105&amp;" "&amp;I106&amp;" "&amp;I107</f>
        <v xml:space="preserve">米 芝麻(熟)    </v>
      </c>
      <c r="AA101" s="28" t="str">
        <f>K102&amp;" "&amp;K103&amp;" "&amp;K104&amp;" "&amp;K105&amp;" "&amp;K106&amp;" "&amp;K107</f>
        <v xml:space="preserve">牛蒡排     </v>
      </c>
      <c r="AB101" s="28" t="str">
        <f>M102&amp;" "&amp;M103&amp;" "&amp;M104&amp;" "&amp;M105&amp;" "&amp;M106&amp;" "&amp;M107</f>
        <v xml:space="preserve">素絞肉 甘藍 乾木耳 薑  </v>
      </c>
      <c r="AC101" s="28" t="str">
        <f>O102&amp;" "&amp;O103&amp;" "&amp;O104&amp;" "&amp;O105&amp;" "&amp;O106&amp;" "&amp;O107</f>
        <v xml:space="preserve">雞蛋 大番茄    </v>
      </c>
      <c r="AD101" s="28" t="str">
        <f>Q102&amp;" "&amp;Q103&amp;" "&amp;Q104&amp;" "&amp;Q105&amp;" "&amp;Q106&amp;" "&amp;Q107</f>
        <v xml:space="preserve">蔬菜 薑    </v>
      </c>
      <c r="AE101" s="28" t="str">
        <f>S102&amp;" "&amp;S103&amp;" "&amp;S104&amp;" "&amp;S105&amp;" "&amp;S106&amp;" "&amp;S107</f>
        <v xml:space="preserve">金針菜乾 素肉絲 薑   </v>
      </c>
      <c r="AF101" s="28" t="str">
        <f>U102&amp;" "&amp;U103&amp;" "&amp;U104&amp;" "&amp;U105&amp;" "&amp;U106&amp;" "&amp;U107</f>
        <v xml:space="preserve">水果     </v>
      </c>
      <c r="AG101" s="28" t="str">
        <f>W102&amp;" "&amp;W103&amp;" "&amp;W104&amp;" "&amp;W105&amp;" "&amp;W106&amp;" "&amp;W107</f>
        <v xml:space="preserve">有機豆奶     </v>
      </c>
      <c r="AH101" s="28" t="str">
        <f>X102&amp;" "&amp;X103&amp;" "&amp;X104&amp;" "&amp;X105&amp;" "&amp;X106&amp;" "&amp;X107</f>
        <v xml:space="preserve">     </v>
      </c>
    </row>
    <row r="102" spans="1:34" ht="15" customHeight="1">
      <c r="A102" s="92"/>
      <c r="B102" s="93"/>
      <c r="C102" s="93"/>
      <c r="D102" s="93"/>
      <c r="E102" s="100"/>
      <c r="F102" s="93"/>
      <c r="G102" s="93"/>
      <c r="H102" s="204"/>
      <c r="I102" s="186" t="s">
        <v>17</v>
      </c>
      <c r="J102" s="95">
        <v>10</v>
      </c>
      <c r="K102" s="240" t="s">
        <v>315</v>
      </c>
      <c r="L102" s="240">
        <v>6</v>
      </c>
      <c r="M102" s="240" t="s">
        <v>185</v>
      </c>
      <c r="N102" s="240">
        <v>0.6</v>
      </c>
      <c r="O102" s="240" t="s">
        <v>31</v>
      </c>
      <c r="P102" s="240">
        <v>1</v>
      </c>
      <c r="Q102" s="240" t="s">
        <v>13</v>
      </c>
      <c r="R102" s="240">
        <v>7</v>
      </c>
      <c r="S102" s="245" t="s">
        <v>54</v>
      </c>
      <c r="T102" s="244">
        <v>0.6</v>
      </c>
      <c r="U102" s="19" t="s">
        <v>177</v>
      </c>
      <c r="V102" s="208">
        <v>12</v>
      </c>
      <c r="W102" s="221" t="s">
        <v>87</v>
      </c>
      <c r="X102" s="19"/>
      <c r="Y102" s="29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>
      <c r="A103" s="92"/>
      <c r="B103" s="93"/>
      <c r="C103" s="93"/>
      <c r="D103" s="93"/>
      <c r="E103" s="100"/>
      <c r="F103" s="93"/>
      <c r="G103" s="93"/>
      <c r="H103" s="204"/>
      <c r="I103" s="186" t="s">
        <v>94</v>
      </c>
      <c r="J103" s="95">
        <v>0.05</v>
      </c>
      <c r="K103" s="240"/>
      <c r="L103" s="240"/>
      <c r="M103" s="240" t="s">
        <v>34</v>
      </c>
      <c r="N103" s="240">
        <v>5</v>
      </c>
      <c r="O103" s="240" t="s">
        <v>47</v>
      </c>
      <c r="P103" s="240">
        <v>4</v>
      </c>
      <c r="Q103" s="240" t="s">
        <v>28</v>
      </c>
      <c r="R103" s="240">
        <v>0.05</v>
      </c>
      <c r="S103" s="240" t="s">
        <v>191</v>
      </c>
      <c r="T103" s="244">
        <v>1</v>
      </c>
      <c r="U103" s="19"/>
      <c r="V103" s="219"/>
      <c r="W103" s="221"/>
      <c r="X103" s="19"/>
      <c r="Y103" s="29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1:34" ht="15" customHeight="1">
      <c r="A104" s="92"/>
      <c r="B104" s="93"/>
      <c r="C104" s="93"/>
      <c r="D104" s="93"/>
      <c r="E104" s="100"/>
      <c r="F104" s="93"/>
      <c r="G104" s="93"/>
      <c r="H104" s="201"/>
      <c r="I104" s="186"/>
      <c r="J104" s="95"/>
      <c r="K104" s="240"/>
      <c r="L104" s="240"/>
      <c r="M104" s="240" t="s">
        <v>36</v>
      </c>
      <c r="N104" s="240">
        <v>0.01</v>
      </c>
      <c r="O104" s="240"/>
      <c r="P104" s="240"/>
      <c r="Q104" s="240"/>
      <c r="R104" s="240"/>
      <c r="S104" s="245" t="s">
        <v>28</v>
      </c>
      <c r="T104" s="244">
        <v>0.05</v>
      </c>
      <c r="U104" s="19"/>
      <c r="V104" s="208"/>
      <c r="W104" s="221"/>
      <c r="X104" s="19"/>
      <c r="Y104" s="29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1:34" ht="15" customHeight="1">
      <c r="A105" s="92"/>
      <c r="B105" s="93"/>
      <c r="C105" s="93"/>
      <c r="D105" s="93"/>
      <c r="E105" s="100"/>
      <c r="F105" s="93"/>
      <c r="G105" s="93"/>
      <c r="H105" s="204"/>
      <c r="I105" s="186"/>
      <c r="J105" s="95"/>
      <c r="K105" s="240"/>
      <c r="L105" s="240"/>
      <c r="M105" s="240" t="s">
        <v>28</v>
      </c>
      <c r="N105" s="240">
        <v>0.05</v>
      </c>
      <c r="O105" s="240"/>
      <c r="P105" s="125"/>
      <c r="Q105" s="240"/>
      <c r="R105" s="240"/>
      <c r="S105" s="245"/>
      <c r="T105" s="244"/>
      <c r="U105" s="19"/>
      <c r="V105" s="208"/>
      <c r="W105" s="221"/>
      <c r="X105" s="19"/>
      <c r="Y105" s="29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92"/>
      <c r="B106" s="93"/>
      <c r="C106" s="93"/>
      <c r="D106" s="93"/>
      <c r="E106" s="100"/>
      <c r="F106" s="93"/>
      <c r="G106" s="93"/>
      <c r="H106" s="204"/>
      <c r="I106" s="186"/>
      <c r="J106" s="95"/>
      <c r="K106" s="240"/>
      <c r="L106" s="240"/>
      <c r="M106" s="125"/>
      <c r="N106" s="125"/>
      <c r="O106" s="240"/>
      <c r="P106" s="240"/>
      <c r="Q106" s="240"/>
      <c r="R106" s="240"/>
      <c r="S106" s="245"/>
      <c r="T106" s="244"/>
      <c r="U106" s="19"/>
      <c r="V106" s="208"/>
      <c r="W106" s="221"/>
      <c r="X106" s="19"/>
      <c r="Y106" s="29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 thickBot="1">
      <c r="A107" s="96"/>
      <c r="B107" s="97"/>
      <c r="C107" s="97"/>
      <c r="D107" s="97"/>
      <c r="E107" s="111"/>
      <c r="F107" s="97"/>
      <c r="G107" s="97"/>
      <c r="H107" s="205"/>
      <c r="I107" s="198"/>
      <c r="J107" s="124"/>
      <c r="K107" s="253"/>
      <c r="L107" s="253"/>
      <c r="M107" s="253"/>
      <c r="N107" s="253"/>
      <c r="O107" s="253"/>
      <c r="P107" s="253"/>
      <c r="Q107" s="253"/>
      <c r="R107" s="253"/>
      <c r="S107" s="262"/>
      <c r="T107" s="263"/>
      <c r="U107" s="24"/>
      <c r="V107" s="209"/>
      <c r="W107" s="222"/>
      <c r="X107" s="24"/>
      <c r="Y107" s="30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" customHeight="1">
      <c r="A108" s="88" t="s">
        <v>230</v>
      </c>
      <c r="B108" s="109">
        <v>5.2</v>
      </c>
      <c r="C108" s="109">
        <v>3.3</v>
      </c>
      <c r="D108" s="109">
        <v>2.2999999999999998</v>
      </c>
      <c r="E108" s="109">
        <v>2.7</v>
      </c>
      <c r="F108" s="109">
        <v>0.3</v>
      </c>
      <c r="G108" s="109">
        <v>0</v>
      </c>
      <c r="H108" s="199">
        <f t="shared" si="1"/>
        <v>790.5</v>
      </c>
      <c r="I108" s="187" t="s">
        <v>15</v>
      </c>
      <c r="J108" s="91"/>
      <c r="K108" s="254" t="s">
        <v>316</v>
      </c>
      <c r="L108" s="254"/>
      <c r="M108" s="264" t="s">
        <v>201</v>
      </c>
      <c r="N108" s="264"/>
      <c r="O108" s="254" t="s">
        <v>283</v>
      </c>
      <c r="P108" s="254"/>
      <c r="Q108" s="254" t="s">
        <v>16</v>
      </c>
      <c r="R108" s="265"/>
      <c r="S108" s="251" t="s">
        <v>206</v>
      </c>
      <c r="T108" s="252"/>
      <c r="U108" s="22" t="s">
        <v>181</v>
      </c>
      <c r="V108" s="22"/>
      <c r="W108" s="50"/>
      <c r="X108" s="50"/>
      <c r="Y108" s="5" t="str">
        <f>A108</f>
        <v>E1</v>
      </c>
      <c r="Z108" s="5" t="str">
        <f>I109&amp;" "&amp;I110&amp;" "&amp;I111&amp;" "&amp;I112&amp;" "&amp;I113&amp;" "&amp;I114</f>
        <v xml:space="preserve">米     </v>
      </c>
      <c r="AA108" s="5" t="str">
        <f>K109&amp;" "&amp;K110&amp;" "&amp;K111&amp;" "&amp;K112&amp;" "&amp;K113&amp;" "&amp;K114</f>
        <v xml:space="preserve">豆包 馬鈴薯 芹菜 胡蘿蔔 咖哩粉 </v>
      </c>
      <c r="AB108" s="5" t="str">
        <f>M109&amp;" "&amp;M110&amp;" "&amp;M111&amp;" "&amp;M112&amp;" "&amp;M113&amp;" "&amp;M114</f>
        <v xml:space="preserve">素肉絲 結球白菜 乾木耳 薑  </v>
      </c>
      <c r="AC108" s="5" t="str">
        <f>O109&amp;" "&amp;O110&amp;" "&amp;O111&amp;" "&amp;O112&amp;" "&amp;O113&amp;" "&amp;O114</f>
        <v xml:space="preserve">海帶絲 胡蘿蔔 芝麻(熟)   </v>
      </c>
      <c r="AD108" s="5" t="str">
        <f>Q109&amp;" "&amp;Q110&amp;" "&amp;Q111&amp;" "&amp;Q112&amp;" "&amp;Q113&amp;" "&amp;Q114</f>
        <v xml:space="preserve">蔬菜 薑    </v>
      </c>
      <c r="AE108" s="5" t="str">
        <f>S109&amp;" "&amp;S110&amp;" "&amp;S111&amp;" "&amp;S112&amp;" "&amp;S113&amp;" "&amp;S114</f>
        <v xml:space="preserve">榨菜 素肉絲    </v>
      </c>
      <c r="AF108" s="5" t="str">
        <f>U109&amp;" "&amp;U110&amp;" "&amp;U111&amp;" "&amp;U112&amp;" "&amp;U113&amp;" "&amp;U114</f>
        <v xml:space="preserve">奶酥餐包     </v>
      </c>
      <c r="AG108" s="5" t="str">
        <f>W109&amp;" "&amp;W110&amp;" "&amp;W111&amp;" "&amp;W112&amp;" "&amp;W113&amp;" "&amp;W114</f>
        <v xml:space="preserve">     </v>
      </c>
      <c r="AH108" s="5" t="str">
        <f>X109&amp;" "&amp;X110&amp;" "&amp;X111&amp;" "&amp;X112&amp;" "&amp;X113&amp;" "&amp;X114</f>
        <v xml:space="preserve">     </v>
      </c>
    </row>
    <row r="109" spans="1:34" ht="15" customHeight="1">
      <c r="A109" s="92"/>
      <c r="B109" s="100"/>
      <c r="C109" s="100"/>
      <c r="D109" s="100"/>
      <c r="E109" s="100"/>
      <c r="F109" s="100"/>
      <c r="G109" s="100"/>
      <c r="H109" s="200"/>
      <c r="I109" s="186" t="s">
        <v>17</v>
      </c>
      <c r="J109" s="95">
        <v>10</v>
      </c>
      <c r="K109" s="240" t="s">
        <v>40</v>
      </c>
      <c r="L109" s="240">
        <v>6</v>
      </c>
      <c r="M109" s="240" t="s">
        <v>191</v>
      </c>
      <c r="N109" s="248">
        <v>0.6</v>
      </c>
      <c r="O109" s="240" t="s">
        <v>284</v>
      </c>
      <c r="P109" s="240">
        <v>5</v>
      </c>
      <c r="Q109" s="240" t="s">
        <v>13</v>
      </c>
      <c r="R109" s="240">
        <v>7</v>
      </c>
      <c r="S109" s="245" t="s">
        <v>55</v>
      </c>
      <c r="T109" s="244">
        <v>3</v>
      </c>
      <c r="U109" s="19" t="s">
        <v>181</v>
      </c>
      <c r="V109" s="19">
        <v>2.5</v>
      </c>
      <c r="W109" s="19"/>
      <c r="X109" s="19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>
      <c r="A110" s="92"/>
      <c r="B110" s="100"/>
      <c r="C110" s="100"/>
      <c r="D110" s="100"/>
      <c r="E110" s="100"/>
      <c r="F110" s="100"/>
      <c r="G110" s="100"/>
      <c r="H110" s="200"/>
      <c r="I110" s="186"/>
      <c r="J110" s="95"/>
      <c r="K110" s="240" t="s">
        <v>44</v>
      </c>
      <c r="L110" s="240">
        <v>2</v>
      </c>
      <c r="M110" s="240" t="s">
        <v>35</v>
      </c>
      <c r="N110" s="240">
        <v>5</v>
      </c>
      <c r="O110" s="240" t="s">
        <v>22</v>
      </c>
      <c r="P110" s="240">
        <v>0.5</v>
      </c>
      <c r="Q110" s="240" t="s">
        <v>28</v>
      </c>
      <c r="R110" s="240">
        <v>0.05</v>
      </c>
      <c r="S110" s="245" t="s">
        <v>191</v>
      </c>
      <c r="T110" s="244">
        <v>1</v>
      </c>
      <c r="U110" s="19"/>
      <c r="V110" s="76"/>
      <c r="W110" s="19"/>
      <c r="X110" s="19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 ht="15" customHeight="1">
      <c r="A111" s="92"/>
      <c r="B111" s="100"/>
      <c r="C111" s="100"/>
      <c r="D111" s="100"/>
      <c r="E111" s="100"/>
      <c r="F111" s="100"/>
      <c r="G111" s="100"/>
      <c r="H111" s="200"/>
      <c r="I111" s="186"/>
      <c r="J111" s="95"/>
      <c r="K111" s="240" t="s">
        <v>133</v>
      </c>
      <c r="L111" s="240">
        <v>2</v>
      </c>
      <c r="M111" s="240" t="s">
        <v>36</v>
      </c>
      <c r="N111" s="240">
        <v>0.01</v>
      </c>
      <c r="O111" s="240" t="s">
        <v>94</v>
      </c>
      <c r="P111" s="240"/>
      <c r="Q111" s="240"/>
      <c r="R111" s="240"/>
      <c r="S111" s="240"/>
      <c r="T111" s="244"/>
      <c r="U111" s="19"/>
      <c r="V111" s="19"/>
      <c r="W111" s="19"/>
      <c r="X111" s="19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1:34" ht="15" customHeight="1">
      <c r="A112" s="92"/>
      <c r="B112" s="100"/>
      <c r="C112" s="100"/>
      <c r="D112" s="100"/>
      <c r="E112" s="100"/>
      <c r="F112" s="100"/>
      <c r="G112" s="100"/>
      <c r="H112" s="200"/>
      <c r="I112" s="186"/>
      <c r="J112" s="95"/>
      <c r="K112" s="240" t="s">
        <v>22</v>
      </c>
      <c r="L112" s="240">
        <v>1</v>
      </c>
      <c r="M112" s="240" t="s">
        <v>28</v>
      </c>
      <c r="N112" s="240">
        <v>0.05</v>
      </c>
      <c r="O112" s="36"/>
      <c r="P112" s="240"/>
      <c r="Q112" s="240"/>
      <c r="R112" s="240"/>
      <c r="S112" s="245"/>
      <c r="T112" s="244"/>
      <c r="U112" s="19"/>
      <c r="V112" s="19"/>
      <c r="W112" s="19"/>
      <c r="X112" s="19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92"/>
      <c r="B113" s="100"/>
      <c r="C113" s="100"/>
      <c r="D113" s="100"/>
      <c r="E113" s="100"/>
      <c r="F113" s="100"/>
      <c r="G113" s="100"/>
      <c r="H113" s="200"/>
      <c r="I113" s="186"/>
      <c r="J113" s="95"/>
      <c r="K113" s="125" t="s">
        <v>51</v>
      </c>
      <c r="L113" s="125"/>
      <c r="M113" s="240"/>
      <c r="N113" s="240"/>
      <c r="O113" s="125"/>
      <c r="P113" s="125"/>
      <c r="Q113" s="240"/>
      <c r="R113" s="240"/>
      <c r="S113" s="245"/>
      <c r="T113" s="244"/>
      <c r="U113" s="19"/>
      <c r="V113" s="19"/>
      <c r="W113" s="19"/>
      <c r="X113" s="19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 thickBot="1">
      <c r="A114" s="92"/>
      <c r="B114" s="100"/>
      <c r="C114" s="100"/>
      <c r="D114" s="100"/>
      <c r="E114" s="100"/>
      <c r="F114" s="100"/>
      <c r="G114" s="100"/>
      <c r="H114" s="200"/>
      <c r="I114" s="210"/>
      <c r="J114" s="107"/>
      <c r="K114" s="249"/>
      <c r="L114" s="249"/>
      <c r="M114" s="249"/>
      <c r="N114" s="249"/>
      <c r="O114" s="249"/>
      <c r="P114" s="249"/>
      <c r="Q114" s="249"/>
      <c r="R114" s="249"/>
      <c r="S114" s="259"/>
      <c r="T114" s="260"/>
      <c r="U114" s="24"/>
      <c r="V114" s="24"/>
      <c r="W114" s="24"/>
      <c r="X114" s="24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88" t="s">
        <v>231</v>
      </c>
      <c r="B115" s="114">
        <v>5</v>
      </c>
      <c r="C115" s="114">
        <v>2.2000000000000002</v>
      </c>
      <c r="D115" s="114">
        <v>2</v>
      </c>
      <c r="E115" s="109">
        <v>2.8</v>
      </c>
      <c r="F115" s="114">
        <v>0</v>
      </c>
      <c r="G115" s="114">
        <v>0</v>
      </c>
      <c r="H115" s="206">
        <f t="shared" si="1"/>
        <v>691</v>
      </c>
      <c r="I115" s="187" t="s">
        <v>29</v>
      </c>
      <c r="J115" s="91"/>
      <c r="K115" s="254" t="s">
        <v>317</v>
      </c>
      <c r="L115" s="254"/>
      <c r="M115" s="254" t="s">
        <v>268</v>
      </c>
      <c r="N115" s="254"/>
      <c r="O115" s="254" t="s">
        <v>285</v>
      </c>
      <c r="P115" s="254"/>
      <c r="Q115" s="254" t="s">
        <v>16</v>
      </c>
      <c r="R115" s="265"/>
      <c r="S115" s="251" t="s">
        <v>167</v>
      </c>
      <c r="T115" s="252"/>
      <c r="U115" s="22" t="s">
        <v>182</v>
      </c>
      <c r="V115" s="22"/>
      <c r="W115" s="50"/>
      <c r="X115" s="50"/>
      <c r="Y115" s="27" t="str">
        <f>A115</f>
        <v>E2</v>
      </c>
      <c r="Z115" s="28" t="str">
        <f>I116&amp;" "&amp;I117&amp;" "&amp;I118&amp;" "&amp;I119&amp;" "&amp;I120&amp;" "&amp;I121</f>
        <v xml:space="preserve">米 糙米    </v>
      </c>
      <c r="AA115" s="28" t="str">
        <f>K116&amp;" "&amp;K117&amp;" "&amp;K118&amp;" "&amp;K119&amp;" "&amp;K120&amp;" "&amp;K121</f>
        <v xml:space="preserve">麵腸 杏鮑菇 胡蘿蔔 九層塔 薑 </v>
      </c>
      <c r="AB115" s="28" t="str">
        <f>M116&amp;" "&amp;M117&amp;" "&amp;M118&amp;" "&amp;M119&amp;" "&amp;M120&amp;" "&amp;M121</f>
        <v xml:space="preserve">豆腐 金針菇 乾香菇 薑  </v>
      </c>
      <c r="AC115" s="28" t="str">
        <f>O116&amp;" "&amp;O117&amp;" "&amp;O118&amp;" "&amp;O119&amp;" "&amp;O120&amp;" "&amp;O121</f>
        <v xml:space="preserve">雞蛋 時瓜 胡蘿蔔   </v>
      </c>
      <c r="AD115" s="28" t="str">
        <f>Q116&amp;" "&amp;Q117&amp;" "&amp;Q118&amp;" "&amp;Q119&amp;" "&amp;Q120&amp;" "&amp;Q121</f>
        <v xml:space="preserve">蔬菜 薑    </v>
      </c>
      <c r="AE115" s="28" t="str">
        <f>S116&amp;" "&amp;S117&amp;" "&amp;S118&amp;" "&amp;S119&amp;" "&amp;S120&amp;" "&amp;S121</f>
        <v xml:space="preserve">乾裙帶菜 薑    </v>
      </c>
      <c r="AF115" s="28" t="str">
        <f>U116&amp;" "&amp;U117&amp;" "&amp;U118&amp;" "&amp;U119&amp;" "&amp;U120&amp;" "&amp;U121</f>
        <v xml:space="preserve">芝麻饅頭     </v>
      </c>
      <c r="AG115" s="28" t="str">
        <f>W116&amp;" "&amp;W117&amp;" "&amp;W118&amp;" "&amp;W119&amp;" "&amp;W120&amp;" "&amp;W121</f>
        <v xml:space="preserve">     </v>
      </c>
      <c r="AH115" s="28" t="str">
        <f>X116&amp;" "&amp;X117&amp;" "&amp;X118&amp;" "&amp;X119&amp;" "&amp;X120&amp;" "&amp;X121</f>
        <v xml:space="preserve">     </v>
      </c>
    </row>
    <row r="116" spans="1:34" ht="15" customHeight="1">
      <c r="A116" s="92"/>
      <c r="B116" s="93"/>
      <c r="C116" s="93"/>
      <c r="D116" s="93"/>
      <c r="E116" s="100"/>
      <c r="F116" s="93"/>
      <c r="G116" s="93"/>
      <c r="H116" s="201"/>
      <c r="I116" s="186" t="s">
        <v>17</v>
      </c>
      <c r="J116" s="95">
        <v>7</v>
      </c>
      <c r="K116" s="240" t="s">
        <v>71</v>
      </c>
      <c r="L116" s="240">
        <v>6</v>
      </c>
      <c r="M116" s="240" t="s">
        <v>19</v>
      </c>
      <c r="N116" s="240">
        <v>4</v>
      </c>
      <c r="O116" s="240" t="s">
        <v>31</v>
      </c>
      <c r="P116" s="240">
        <v>0.6</v>
      </c>
      <c r="Q116" s="240" t="s">
        <v>13</v>
      </c>
      <c r="R116" s="240">
        <v>7</v>
      </c>
      <c r="S116" s="245" t="s">
        <v>123</v>
      </c>
      <c r="T116" s="244">
        <v>0.5</v>
      </c>
      <c r="U116" s="19" t="s">
        <v>182</v>
      </c>
      <c r="V116" s="76">
        <v>2.5</v>
      </c>
      <c r="W116" s="19"/>
      <c r="X116" s="19"/>
      <c r="Y116" s="29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>
      <c r="A117" s="92"/>
      <c r="B117" s="93"/>
      <c r="C117" s="93"/>
      <c r="D117" s="93"/>
      <c r="E117" s="100"/>
      <c r="F117" s="93"/>
      <c r="G117" s="93"/>
      <c r="H117" s="201"/>
      <c r="I117" s="186" t="s">
        <v>33</v>
      </c>
      <c r="J117" s="95">
        <v>3</v>
      </c>
      <c r="K117" s="240" t="s">
        <v>118</v>
      </c>
      <c r="L117" s="240">
        <v>2</v>
      </c>
      <c r="M117" s="240" t="s">
        <v>26</v>
      </c>
      <c r="N117" s="240">
        <v>1</v>
      </c>
      <c r="O117" s="240" t="s">
        <v>46</v>
      </c>
      <c r="P117" s="240">
        <v>5</v>
      </c>
      <c r="Q117" s="240" t="s">
        <v>28</v>
      </c>
      <c r="R117" s="240">
        <v>0.05</v>
      </c>
      <c r="S117" s="34" t="s">
        <v>28</v>
      </c>
      <c r="T117" s="244">
        <v>0.05</v>
      </c>
      <c r="U117" s="19"/>
      <c r="V117" s="19"/>
      <c r="W117" s="19"/>
      <c r="X117" s="19"/>
      <c r="Y117" s="29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92"/>
      <c r="B118" s="93"/>
      <c r="C118" s="93"/>
      <c r="D118" s="93"/>
      <c r="E118" s="100"/>
      <c r="F118" s="93"/>
      <c r="G118" s="93"/>
      <c r="H118" s="201"/>
      <c r="I118" s="186"/>
      <c r="J118" s="95"/>
      <c r="K118" s="240" t="s">
        <v>22</v>
      </c>
      <c r="L118" s="240">
        <v>1</v>
      </c>
      <c r="M118" s="240" t="s">
        <v>56</v>
      </c>
      <c r="N118" s="240">
        <v>0.01</v>
      </c>
      <c r="O118" s="240" t="s">
        <v>22</v>
      </c>
      <c r="P118" s="240">
        <v>0.5</v>
      </c>
      <c r="Q118" s="240"/>
      <c r="R118" s="240"/>
      <c r="S118" s="245"/>
      <c r="T118" s="244"/>
      <c r="U118" s="19"/>
      <c r="V118" s="19"/>
      <c r="W118" s="19"/>
      <c r="X118" s="19"/>
      <c r="Y118" s="29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1:34" ht="15" customHeight="1">
      <c r="A119" s="92"/>
      <c r="B119" s="93"/>
      <c r="C119" s="93"/>
      <c r="D119" s="93"/>
      <c r="E119" s="100"/>
      <c r="F119" s="93"/>
      <c r="G119" s="93"/>
      <c r="H119" s="201"/>
      <c r="I119" s="186"/>
      <c r="J119" s="95"/>
      <c r="K119" s="240" t="s">
        <v>48</v>
      </c>
      <c r="L119" s="240">
        <v>0.1</v>
      </c>
      <c r="M119" s="240" t="s">
        <v>28</v>
      </c>
      <c r="N119" s="240">
        <v>0.05</v>
      </c>
      <c r="O119" s="240"/>
      <c r="P119" s="240"/>
      <c r="Q119" s="240"/>
      <c r="R119" s="240"/>
      <c r="S119" s="245"/>
      <c r="T119" s="244"/>
      <c r="U119" s="19"/>
      <c r="V119" s="19"/>
      <c r="W119" s="19"/>
      <c r="X119" s="19"/>
      <c r="Y119" s="29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92"/>
      <c r="B120" s="93"/>
      <c r="C120" s="93"/>
      <c r="D120" s="93"/>
      <c r="E120" s="100"/>
      <c r="F120" s="93"/>
      <c r="G120" s="93"/>
      <c r="H120" s="201"/>
      <c r="I120" s="186"/>
      <c r="J120" s="95"/>
      <c r="K120" s="240" t="s">
        <v>28</v>
      </c>
      <c r="L120" s="240">
        <v>0.05</v>
      </c>
      <c r="M120" s="240"/>
      <c r="N120" s="240"/>
      <c r="O120" s="240"/>
      <c r="P120" s="240"/>
      <c r="Q120" s="240"/>
      <c r="R120" s="240"/>
      <c r="S120" s="182"/>
      <c r="T120" s="181"/>
      <c r="U120" s="19"/>
      <c r="V120" s="19"/>
      <c r="W120" s="19"/>
      <c r="X120" s="19"/>
      <c r="Y120" s="29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 thickBot="1">
      <c r="A121" s="96"/>
      <c r="B121" s="97"/>
      <c r="C121" s="97"/>
      <c r="D121" s="97"/>
      <c r="E121" s="111"/>
      <c r="F121" s="97"/>
      <c r="G121" s="97"/>
      <c r="H121" s="207"/>
      <c r="I121" s="197"/>
      <c r="J121" s="99"/>
      <c r="K121" s="253"/>
      <c r="L121" s="253"/>
      <c r="M121" s="134"/>
      <c r="N121" s="134"/>
      <c r="O121" s="134"/>
      <c r="P121" s="134"/>
      <c r="Q121" s="134"/>
      <c r="R121" s="134"/>
      <c r="S121" s="262"/>
      <c r="T121" s="263"/>
      <c r="U121" s="24"/>
      <c r="V121" s="24"/>
      <c r="W121" s="24"/>
      <c r="X121" s="24"/>
      <c r="Y121" s="30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" customHeight="1">
      <c r="A122" s="92" t="s">
        <v>232</v>
      </c>
      <c r="B122" s="93">
        <v>4.8</v>
      </c>
      <c r="C122" s="93">
        <v>2.8</v>
      </c>
      <c r="D122" s="93">
        <v>1.6</v>
      </c>
      <c r="E122" s="100">
        <v>2.7</v>
      </c>
      <c r="F122" s="93">
        <v>0</v>
      </c>
      <c r="G122" s="117">
        <v>0</v>
      </c>
      <c r="H122" s="200">
        <f t="shared" si="1"/>
        <v>707.5</v>
      </c>
      <c r="I122" s="185" t="s">
        <v>99</v>
      </c>
      <c r="J122" s="102"/>
      <c r="K122" s="243" t="s">
        <v>190</v>
      </c>
      <c r="L122" s="243"/>
      <c r="M122" s="243" t="s">
        <v>196</v>
      </c>
      <c r="N122" s="243"/>
      <c r="O122" s="266" t="s">
        <v>146</v>
      </c>
      <c r="P122" s="159"/>
      <c r="Q122" s="243" t="s">
        <v>16</v>
      </c>
      <c r="R122" s="267"/>
      <c r="S122" s="246" t="s">
        <v>168</v>
      </c>
      <c r="T122" s="247"/>
      <c r="U122" s="22" t="s">
        <v>172</v>
      </c>
      <c r="V122" s="22"/>
      <c r="W122" s="50"/>
      <c r="X122" s="50"/>
      <c r="Y122" s="27" t="str">
        <f>A122</f>
        <v>E3</v>
      </c>
      <c r="Z122" s="28" t="str">
        <f>I123&amp;" "&amp;I124&amp;" "&amp;I125&amp;" "&amp;I126&amp;" "&amp;I127&amp;" "&amp;I128</f>
        <v xml:space="preserve">刈包     </v>
      </c>
      <c r="AA122" s="28" t="str">
        <f>K123&amp;" "&amp;K124&amp;" "&amp;K125&amp;" "&amp;K126&amp;" "&amp;K127&amp;" "&amp;K128</f>
        <v xml:space="preserve">素排     </v>
      </c>
      <c r="AB122" s="28" t="str">
        <f>M123&amp;" "&amp;M124&amp;" "&amp;M125&amp;" "&amp;M126&amp;" "&amp;M127&amp;" "&amp;M128</f>
        <v xml:space="preserve">素絞肉 酸菜 薑   </v>
      </c>
      <c r="AC122" s="28" t="str">
        <f>O123&amp;" "&amp;O124&amp;" "&amp;O125&amp;" "&amp;O126&amp;" "&amp;O127&amp;" "&amp;O128</f>
        <v xml:space="preserve">素黑輪 玉米段 白蘿蔔 薑  </v>
      </c>
      <c r="AD122" s="28" t="str">
        <f>Q123&amp;" "&amp;Q124&amp;" "&amp;Q125&amp;" "&amp;Q126&amp;" "&amp;Q127&amp;" "&amp;Q128</f>
        <v xml:space="preserve">蔬菜 薑    </v>
      </c>
      <c r="AE122" s="28" t="str">
        <f>S123&amp;" "&amp;S124&amp;" "&amp;S125&amp;" "&amp;S126&amp;" "&amp;S127&amp;" "&amp;S128</f>
        <v xml:space="preserve">雞蛋 糙米 時瓜 乾香菇 胡蘿蔔 </v>
      </c>
      <c r="AF122" s="28" t="str">
        <f>U123&amp;" "&amp;U124&amp;" "&amp;U125&amp;" "&amp;U126&amp;" "&amp;U127&amp;" "&amp;U128</f>
        <v xml:space="preserve">旺仔小饅頭     </v>
      </c>
      <c r="AG122" s="28" t="str">
        <f>W123&amp;" "&amp;W124&amp;" "&amp;W125&amp;" "&amp;W126&amp;" "&amp;W127&amp;" "&amp;W128</f>
        <v xml:space="preserve">     </v>
      </c>
      <c r="AH122" s="28" t="str">
        <f>X123&amp;" "&amp;X124&amp;" "&amp;X125&amp;" "&amp;X126&amp;" "&amp;X127&amp;" "&amp;X128</f>
        <v xml:space="preserve">     </v>
      </c>
    </row>
    <row r="123" spans="1:34" ht="15" customHeight="1">
      <c r="A123" s="92"/>
      <c r="B123" s="93"/>
      <c r="C123" s="93"/>
      <c r="D123" s="93"/>
      <c r="E123" s="100"/>
      <c r="F123" s="93"/>
      <c r="G123" s="117"/>
      <c r="H123" s="200"/>
      <c r="I123" s="186" t="s">
        <v>100</v>
      </c>
      <c r="J123" s="95">
        <v>6</v>
      </c>
      <c r="K123" s="240" t="s">
        <v>186</v>
      </c>
      <c r="L123" s="240">
        <v>6</v>
      </c>
      <c r="M123" s="240" t="s">
        <v>185</v>
      </c>
      <c r="N123" s="240">
        <v>0.5</v>
      </c>
      <c r="O123" s="268" t="s">
        <v>197</v>
      </c>
      <c r="P123" s="269">
        <v>0.5</v>
      </c>
      <c r="Q123" s="240" t="s">
        <v>13</v>
      </c>
      <c r="R123" s="240">
        <v>7</v>
      </c>
      <c r="S123" s="240" t="s">
        <v>31</v>
      </c>
      <c r="T123" s="244">
        <v>0.6</v>
      </c>
      <c r="U123" s="19" t="s">
        <v>172</v>
      </c>
      <c r="V123" s="19">
        <v>2</v>
      </c>
      <c r="W123" s="19"/>
      <c r="X123" s="19"/>
      <c r="Y123" s="29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>
      <c r="A124" s="92"/>
      <c r="B124" s="93"/>
      <c r="C124" s="93"/>
      <c r="D124" s="93"/>
      <c r="E124" s="100"/>
      <c r="F124" s="93"/>
      <c r="G124" s="117"/>
      <c r="H124" s="200"/>
      <c r="I124" s="186"/>
      <c r="J124" s="95"/>
      <c r="K124" s="240"/>
      <c r="L124" s="240"/>
      <c r="M124" s="240" t="s">
        <v>131</v>
      </c>
      <c r="N124" s="240">
        <v>4.5</v>
      </c>
      <c r="O124" s="240" t="s">
        <v>147</v>
      </c>
      <c r="P124" s="240">
        <v>2</v>
      </c>
      <c r="Q124" s="240" t="s">
        <v>28</v>
      </c>
      <c r="R124" s="240">
        <v>0.05</v>
      </c>
      <c r="S124" s="245" t="s">
        <v>33</v>
      </c>
      <c r="T124" s="244">
        <v>4</v>
      </c>
      <c r="U124" s="19"/>
      <c r="V124" s="76"/>
      <c r="W124" s="19"/>
      <c r="X124" s="19"/>
      <c r="Y124" s="29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1:34" ht="15" customHeight="1">
      <c r="A125" s="92"/>
      <c r="B125" s="93"/>
      <c r="C125" s="93"/>
      <c r="D125" s="93"/>
      <c r="E125" s="100"/>
      <c r="F125" s="93"/>
      <c r="G125" s="117"/>
      <c r="H125" s="200"/>
      <c r="I125" s="186"/>
      <c r="J125" s="95"/>
      <c r="K125" s="240"/>
      <c r="L125" s="240"/>
      <c r="M125" s="240" t="s">
        <v>28</v>
      </c>
      <c r="N125" s="240">
        <v>0.05</v>
      </c>
      <c r="O125" s="269" t="s">
        <v>42</v>
      </c>
      <c r="P125" s="269">
        <v>3</v>
      </c>
      <c r="Q125" s="240"/>
      <c r="R125" s="240"/>
      <c r="S125" s="240" t="s">
        <v>46</v>
      </c>
      <c r="T125" s="244">
        <v>1</v>
      </c>
      <c r="U125" s="19"/>
      <c r="V125" s="19"/>
      <c r="W125" s="19"/>
      <c r="X125" s="19"/>
      <c r="Y125" s="29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1:34" ht="15" customHeight="1">
      <c r="A126" s="92"/>
      <c r="B126" s="93"/>
      <c r="C126" s="93"/>
      <c r="D126" s="93"/>
      <c r="E126" s="100"/>
      <c r="F126" s="93"/>
      <c r="G126" s="118"/>
      <c r="H126" s="202"/>
      <c r="I126" s="186"/>
      <c r="J126" s="95"/>
      <c r="K126" s="240"/>
      <c r="L126" s="240"/>
      <c r="M126" s="240"/>
      <c r="N126" s="240"/>
      <c r="O126" s="268" t="s">
        <v>28</v>
      </c>
      <c r="P126" s="268">
        <v>0.05</v>
      </c>
      <c r="Q126" s="240"/>
      <c r="R126" s="240"/>
      <c r="S126" s="245" t="s">
        <v>56</v>
      </c>
      <c r="T126" s="244">
        <v>0.01</v>
      </c>
      <c r="U126" s="19"/>
      <c r="V126" s="19"/>
      <c r="W126" s="19"/>
      <c r="X126" s="19"/>
      <c r="Y126" s="29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92"/>
      <c r="B127" s="93"/>
      <c r="C127" s="93"/>
      <c r="D127" s="93"/>
      <c r="E127" s="100"/>
      <c r="F127" s="93"/>
      <c r="G127" s="117"/>
      <c r="H127" s="200"/>
      <c r="I127" s="186"/>
      <c r="J127" s="95"/>
      <c r="K127" s="240"/>
      <c r="L127" s="240"/>
      <c r="M127" s="240"/>
      <c r="N127" s="240"/>
      <c r="O127" s="268"/>
      <c r="P127" s="268"/>
      <c r="Q127" s="240"/>
      <c r="R127" s="240"/>
      <c r="S127" s="240" t="s">
        <v>22</v>
      </c>
      <c r="T127" s="244">
        <v>0.5</v>
      </c>
      <c r="U127" s="19"/>
      <c r="V127" s="19"/>
      <c r="W127" s="19"/>
      <c r="X127" s="19"/>
      <c r="Y127" s="29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 thickBot="1">
      <c r="A128" s="96"/>
      <c r="B128" s="97"/>
      <c r="C128" s="97"/>
      <c r="D128" s="97"/>
      <c r="E128" s="111"/>
      <c r="F128" s="97"/>
      <c r="G128" s="196"/>
      <c r="H128" s="274"/>
      <c r="I128" s="197"/>
      <c r="J128" s="99"/>
      <c r="K128" s="134"/>
      <c r="L128" s="134"/>
      <c r="M128" s="134"/>
      <c r="N128" s="134"/>
      <c r="O128" s="275"/>
      <c r="P128" s="275"/>
      <c r="Q128" s="134"/>
      <c r="R128" s="134"/>
      <c r="S128" s="179"/>
      <c r="T128" s="180"/>
      <c r="U128" s="24"/>
      <c r="V128" s="24"/>
      <c r="W128" s="24"/>
      <c r="X128" s="24"/>
      <c r="Y128" s="30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" customHeight="1">
      <c r="A129" s="92" t="s">
        <v>233</v>
      </c>
      <c r="B129" s="104">
        <v>6.5</v>
      </c>
      <c r="C129" s="104">
        <v>1.6</v>
      </c>
      <c r="D129" s="104">
        <v>1.5</v>
      </c>
      <c r="E129" s="100">
        <v>2.7</v>
      </c>
      <c r="F129" s="104">
        <v>0</v>
      </c>
      <c r="G129" s="104">
        <v>0</v>
      </c>
      <c r="H129" s="203">
        <f t="shared" ref="H129" si="2">B129*70+C129*75+D129*25+E129*45</f>
        <v>734</v>
      </c>
      <c r="I129" s="185" t="s">
        <v>29</v>
      </c>
      <c r="J129" s="102"/>
      <c r="K129" s="243" t="s">
        <v>187</v>
      </c>
      <c r="L129" s="267"/>
      <c r="M129" s="270" t="s">
        <v>269</v>
      </c>
      <c r="N129" s="273"/>
      <c r="O129" s="243" t="s">
        <v>129</v>
      </c>
      <c r="P129" s="243"/>
      <c r="Q129" s="243" t="s">
        <v>16</v>
      </c>
      <c r="R129" s="267"/>
      <c r="S129" s="246" t="s">
        <v>300</v>
      </c>
      <c r="T129" s="247"/>
      <c r="U129" s="22" t="s">
        <v>329</v>
      </c>
      <c r="V129" s="218"/>
      <c r="W129" s="220"/>
      <c r="X129" s="51"/>
      <c r="Y129" s="27" t="str">
        <f>A129</f>
        <v>E4</v>
      </c>
      <c r="Z129" s="28" t="str">
        <f>I130&amp;" "&amp;I131&amp;" "&amp;I132&amp;" "&amp;I133&amp;" "&amp;I134&amp;" "&amp;I135</f>
        <v xml:space="preserve">米 糙米    </v>
      </c>
      <c r="AA129" s="28" t="str">
        <f>K130&amp;" "&amp;K131&amp;" "&amp;K132&amp;" "&amp;K133&amp;" "&amp;K134&amp;" "&amp;K135</f>
        <v xml:space="preserve">雞蛋     </v>
      </c>
      <c r="AB129" s="28" t="str">
        <f>M130&amp;" "&amp;M131&amp;" "&amp;M132&amp;" "&amp;M133&amp;" "&amp;M134&amp;" "&amp;M135</f>
        <v xml:space="preserve">冷凍毛豆仁 冷凍玉米粒 胡蘿蔔 薑 奶油(固態) </v>
      </c>
      <c r="AC129" s="28" t="str">
        <f>O130&amp;" "&amp;O131&amp;" "&amp;O132&amp;" "&amp;O133&amp;" "&amp;O134&amp;" "&amp;O135</f>
        <v xml:space="preserve">甘藍 雞蛋 薑   </v>
      </c>
      <c r="AD129" s="28" t="str">
        <f>Q130&amp;" "&amp;Q131&amp;" "&amp;Q132&amp;" "&amp;Q133&amp;" "&amp;Q134&amp;" "&amp;Q135</f>
        <v xml:space="preserve">蔬菜 薑    </v>
      </c>
      <c r="AE129" s="28" t="str">
        <f>S130&amp;" "&amp;S131&amp;" "&amp;S132&amp;" "&amp;S133&amp;" "&amp;S134&amp;" "&amp;S135</f>
        <v xml:space="preserve">綠豆 脆圓 二砂糖   </v>
      </c>
      <c r="AF129" s="28" t="str">
        <f>U130&amp;" "&amp;U131&amp;" "&amp;U132&amp;" "&amp;U133&amp;" "&amp;U134&amp;" "&amp;U135</f>
        <v xml:space="preserve">銀絲捲     </v>
      </c>
      <c r="AG129" s="28" t="str">
        <f>W130&amp;" "&amp;W131&amp;" "&amp;W132&amp;" "&amp;W133&amp;" "&amp;W134&amp;" "&amp;W135</f>
        <v xml:space="preserve">     </v>
      </c>
      <c r="AH129" s="28" t="str">
        <f>X130&amp;" "&amp;X131&amp;" "&amp;X132&amp;" "&amp;X133&amp;" "&amp;X134&amp;" "&amp;X135</f>
        <v xml:space="preserve">     </v>
      </c>
    </row>
    <row r="130" spans="1:34" ht="15" customHeight="1">
      <c r="A130" s="92"/>
      <c r="B130" s="93"/>
      <c r="C130" s="93"/>
      <c r="D130" s="93"/>
      <c r="E130" s="100"/>
      <c r="F130" s="93"/>
      <c r="G130" s="93"/>
      <c r="H130" s="204"/>
      <c r="I130" s="186" t="s">
        <v>17</v>
      </c>
      <c r="J130" s="95">
        <v>7</v>
      </c>
      <c r="K130" s="240" t="s">
        <v>31</v>
      </c>
      <c r="L130" s="240">
        <v>5.5</v>
      </c>
      <c r="M130" s="34" t="s">
        <v>63</v>
      </c>
      <c r="N130" s="34">
        <v>1</v>
      </c>
      <c r="O130" s="240" t="s">
        <v>34</v>
      </c>
      <c r="P130" s="240">
        <v>5</v>
      </c>
      <c r="Q130" s="240" t="s">
        <v>13</v>
      </c>
      <c r="R130" s="240">
        <v>7</v>
      </c>
      <c r="S130" s="245" t="s">
        <v>301</v>
      </c>
      <c r="T130" s="244">
        <v>2</v>
      </c>
      <c r="U130" s="19" t="s">
        <v>329</v>
      </c>
      <c r="V130" s="208">
        <v>12</v>
      </c>
      <c r="W130" s="221"/>
      <c r="X130" s="19"/>
      <c r="Y130" s="29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>
      <c r="A131" s="92"/>
      <c r="B131" s="93"/>
      <c r="C131" s="93"/>
      <c r="D131" s="93"/>
      <c r="E131" s="100"/>
      <c r="F131" s="93"/>
      <c r="G131" s="93"/>
      <c r="H131" s="204"/>
      <c r="I131" s="186" t="s">
        <v>33</v>
      </c>
      <c r="J131" s="95">
        <v>3</v>
      </c>
      <c r="K131" s="240"/>
      <c r="L131" s="240"/>
      <c r="M131" s="34" t="s">
        <v>43</v>
      </c>
      <c r="N131" s="34">
        <v>3</v>
      </c>
      <c r="O131" s="240" t="s">
        <v>31</v>
      </c>
      <c r="P131" s="240">
        <v>0.6</v>
      </c>
      <c r="Q131" s="240" t="s">
        <v>28</v>
      </c>
      <c r="R131" s="240">
        <v>0.05</v>
      </c>
      <c r="S131" s="245" t="s">
        <v>302</v>
      </c>
      <c r="T131" s="244">
        <v>1</v>
      </c>
      <c r="U131" s="19"/>
      <c r="V131" s="219"/>
      <c r="W131" s="221"/>
      <c r="X131" s="19"/>
      <c r="Y131" s="29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1:34" ht="15" customHeight="1">
      <c r="A132" s="92"/>
      <c r="B132" s="93"/>
      <c r="C132" s="93"/>
      <c r="D132" s="93"/>
      <c r="E132" s="100"/>
      <c r="F132" s="93"/>
      <c r="G132" s="93"/>
      <c r="H132" s="201"/>
      <c r="I132" s="186"/>
      <c r="J132" s="95"/>
      <c r="K132" s="240"/>
      <c r="L132" s="240"/>
      <c r="M132" s="34" t="s">
        <v>22</v>
      </c>
      <c r="N132" s="34">
        <v>1</v>
      </c>
      <c r="O132" s="240" t="s">
        <v>28</v>
      </c>
      <c r="P132" s="240">
        <v>0.05</v>
      </c>
      <c r="Q132" s="240"/>
      <c r="R132" s="240"/>
      <c r="S132" s="245" t="s">
        <v>41</v>
      </c>
      <c r="T132" s="244">
        <v>1</v>
      </c>
      <c r="U132" s="19"/>
      <c r="V132" s="208"/>
      <c r="W132" s="221"/>
      <c r="X132" s="19"/>
      <c r="Y132" s="29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1:34" ht="15" customHeight="1">
      <c r="A133" s="92"/>
      <c r="B133" s="93"/>
      <c r="C133" s="93"/>
      <c r="D133" s="93"/>
      <c r="E133" s="100"/>
      <c r="F133" s="93"/>
      <c r="G133" s="93"/>
      <c r="H133" s="204"/>
      <c r="I133" s="186"/>
      <c r="J133" s="95"/>
      <c r="K133" s="240"/>
      <c r="L133" s="240"/>
      <c r="M133" s="34" t="s">
        <v>28</v>
      </c>
      <c r="N133" s="34">
        <v>0.05</v>
      </c>
      <c r="O133" s="240"/>
      <c r="P133" s="240"/>
      <c r="Q133" s="240"/>
      <c r="R133" s="240"/>
      <c r="S133" s="245"/>
      <c r="T133" s="244"/>
      <c r="U133" s="19"/>
      <c r="V133" s="208"/>
      <c r="W133" s="221"/>
      <c r="X133" s="19"/>
      <c r="Y133" s="29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92"/>
      <c r="B134" s="93"/>
      <c r="C134" s="93"/>
      <c r="D134" s="93"/>
      <c r="E134" s="100"/>
      <c r="F134" s="93"/>
      <c r="G134" s="93"/>
      <c r="H134" s="204"/>
      <c r="I134" s="186"/>
      <c r="J134" s="95"/>
      <c r="K134" s="240"/>
      <c r="L134" s="240"/>
      <c r="M134" s="34" t="s">
        <v>45</v>
      </c>
      <c r="N134" s="34">
        <v>0.6</v>
      </c>
      <c r="O134" s="240"/>
      <c r="P134" s="240"/>
      <c r="Q134" s="240"/>
      <c r="R134" s="240"/>
      <c r="S134" s="245"/>
      <c r="T134" s="244"/>
      <c r="U134" s="19"/>
      <c r="V134" s="208"/>
      <c r="W134" s="221"/>
      <c r="X134" s="19"/>
      <c r="Y134" s="29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 thickBot="1">
      <c r="A135" s="96"/>
      <c r="B135" s="97"/>
      <c r="C135" s="97"/>
      <c r="D135" s="97"/>
      <c r="E135" s="111"/>
      <c r="F135" s="97"/>
      <c r="G135" s="97"/>
      <c r="H135" s="205"/>
      <c r="I135" s="197"/>
      <c r="J135" s="99"/>
      <c r="K135" s="271"/>
      <c r="L135" s="271"/>
      <c r="M135" s="134"/>
      <c r="N135" s="134"/>
      <c r="O135" s="134"/>
      <c r="P135" s="134"/>
      <c r="Q135" s="272"/>
      <c r="R135" s="272"/>
      <c r="S135" s="262"/>
      <c r="T135" s="263"/>
      <c r="U135" s="24"/>
      <c r="V135" s="209"/>
      <c r="W135" s="222"/>
      <c r="X135" s="24"/>
      <c r="Y135" s="30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s="62" customFormat="1" ht="15.75" customHeight="1">
      <c r="A136" s="88" t="s">
        <v>234</v>
      </c>
      <c r="B136" s="109">
        <v>5.2</v>
      </c>
      <c r="C136" s="109">
        <v>2.4</v>
      </c>
      <c r="D136" s="109">
        <v>2</v>
      </c>
      <c r="E136" s="109">
        <v>2.8</v>
      </c>
      <c r="F136" s="109">
        <v>0.3</v>
      </c>
      <c r="G136" s="109">
        <v>0</v>
      </c>
      <c r="H136" s="199">
        <f t="shared" ref="H136" si="3">B136*70+C136*75+D136*25+E136*45</f>
        <v>720</v>
      </c>
      <c r="I136" s="187" t="s">
        <v>60</v>
      </c>
      <c r="J136" s="91"/>
      <c r="K136" s="254" t="s">
        <v>318</v>
      </c>
      <c r="L136" s="254"/>
      <c r="M136" s="264" t="s">
        <v>202</v>
      </c>
      <c r="N136" s="264"/>
      <c r="O136" s="254" t="s">
        <v>286</v>
      </c>
      <c r="P136" s="254"/>
      <c r="Q136" s="254" t="s">
        <v>16</v>
      </c>
      <c r="R136" s="265"/>
      <c r="S136" s="251" t="s">
        <v>303</v>
      </c>
      <c r="T136" s="252"/>
      <c r="U136" s="22" t="s">
        <v>177</v>
      </c>
      <c r="V136" s="22"/>
      <c r="W136" s="50" t="s">
        <v>87</v>
      </c>
      <c r="X136" s="87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</row>
    <row r="137" spans="1:34" s="62" customFormat="1" ht="15.75" customHeight="1">
      <c r="A137" s="92"/>
      <c r="B137" s="100"/>
      <c r="C137" s="100"/>
      <c r="D137" s="100"/>
      <c r="E137" s="100"/>
      <c r="F137" s="100"/>
      <c r="G137" s="100"/>
      <c r="H137" s="200"/>
      <c r="I137" s="186" t="s">
        <v>17</v>
      </c>
      <c r="J137" s="95">
        <v>10</v>
      </c>
      <c r="K137" s="240" t="s">
        <v>50</v>
      </c>
      <c r="L137" s="240">
        <v>6</v>
      </c>
      <c r="M137" s="240" t="s">
        <v>203</v>
      </c>
      <c r="N137" s="248">
        <v>0.3</v>
      </c>
      <c r="O137" s="240" t="s">
        <v>287</v>
      </c>
      <c r="P137" s="240">
        <v>3</v>
      </c>
      <c r="Q137" s="240" t="s">
        <v>13</v>
      </c>
      <c r="R137" s="240">
        <v>7</v>
      </c>
      <c r="S137" s="245" t="s">
        <v>35</v>
      </c>
      <c r="T137" s="244">
        <v>3</v>
      </c>
      <c r="U137" s="19" t="s">
        <v>177</v>
      </c>
      <c r="V137" s="19">
        <v>12</v>
      </c>
      <c r="W137" s="19" t="s">
        <v>87</v>
      </c>
      <c r="X137" s="87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</row>
    <row r="138" spans="1:34" s="62" customFormat="1" ht="15.75" customHeight="1">
      <c r="A138" s="92"/>
      <c r="B138" s="100"/>
      <c r="C138" s="100"/>
      <c r="D138" s="100"/>
      <c r="E138" s="100"/>
      <c r="F138" s="100"/>
      <c r="G138" s="100"/>
      <c r="H138" s="200"/>
      <c r="I138" s="186" t="s">
        <v>92</v>
      </c>
      <c r="J138" s="95">
        <v>0.4</v>
      </c>
      <c r="K138" s="240" t="s">
        <v>112</v>
      </c>
      <c r="L138" s="240">
        <v>1</v>
      </c>
      <c r="M138" s="240" t="s">
        <v>42</v>
      </c>
      <c r="N138" s="240">
        <v>5</v>
      </c>
      <c r="O138" s="240" t="s">
        <v>110</v>
      </c>
      <c r="P138" s="240">
        <v>2</v>
      </c>
      <c r="Q138" s="240" t="s">
        <v>28</v>
      </c>
      <c r="R138" s="240">
        <v>0.05</v>
      </c>
      <c r="S138" s="245" t="s">
        <v>22</v>
      </c>
      <c r="T138" s="244">
        <v>1</v>
      </c>
      <c r="U138" s="19"/>
      <c r="V138" s="76"/>
      <c r="W138" s="19"/>
      <c r="X138" s="87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</row>
    <row r="139" spans="1:34" s="62" customFormat="1" ht="15.75" customHeight="1">
      <c r="A139" s="92"/>
      <c r="B139" s="100"/>
      <c r="C139" s="100"/>
      <c r="D139" s="100"/>
      <c r="E139" s="100"/>
      <c r="F139" s="100"/>
      <c r="G139" s="100"/>
      <c r="H139" s="200"/>
      <c r="I139" s="186"/>
      <c r="J139" s="95"/>
      <c r="K139" s="240" t="s">
        <v>113</v>
      </c>
      <c r="L139" s="240">
        <v>0.5</v>
      </c>
      <c r="M139" s="240" t="s">
        <v>22</v>
      </c>
      <c r="N139" s="240">
        <v>0.5</v>
      </c>
      <c r="O139" s="240" t="s">
        <v>39</v>
      </c>
      <c r="P139" s="240"/>
      <c r="Q139" s="240"/>
      <c r="R139" s="240"/>
      <c r="S139" s="240"/>
      <c r="T139" s="244"/>
      <c r="U139" s="19"/>
      <c r="V139" s="19"/>
      <c r="W139" s="19"/>
      <c r="X139" s="87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</row>
    <row r="140" spans="1:34" ht="15.75" customHeight="1">
      <c r="A140" s="92"/>
      <c r="B140" s="100"/>
      <c r="C140" s="100"/>
      <c r="D140" s="100"/>
      <c r="E140" s="100"/>
      <c r="F140" s="100"/>
      <c r="G140" s="100"/>
      <c r="H140" s="200"/>
      <c r="I140" s="186"/>
      <c r="J140" s="95"/>
      <c r="K140" s="240" t="s">
        <v>41</v>
      </c>
      <c r="L140" s="240"/>
      <c r="M140" s="240"/>
      <c r="N140" s="240"/>
      <c r="O140" s="36" t="s">
        <v>28</v>
      </c>
      <c r="P140" s="240">
        <v>0.05</v>
      </c>
      <c r="Q140" s="240"/>
      <c r="R140" s="240"/>
      <c r="S140" s="245"/>
      <c r="T140" s="244"/>
      <c r="U140" s="19"/>
      <c r="V140" s="19"/>
      <c r="W140" s="19"/>
      <c r="X140" s="9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92"/>
      <c r="B141" s="100"/>
      <c r="C141" s="100"/>
      <c r="D141" s="100"/>
      <c r="E141" s="100"/>
      <c r="F141" s="100"/>
      <c r="G141" s="100"/>
      <c r="H141" s="200"/>
      <c r="I141" s="186"/>
      <c r="J141" s="95"/>
      <c r="K141" s="125" t="s">
        <v>59</v>
      </c>
      <c r="L141" s="125"/>
      <c r="M141" s="240"/>
      <c r="N141" s="240"/>
      <c r="O141" s="125"/>
      <c r="P141" s="125"/>
      <c r="Q141" s="240"/>
      <c r="R141" s="240"/>
      <c r="S141" s="245"/>
      <c r="T141" s="244"/>
      <c r="U141" s="19"/>
      <c r="V141" s="19"/>
      <c r="W141" s="19"/>
      <c r="X141" s="9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.75" customHeight="1" thickBot="1">
      <c r="A142" s="92"/>
      <c r="B142" s="100"/>
      <c r="C142" s="100"/>
      <c r="D142" s="100"/>
      <c r="E142" s="100"/>
      <c r="F142" s="100"/>
      <c r="G142" s="100"/>
      <c r="H142" s="200"/>
      <c r="I142" s="210"/>
      <c r="J142" s="107"/>
      <c r="K142" s="249"/>
      <c r="L142" s="249"/>
      <c r="M142" s="249"/>
      <c r="N142" s="249"/>
      <c r="O142" s="249"/>
      <c r="P142" s="249"/>
      <c r="Q142" s="249"/>
      <c r="R142" s="249"/>
      <c r="S142" s="259"/>
      <c r="T142" s="260"/>
      <c r="U142" s="24"/>
      <c r="V142" s="24"/>
      <c r="W142" s="24"/>
      <c r="X142" s="9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.75" customHeight="1">
      <c r="A143" s="88" t="s">
        <v>235</v>
      </c>
      <c r="B143" s="114">
        <v>6</v>
      </c>
      <c r="C143" s="114">
        <v>2.8</v>
      </c>
      <c r="D143" s="114">
        <v>1.8</v>
      </c>
      <c r="E143" s="109">
        <v>2.8</v>
      </c>
      <c r="F143" s="114">
        <v>0</v>
      </c>
      <c r="G143" s="114">
        <v>0</v>
      </c>
      <c r="H143" s="206">
        <f t="shared" ref="H143" si="4">B143*70+C143*75+D143*25+E143*45</f>
        <v>801</v>
      </c>
      <c r="I143" s="187" t="s">
        <v>15</v>
      </c>
      <c r="J143" s="91"/>
      <c r="K143" s="254" t="s">
        <v>319</v>
      </c>
      <c r="L143" s="254"/>
      <c r="M143" s="254" t="s">
        <v>321</v>
      </c>
      <c r="N143" s="254"/>
      <c r="O143" s="254" t="s">
        <v>323</v>
      </c>
      <c r="P143" s="254"/>
      <c r="Q143" s="254" t="s">
        <v>16</v>
      </c>
      <c r="R143" s="265"/>
      <c r="S143" s="251" t="s">
        <v>149</v>
      </c>
      <c r="T143" s="252"/>
      <c r="U143" s="22" t="s">
        <v>179</v>
      </c>
      <c r="V143" s="22"/>
      <c r="W143" s="50"/>
      <c r="X143" s="9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.75" customHeight="1">
      <c r="A144" s="92"/>
      <c r="B144" s="93"/>
      <c r="C144" s="93"/>
      <c r="D144" s="93"/>
      <c r="E144" s="100"/>
      <c r="F144" s="93"/>
      <c r="G144" s="93"/>
      <c r="H144" s="201"/>
      <c r="I144" s="186" t="s">
        <v>17</v>
      </c>
      <c r="J144" s="95">
        <v>10</v>
      </c>
      <c r="K144" s="240" t="s">
        <v>191</v>
      </c>
      <c r="L144" s="240">
        <v>1.2</v>
      </c>
      <c r="M144" s="240" t="s">
        <v>272</v>
      </c>
      <c r="N144" s="240">
        <v>5</v>
      </c>
      <c r="O144" s="240" t="s">
        <v>142</v>
      </c>
      <c r="P144" s="240">
        <v>1</v>
      </c>
      <c r="Q144" s="240" t="s">
        <v>13</v>
      </c>
      <c r="R144" s="240">
        <v>7</v>
      </c>
      <c r="S144" s="245" t="s">
        <v>43</v>
      </c>
      <c r="T144" s="244">
        <v>2</v>
      </c>
      <c r="U144" s="19" t="s">
        <v>179</v>
      </c>
      <c r="V144" s="76">
        <v>0.15</v>
      </c>
      <c r="W144" s="19"/>
      <c r="X144" s="9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5.75" customHeight="1">
      <c r="A145" s="92"/>
      <c r="B145" s="93"/>
      <c r="C145" s="93"/>
      <c r="D145" s="93"/>
      <c r="E145" s="100"/>
      <c r="F145" s="93"/>
      <c r="G145" s="93"/>
      <c r="H145" s="201"/>
      <c r="I145" s="186"/>
      <c r="J145" s="95"/>
      <c r="K145" s="240" t="s">
        <v>50</v>
      </c>
      <c r="L145" s="240">
        <v>2</v>
      </c>
      <c r="M145" s="240" t="s">
        <v>191</v>
      </c>
      <c r="N145" s="240">
        <v>0.6</v>
      </c>
      <c r="O145" s="240" t="s">
        <v>16</v>
      </c>
      <c r="P145" s="240">
        <v>4</v>
      </c>
      <c r="Q145" s="240" t="s">
        <v>28</v>
      </c>
      <c r="R145" s="240">
        <v>0.05</v>
      </c>
      <c r="S145" s="34" t="s">
        <v>31</v>
      </c>
      <c r="T145" s="244">
        <v>2</v>
      </c>
      <c r="U145" s="19"/>
      <c r="V145" s="19"/>
      <c r="W145" s="19"/>
      <c r="X145" s="9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5.75" customHeight="1">
      <c r="A146" s="92"/>
      <c r="B146" s="93"/>
      <c r="C146" s="93"/>
      <c r="D146" s="93"/>
      <c r="E146" s="100"/>
      <c r="F146" s="93"/>
      <c r="G146" s="93"/>
      <c r="H146" s="201"/>
      <c r="I146" s="186"/>
      <c r="J146" s="95"/>
      <c r="K146" s="240" t="s">
        <v>133</v>
      </c>
      <c r="L146" s="240">
        <v>1</v>
      </c>
      <c r="M146" s="240" t="s">
        <v>22</v>
      </c>
      <c r="N146" s="240">
        <v>0.5</v>
      </c>
      <c r="O146" s="240" t="s">
        <v>36</v>
      </c>
      <c r="P146" s="240">
        <v>0.01</v>
      </c>
      <c r="Q146" s="240"/>
      <c r="R146" s="240"/>
      <c r="S146" s="245"/>
      <c r="T146" s="244"/>
      <c r="U146" s="19"/>
      <c r="V146" s="19"/>
      <c r="W146" s="19"/>
      <c r="X146" s="9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5.75" customHeight="1">
      <c r="A147" s="92"/>
      <c r="B147" s="93"/>
      <c r="C147" s="93"/>
      <c r="D147" s="93"/>
      <c r="E147" s="100"/>
      <c r="F147" s="93"/>
      <c r="G147" s="93"/>
      <c r="H147" s="201"/>
      <c r="I147" s="186"/>
      <c r="J147" s="95"/>
      <c r="K147" s="240" t="s">
        <v>22</v>
      </c>
      <c r="L147" s="240">
        <v>0.5</v>
      </c>
      <c r="M147" s="240" t="s">
        <v>28</v>
      </c>
      <c r="N147" s="240">
        <v>0.05</v>
      </c>
      <c r="O147" s="240" t="s">
        <v>324</v>
      </c>
      <c r="P147" s="240"/>
      <c r="Q147" s="240"/>
      <c r="R147" s="240"/>
      <c r="S147" s="245"/>
      <c r="T147" s="244"/>
      <c r="U147" s="19"/>
      <c r="V147" s="19"/>
      <c r="W147" s="19"/>
      <c r="X147" s="9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5.75" customHeight="1">
      <c r="A148" s="92"/>
      <c r="B148" s="93"/>
      <c r="C148" s="93"/>
      <c r="D148" s="93"/>
      <c r="E148" s="100"/>
      <c r="F148" s="93"/>
      <c r="G148" s="93"/>
      <c r="H148" s="201"/>
      <c r="I148" s="186"/>
      <c r="J148" s="95"/>
      <c r="K148" s="240" t="s">
        <v>28</v>
      </c>
      <c r="L148" s="240">
        <v>0.05</v>
      </c>
      <c r="M148" s="240"/>
      <c r="N148" s="240"/>
      <c r="O148" s="240" t="s">
        <v>185</v>
      </c>
      <c r="P148" s="240">
        <v>0.6</v>
      </c>
      <c r="Q148" s="240"/>
      <c r="R148" s="240"/>
      <c r="S148" s="182"/>
      <c r="T148" s="181"/>
      <c r="U148" s="19"/>
      <c r="V148" s="19"/>
      <c r="W148" s="19"/>
      <c r="X148" s="9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5.75" customHeight="1" thickBot="1">
      <c r="A149" s="96"/>
      <c r="B149" s="97"/>
      <c r="C149" s="97"/>
      <c r="D149" s="97"/>
      <c r="E149" s="111"/>
      <c r="F149" s="97"/>
      <c r="G149" s="97"/>
      <c r="H149" s="207"/>
      <c r="I149" s="197"/>
      <c r="J149" s="99"/>
      <c r="K149" s="253"/>
      <c r="L149" s="253"/>
      <c r="M149" s="134"/>
      <c r="N149" s="134"/>
      <c r="O149" s="134"/>
      <c r="P149" s="134"/>
      <c r="Q149" s="134"/>
      <c r="R149" s="134"/>
      <c r="S149" s="262"/>
      <c r="T149" s="263"/>
      <c r="U149" s="24"/>
      <c r="V149" s="24"/>
      <c r="W149" s="24"/>
      <c r="X149" s="9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5.75" customHeight="1">
      <c r="A150" s="92" t="s">
        <v>236</v>
      </c>
      <c r="B150" s="93">
        <v>5</v>
      </c>
      <c r="C150" s="93">
        <v>2.5</v>
      </c>
      <c r="D150" s="93">
        <v>2.5</v>
      </c>
      <c r="E150" s="100">
        <v>2.7</v>
      </c>
      <c r="F150" s="93">
        <v>0</v>
      </c>
      <c r="G150" s="117">
        <v>0</v>
      </c>
      <c r="H150" s="200">
        <f t="shared" ref="H150" si="5">B150*70+C150*75+D150*25+E150*45</f>
        <v>721.5</v>
      </c>
      <c r="I150" s="185" t="s">
        <v>29</v>
      </c>
      <c r="J150" s="102"/>
      <c r="K150" s="243" t="s">
        <v>343</v>
      </c>
      <c r="L150" s="243"/>
      <c r="M150" s="243" t="s">
        <v>195</v>
      </c>
      <c r="N150" s="243"/>
      <c r="O150" s="266" t="s">
        <v>325</v>
      </c>
      <c r="P150" s="159"/>
      <c r="Q150" s="243" t="s">
        <v>16</v>
      </c>
      <c r="R150" s="267"/>
      <c r="S150" s="246" t="s">
        <v>171</v>
      </c>
      <c r="T150" s="247"/>
      <c r="U150" s="22" t="s">
        <v>183</v>
      </c>
      <c r="V150" s="22"/>
      <c r="W150" s="50"/>
      <c r="X150" s="9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>
      <c r="A151" s="92"/>
      <c r="B151" s="93"/>
      <c r="C151" s="93"/>
      <c r="D151" s="93"/>
      <c r="E151" s="100"/>
      <c r="F151" s="93"/>
      <c r="G151" s="117"/>
      <c r="H151" s="200"/>
      <c r="I151" s="186" t="s">
        <v>17</v>
      </c>
      <c r="J151" s="95">
        <v>7</v>
      </c>
      <c r="K151" s="240" t="s">
        <v>344</v>
      </c>
      <c r="L151" s="240">
        <v>6</v>
      </c>
      <c r="M151" s="240" t="s">
        <v>20</v>
      </c>
      <c r="N151" s="240">
        <v>5</v>
      </c>
      <c r="O151" s="268" t="s">
        <v>292</v>
      </c>
      <c r="P151" s="269">
        <v>5</v>
      </c>
      <c r="Q151" s="240" t="s">
        <v>13</v>
      </c>
      <c r="R151" s="240">
        <v>7</v>
      </c>
      <c r="S151" s="240" t="s">
        <v>34</v>
      </c>
      <c r="T151" s="244">
        <v>2</v>
      </c>
      <c r="U151" s="19" t="s">
        <v>183</v>
      </c>
      <c r="V151" s="19">
        <v>2.5</v>
      </c>
      <c r="W151" s="19"/>
      <c r="X151" s="9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.75" customHeight="1">
      <c r="A152" s="92"/>
      <c r="B152" s="93"/>
      <c r="C152" s="93"/>
      <c r="D152" s="93"/>
      <c r="E152" s="100"/>
      <c r="F152" s="93"/>
      <c r="G152" s="117"/>
      <c r="H152" s="200"/>
      <c r="I152" s="186" t="s">
        <v>33</v>
      </c>
      <c r="J152" s="95">
        <v>3</v>
      </c>
      <c r="K152" s="240" t="s">
        <v>53</v>
      </c>
      <c r="L152" s="240">
        <v>2</v>
      </c>
      <c r="M152" s="240" t="s">
        <v>22</v>
      </c>
      <c r="N152" s="240">
        <v>0.5</v>
      </c>
      <c r="O152" s="240" t="s">
        <v>22</v>
      </c>
      <c r="P152" s="240">
        <v>0.5</v>
      </c>
      <c r="Q152" s="240" t="s">
        <v>28</v>
      </c>
      <c r="R152" s="240">
        <v>0.05</v>
      </c>
      <c r="S152" s="245" t="s">
        <v>47</v>
      </c>
      <c r="T152" s="244">
        <v>2</v>
      </c>
      <c r="U152" s="19"/>
      <c r="V152" s="76"/>
      <c r="W152" s="19"/>
      <c r="X152" s="9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.75" customHeight="1">
      <c r="A153" s="92"/>
      <c r="B153" s="93"/>
      <c r="C153" s="93"/>
      <c r="D153" s="93"/>
      <c r="E153" s="100"/>
      <c r="F153" s="93"/>
      <c r="G153" s="117"/>
      <c r="H153" s="200"/>
      <c r="I153" s="186"/>
      <c r="J153" s="95"/>
      <c r="K153" s="240" t="s">
        <v>28</v>
      </c>
      <c r="L153" s="240">
        <v>0.05</v>
      </c>
      <c r="M153" s="240" t="s">
        <v>191</v>
      </c>
      <c r="N153" s="240">
        <v>0.6</v>
      </c>
      <c r="O153" s="269" t="s">
        <v>28</v>
      </c>
      <c r="P153" s="269">
        <v>0.05</v>
      </c>
      <c r="Q153" s="240"/>
      <c r="R153" s="240"/>
      <c r="S153" s="240"/>
      <c r="T153" s="244"/>
      <c r="U153" s="19"/>
      <c r="V153" s="19"/>
      <c r="W153" s="19"/>
      <c r="X153" s="9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.75" customHeight="1">
      <c r="A154" s="92"/>
      <c r="B154" s="93"/>
      <c r="C154" s="93"/>
      <c r="D154" s="93"/>
      <c r="E154" s="100"/>
      <c r="F154" s="93"/>
      <c r="G154" s="118"/>
      <c r="H154" s="202"/>
      <c r="I154" s="186"/>
      <c r="J154" s="95"/>
      <c r="K154" s="240" t="s">
        <v>22</v>
      </c>
      <c r="L154" s="240">
        <v>1</v>
      </c>
      <c r="M154" s="240" t="s">
        <v>28</v>
      </c>
      <c r="N154" s="240">
        <v>0.05</v>
      </c>
      <c r="O154" s="268"/>
      <c r="P154" s="268"/>
      <c r="Q154" s="240"/>
      <c r="R154" s="240"/>
      <c r="S154" s="245"/>
      <c r="T154" s="244"/>
      <c r="U154" s="19"/>
      <c r="V154" s="19"/>
      <c r="W154" s="19"/>
      <c r="X154" s="9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.75" customHeight="1">
      <c r="A155" s="92"/>
      <c r="B155" s="93"/>
      <c r="C155" s="93"/>
      <c r="D155" s="93"/>
      <c r="E155" s="100"/>
      <c r="F155" s="93"/>
      <c r="G155" s="117"/>
      <c r="H155" s="200"/>
      <c r="I155" s="186"/>
      <c r="J155" s="95"/>
      <c r="K155" s="240"/>
      <c r="L155" s="240"/>
      <c r="M155" s="240"/>
      <c r="N155" s="240"/>
      <c r="O155" s="268"/>
      <c r="P155" s="268"/>
      <c r="Q155" s="240"/>
      <c r="R155" s="240"/>
      <c r="S155" s="240"/>
      <c r="T155" s="244"/>
      <c r="U155" s="19"/>
      <c r="V155" s="19"/>
      <c r="W155" s="19"/>
      <c r="X155" s="9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5.75" customHeight="1" thickBot="1">
      <c r="A156" s="96"/>
      <c r="B156" s="97"/>
      <c r="C156" s="97"/>
      <c r="D156" s="97"/>
      <c r="E156" s="111"/>
      <c r="F156" s="97"/>
      <c r="G156" s="196"/>
      <c r="H156" s="274"/>
      <c r="I156" s="197"/>
      <c r="J156" s="99"/>
      <c r="K156" s="134"/>
      <c r="L156" s="134"/>
      <c r="M156" s="134"/>
      <c r="N156" s="134"/>
      <c r="O156" s="275"/>
      <c r="P156" s="275"/>
      <c r="Q156" s="134"/>
      <c r="R156" s="134"/>
      <c r="S156" s="179"/>
      <c r="T156" s="180"/>
      <c r="U156" s="24"/>
      <c r="V156" s="24"/>
      <c r="W156" s="24"/>
      <c r="X156" s="9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S254" s="9"/>
      <c r="T254" s="9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</sheetData>
  <mergeCells count="1">
    <mergeCell ref="A1:X1"/>
  </mergeCells>
  <phoneticPr fontId="8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Y987"/>
  <sheetViews>
    <sheetView topLeftCell="D1" workbookViewId="0">
      <selection activeCell="M3" sqref="M3:M24"/>
    </sheetView>
  </sheetViews>
  <sheetFormatPr defaultColWidth="11.25" defaultRowHeight="15" customHeight="1"/>
  <cols>
    <col min="1" max="1" width="11.25" style="60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297" t="s">
        <v>238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</row>
    <row r="2" spans="1:23" ht="15.75" customHeight="1" thickBot="1">
      <c r="A2" s="67" t="s">
        <v>77</v>
      </c>
      <c r="B2" s="77" t="s">
        <v>0</v>
      </c>
      <c r="C2" s="78" t="s">
        <v>8</v>
      </c>
      <c r="D2" s="78" t="s">
        <v>65</v>
      </c>
      <c r="E2" s="79" t="s">
        <v>10</v>
      </c>
      <c r="F2" s="80" t="s">
        <v>66</v>
      </c>
      <c r="G2" s="63" t="s">
        <v>11</v>
      </c>
      <c r="H2" s="80" t="s">
        <v>67</v>
      </c>
      <c r="I2" s="81" t="s">
        <v>12</v>
      </c>
      <c r="J2" s="80" t="s">
        <v>68</v>
      </c>
      <c r="K2" s="63" t="s">
        <v>13</v>
      </c>
      <c r="L2" s="80" t="s">
        <v>69</v>
      </c>
      <c r="M2" s="63" t="s">
        <v>14</v>
      </c>
      <c r="N2" s="80" t="s">
        <v>70</v>
      </c>
      <c r="O2" s="79" t="s">
        <v>88</v>
      </c>
      <c r="P2" s="79" t="s">
        <v>89</v>
      </c>
      <c r="Q2" s="63" t="s">
        <v>1</v>
      </c>
      <c r="R2" s="63" t="s">
        <v>2</v>
      </c>
      <c r="S2" s="63" t="s">
        <v>3</v>
      </c>
      <c r="T2" s="63" t="s">
        <v>4</v>
      </c>
      <c r="U2" s="63" t="s">
        <v>5</v>
      </c>
      <c r="V2" s="63" t="s">
        <v>6</v>
      </c>
      <c r="W2" s="64" t="s">
        <v>7</v>
      </c>
    </row>
    <row r="3" spans="1:23" ht="15.75" customHeight="1">
      <c r="A3" s="213">
        <v>46083</v>
      </c>
      <c r="B3" s="38" t="str">
        <f>'非偏鄉計劃學校(素)國中'!A3</f>
        <v>B1</v>
      </c>
      <c r="C3" s="39" t="str">
        <f>'非偏鄉計劃學校(素)國中'!I3</f>
        <v>白米飯</v>
      </c>
      <c r="D3" s="40" t="str">
        <f>'非偏鄉計劃學校(素)國中'!I4&amp;'非偏鄉計劃學校(素)國中'!I5&amp;'非偏鄉計劃學校(素)國中'!I6&amp;'非偏鄉計劃學校(素)國中'!I7&amp;'非偏鄉計劃學校(素)國中'!I8&amp;'非偏鄉計劃學校(素)國中'!I9</f>
        <v>米</v>
      </c>
      <c r="E3" s="39" t="str">
        <f>'非偏鄉計劃學校(素)國中'!K3</f>
        <v>梅干麵腸</v>
      </c>
      <c r="F3" s="39" t="str">
        <f>'非偏鄉計劃學校(素)國中'!K4&amp;'非偏鄉計劃學校(素)國中'!K5&amp;'非偏鄉計劃學校(素)國中'!K6&amp;'非偏鄉計劃學校(素)國中'!K7&amp;'非偏鄉計劃學校(素)國中'!K8&amp;'非偏鄉計劃學校(素)國中'!K9</f>
        <v>麵腸梅乾菜</v>
      </c>
      <c r="G3" s="39" t="str">
        <f>'非偏鄉計劃學校(素)國中'!M3</f>
        <v>若絲豆芽</v>
      </c>
      <c r="H3" s="40" t="str">
        <f>'非偏鄉計劃學校(素)國中'!M4&amp;'非偏鄉計劃學校(素)國中'!M5&amp;'非偏鄉計劃學校(素)國中'!M6&amp;'非偏鄉計劃學校(素)國中'!M7&amp;'非偏鄉計劃學校(素)國中'!M8&amp;'非偏鄉計劃學校(素)國中'!M9</f>
        <v>綠豆芽胡蘿蔔薑素肉絲</v>
      </c>
      <c r="I3" s="39" t="str">
        <f>'非偏鄉計劃學校(素)國中'!O3</f>
        <v>蛋香刈薯</v>
      </c>
      <c r="J3" s="40" t="str">
        <f>'非偏鄉計劃學校(素)國中'!O4&amp;'非偏鄉計劃學校(素)國中'!O5&amp;'非偏鄉計劃學校(素)國中'!O6&amp;'非偏鄉計劃學校(素)國中'!O7&amp;'非偏鄉計劃學校(素)國中'!O8&amp;'非偏鄉計劃學校(素)國中'!O9</f>
        <v>雞蛋豆薯薑</v>
      </c>
      <c r="K3" s="39" t="str">
        <f>'非偏鄉計劃學校(素)國中'!Q3</f>
        <v>時蔬</v>
      </c>
      <c r="L3" s="40" t="str">
        <f>'非偏鄉計劃學校(素)國中'!AD3</f>
        <v xml:space="preserve">蔬菜 薑    </v>
      </c>
      <c r="M3" s="39" t="str">
        <f>'非偏鄉計劃學校(素)國中'!S3</f>
        <v>味噌湯</v>
      </c>
      <c r="N3" s="40" t="str">
        <f>'非偏鄉計劃學校(素)國中'!S4&amp;'非偏鄉計劃學校(素)國中'!S5&amp;'非偏鄉計劃學校(素)國中'!S6&amp;'非偏鄉計劃學校(素)國中'!S7&amp;'非偏鄉計劃學校(素)國中'!S8&amp;'非偏鄉計劃學校(素)國中'!S9</f>
        <v>味噌海帶芽豆腐</v>
      </c>
      <c r="O3" s="39" t="str">
        <f>'非偏鄉計劃學校(素)國中'!U3</f>
        <v>海苔</v>
      </c>
      <c r="P3" s="39">
        <f>'非偏鄉計劃學校(素)國中'!W4</f>
        <v>0</v>
      </c>
      <c r="Q3" s="277">
        <f>'非偏鄉計劃學校(素)國中'!B3</f>
        <v>5.6</v>
      </c>
      <c r="R3" s="277">
        <f>'非偏鄉計劃學校(素)國中'!C3</f>
        <v>2.4</v>
      </c>
      <c r="S3" s="277">
        <f>'非偏鄉計劃學校(素)國中'!D3</f>
        <v>1.8</v>
      </c>
      <c r="T3" s="277">
        <f>'非偏鄉計劃學校(素)國中'!E3</f>
        <v>2.7</v>
      </c>
      <c r="U3" s="41">
        <f>'非偏鄉計劃學校(素)國中'!F3</f>
        <v>0</v>
      </c>
      <c r="V3" s="41">
        <f>'非偏鄉計劃學校(素)國中'!G3</f>
        <v>0</v>
      </c>
      <c r="W3" s="42">
        <f>'非偏鄉計劃學校(素)國中'!H3</f>
        <v>738.5</v>
      </c>
    </row>
    <row r="4" spans="1:23" ht="15.75" customHeight="1">
      <c r="A4" s="213">
        <v>46084</v>
      </c>
      <c r="B4" s="38" t="str">
        <f>'非偏鄉計劃學校(素)國中'!A10</f>
        <v>B2</v>
      </c>
      <c r="C4" s="34" t="str">
        <f>'非偏鄉計劃學校(素)國中'!I10</f>
        <v>糙米飯</v>
      </c>
      <c r="D4" s="35" t="str">
        <f>'非偏鄉計劃學校(素)國中'!I11&amp;'非偏鄉計劃學校(素)國中'!I12&amp;'非偏鄉計劃學校(素)國中'!I13&amp;'非偏鄉計劃學校(素)國中'!I14&amp;'非偏鄉計劃學校(素)國中'!I15&amp;'非偏鄉計劃學校(素)國中'!I16</f>
        <v>米糙米</v>
      </c>
      <c r="E4" s="34" t="str">
        <f>'非偏鄉計劃學校(素)國中'!K10</f>
        <v>咖哩百頁</v>
      </c>
      <c r="F4" s="34" t="str">
        <f>'非偏鄉計劃學校(素)國中'!K11&amp;'非偏鄉計劃學校(素)國中'!K12&amp;'非偏鄉計劃學校(素)國中'!K13&amp;'非偏鄉計劃學校(素)國中'!K14&amp;'非偏鄉計劃學校(素)國中'!K15&amp;'非偏鄉計劃學校(素)國中'!K16</f>
        <v>百頁豆腐馬鈴薯胡蘿蔔咖哩粉</v>
      </c>
      <c r="G4" s="34" t="str">
        <f>'非偏鄉計劃學校(素)國中'!M10</f>
        <v>素火腿甘藍</v>
      </c>
      <c r="H4" s="35" t="str">
        <f>'非偏鄉計劃學校(素)國中'!M11&amp;'非偏鄉計劃學校(素)國中'!M12&amp;'非偏鄉計劃學校(素)國中'!M13&amp;'非偏鄉計劃學校(素)國中'!M14&amp;'非偏鄉計劃學校(素)國中'!M15&amp;'非偏鄉計劃學校(素)國中'!M16</f>
        <v>素火腿薑甘藍</v>
      </c>
      <c r="I4" s="34" t="str">
        <f>'非偏鄉計劃學校(素)國中'!O10</f>
        <v>塔香杏鮑菇</v>
      </c>
      <c r="J4" s="35" t="str">
        <f>'非偏鄉計劃學校(素)國中'!O11&amp;'非偏鄉計劃學校(素)國中'!O12&amp;'非偏鄉計劃學校(素)國中'!O13&amp;'非偏鄉計劃學校(素)國中'!O14&amp;'非偏鄉計劃學校(素)國中'!O15&amp;'非偏鄉計劃學校(素)國中'!O16</f>
        <v>杏鮑菇素黑輪九層塔</v>
      </c>
      <c r="K4" s="34" t="str">
        <f>'非偏鄉計劃學校(素)國中'!Q10</f>
        <v>時蔬</v>
      </c>
      <c r="L4" s="35" t="str">
        <f>'非偏鄉計劃學校(素)國中'!AD10</f>
        <v xml:space="preserve">蔬菜 薑    </v>
      </c>
      <c r="M4" s="34" t="str">
        <f>'非偏鄉計劃學校(素)國中'!S10</f>
        <v>蘿蔔湯</v>
      </c>
      <c r="N4" s="35" t="str">
        <f>'非偏鄉計劃學校(素)國中'!S11&amp;'非偏鄉計劃學校(素)國中'!S12&amp;'非偏鄉計劃學校(素)國中'!S13&amp;'非偏鄉計劃學校(素)國中'!S14&amp;'非偏鄉計劃學校(素)國中'!S15&amp;'非偏鄉計劃學校(素)國中'!S16</f>
        <v>白蘿蔔薑</v>
      </c>
      <c r="O4" s="34" t="str">
        <f>'非偏鄉計劃學校(素)國中'!U10</f>
        <v>驗證豆漿</v>
      </c>
      <c r="P4" s="34">
        <f>'非偏鄉計劃學校(素)國中'!W11</f>
        <v>0</v>
      </c>
      <c r="Q4" s="278">
        <f>'非偏鄉計劃學校(素)國中'!B10</f>
        <v>5.2</v>
      </c>
      <c r="R4" s="278">
        <f>'非偏鄉計劃學校(素)國中'!C10</f>
        <v>1.8</v>
      </c>
      <c r="S4" s="278">
        <f>'非偏鄉計劃學校(素)國中'!D10</f>
        <v>2.2000000000000002</v>
      </c>
      <c r="T4" s="278">
        <f>'非偏鄉計劃學校(素)國中'!E10</f>
        <v>2.8</v>
      </c>
      <c r="U4" s="36">
        <f>'非偏鄉計劃學校(素)國中'!F10</f>
        <v>0</v>
      </c>
      <c r="V4" s="36">
        <f>'非偏鄉計劃學校(素)國中'!G10</f>
        <v>0</v>
      </c>
      <c r="W4" s="37">
        <f>'非偏鄉計劃學校(素)國中'!H10</f>
        <v>680</v>
      </c>
    </row>
    <row r="5" spans="1:23" ht="15.75" customHeight="1">
      <c r="A5" s="213">
        <v>46085</v>
      </c>
      <c r="B5" s="38" t="str">
        <f>'非偏鄉計劃學校(素)國中'!A17</f>
        <v>B3</v>
      </c>
      <c r="C5" s="34" t="str">
        <f>'非偏鄉計劃學校(素)國中'!I17</f>
        <v>米粉特餐</v>
      </c>
      <c r="D5" s="35" t="str">
        <f>'非偏鄉計劃學校(素)國中'!I18&amp;'非偏鄉計劃學校(素)國中'!I19&amp;'非偏鄉計劃學校(素)國中'!I20&amp;'非偏鄉計劃學校(素)國中'!I21&amp;'非偏鄉計劃學校(素)國中'!I22&amp;'非偏鄉計劃學校(素)國中'!I23</f>
        <v>米粉</v>
      </c>
      <c r="E5" s="34" t="str">
        <f>'非偏鄉計劃學校(素)國中'!K17</f>
        <v>香菇若燥</v>
      </c>
      <c r="F5" s="34" t="str">
        <f>'非偏鄉計劃學校(素)國中'!K18&amp;'非偏鄉計劃學校(素)國中'!K19&amp;'非偏鄉計劃學校(素)國中'!K20&amp;'非偏鄉計劃學校(素)國中'!K21&amp;'非偏鄉計劃學校(素)國中'!K22&amp;'非偏鄉計劃學校(素)國中'!K23</f>
        <v>素絞肉冬瓜乾香菇薑</v>
      </c>
      <c r="G5" s="34" t="str">
        <f>'非偏鄉計劃學校(素)國中'!M17</f>
        <v>若絲南瓜</v>
      </c>
      <c r="H5" s="35" t="str">
        <f>'非偏鄉計劃學校(素)國中'!M18&amp;'非偏鄉計劃學校(素)國中'!M19&amp;'非偏鄉計劃學校(素)國中'!M20&amp;'非偏鄉計劃學校(素)國中'!M21&amp;'非偏鄉計劃學校(素)國中'!M22&amp;'非偏鄉計劃學校(素)國中'!M23</f>
        <v>素肉絲南瓜薑</v>
      </c>
      <c r="I5" s="34" t="str">
        <f>'非偏鄉計劃學校(素)國中'!O17</f>
        <v>蜜汁豆干</v>
      </c>
      <c r="J5" s="35" t="str">
        <f>'非偏鄉計劃學校(素)國中'!O18&amp;'非偏鄉計劃學校(素)國中'!O19&amp;'非偏鄉計劃學校(素)國中'!O20&amp;'非偏鄉計劃學校(素)國中'!O21&amp;'非偏鄉計劃學校(素)國中'!O22&amp;'非偏鄉計劃學校(素)國中'!O23</f>
        <v>豆干二砂糖醬油</v>
      </c>
      <c r="K5" s="34" t="str">
        <f>'非偏鄉計劃學校(素)國中'!Q17</f>
        <v>時蔬</v>
      </c>
      <c r="L5" s="35" t="str">
        <f>'非偏鄉計劃學校(素)國中'!AD17</f>
        <v xml:space="preserve">蔬菜 薑    </v>
      </c>
      <c r="M5" s="34" t="str">
        <f>'非偏鄉計劃學校(素)國中'!S17</f>
        <v>三絲羹湯</v>
      </c>
      <c r="N5" s="35" t="str">
        <f>'非偏鄉計劃學校(素)國中'!S18&amp;'非偏鄉計劃學校(素)國中'!S19&amp;'非偏鄉計劃學校(素)國中'!S20&amp;'非偏鄉計劃學校(素)國中'!S21&amp;'非偏鄉計劃學校(素)國中'!S22&amp;'非偏鄉計劃學校(素)國中'!S23</f>
        <v>脆筍絲胡蘿蔔乾木耳雞蛋</v>
      </c>
      <c r="O5" s="34" t="str">
        <f>'非偏鄉計劃學校(素)國中'!U17</f>
        <v>原味餐包</v>
      </c>
      <c r="P5" s="34">
        <f>'非偏鄉計劃學校(素)國中'!W18</f>
        <v>0</v>
      </c>
      <c r="Q5" s="278">
        <f>'非偏鄉計劃學校(素)國中'!B17</f>
        <v>3.6</v>
      </c>
      <c r="R5" s="278">
        <f>'非偏鄉計劃學校(素)國中'!C17</f>
        <v>2.7</v>
      </c>
      <c r="S5" s="278">
        <f>'非偏鄉計劃學校(素)國中'!D17</f>
        <v>1.5</v>
      </c>
      <c r="T5" s="278">
        <f>'非偏鄉計劃學校(素)國中'!E17</f>
        <v>2.8</v>
      </c>
      <c r="U5" s="36">
        <f>'非偏鄉計劃學校(素)國中'!F17</f>
        <v>0.2</v>
      </c>
      <c r="V5" s="36">
        <f>'非偏鄉計劃學校(素)國中'!G17</f>
        <v>0</v>
      </c>
      <c r="W5" s="37">
        <f>'非偏鄉計劃學校(素)國中'!H17</f>
        <v>618</v>
      </c>
    </row>
    <row r="6" spans="1:23" ht="15.75" customHeight="1">
      <c r="A6" s="213">
        <v>46086</v>
      </c>
      <c r="B6" s="38" t="str">
        <f>'非偏鄉計劃學校(素)國中'!A24</f>
        <v>B4</v>
      </c>
      <c r="C6" s="34" t="str">
        <f>'非偏鄉計劃學校(素)國中'!I24</f>
        <v>糙米飯</v>
      </c>
      <c r="D6" s="35" t="str">
        <f>'非偏鄉計劃學校(素)國中'!I25&amp;'非偏鄉計劃學校(素)國中'!I26&amp;'非偏鄉計劃學校(素)國中'!I27&amp;'非偏鄉計劃學校(素)國中'!I28&amp;'非偏鄉計劃學校(素)國中'!I29&amp;'非偏鄉計劃學校(素)國中'!I30</f>
        <v>米糙米</v>
      </c>
      <c r="E6" s="34" t="str">
        <f>'非偏鄉計劃學校(素)國中'!K24</f>
        <v>筍干豆干</v>
      </c>
      <c r="F6" s="34" t="str">
        <f>'非偏鄉計劃學校(素)國中'!K25&amp;'非偏鄉計劃學校(素)國中'!K26&amp;'非偏鄉計劃學校(素)國中'!K27&amp;'非偏鄉計劃學校(素)國中'!K28&amp;'非偏鄉計劃學校(素)國中'!K29&amp;'非偏鄉計劃學校(素)國中'!K30</f>
        <v>豆干麻竹筍干</v>
      </c>
      <c r="G6" s="34" t="str">
        <f>'非偏鄉計劃學校(素)國中'!M24</f>
        <v>番茄滑蛋</v>
      </c>
      <c r="H6" s="35" t="str">
        <f>'非偏鄉計劃學校(素)國中'!M25&amp;'非偏鄉計劃學校(素)國中'!M26&amp;'非偏鄉計劃學校(素)國中'!M27&amp;'非偏鄉計劃學校(素)國中'!M28&amp;'非偏鄉計劃學校(素)國中'!M29&amp;'非偏鄉計劃學校(素)國中'!M30</f>
        <v>雞蛋大番茄</v>
      </c>
      <c r="I6" s="34" t="str">
        <f>'非偏鄉計劃學校(素)國中'!O24</f>
        <v>胡瓜丸片</v>
      </c>
      <c r="J6" s="35" t="str">
        <f>'非偏鄉計劃學校(素)國中'!O25&amp;'非偏鄉計劃學校(素)國中'!O26&amp;'非偏鄉計劃學校(素)國中'!O27&amp;'非偏鄉計劃學校(素)國中'!O28&amp;'非偏鄉計劃學校(素)國中'!O29&amp;'非偏鄉計劃學校(素)國中'!O30</f>
        <v>素丸胡瓜胡蘿蔔</v>
      </c>
      <c r="K6" s="34" t="str">
        <f>'非偏鄉計劃學校(素)國中'!Q24</f>
        <v>時蔬</v>
      </c>
      <c r="L6" s="35" t="str">
        <f>'非偏鄉計劃學校(素)國中'!AD24</f>
        <v xml:space="preserve">蔬菜 薑    </v>
      </c>
      <c r="M6" s="34" t="str">
        <f>'非偏鄉計劃學校(素)國中'!S24</f>
        <v>粉圓甜湯</v>
      </c>
      <c r="N6" s="35" t="str">
        <f>'非偏鄉計劃學校(素)國中'!S25&amp;'非偏鄉計劃學校(素)國中'!S26&amp;'非偏鄉計劃學校(素)國中'!S27&amp;'非偏鄉計劃學校(素)國中'!S28&amp;'非偏鄉計劃學校(素)國中'!S29&amp;'非偏鄉計劃學校(素)國中'!S30</f>
        <v>粉圓二砂糖</v>
      </c>
      <c r="O6" s="34" t="str">
        <f>'非偏鄉計劃學校(素)國中'!U24</f>
        <v>銀絲捲</v>
      </c>
      <c r="P6" s="34">
        <f>'非偏鄉計劃學校(素)國中'!W25</f>
        <v>0</v>
      </c>
      <c r="Q6" s="278">
        <f>'非偏鄉計劃學校(素)國中'!B24</f>
        <v>6.3</v>
      </c>
      <c r="R6" s="278">
        <f>'非偏鄉計劃學校(素)國中'!C24</f>
        <v>1.8</v>
      </c>
      <c r="S6" s="278">
        <f>'非偏鄉計劃學校(素)國中'!D24</f>
        <v>2</v>
      </c>
      <c r="T6" s="278">
        <f>'非偏鄉計劃學校(素)國中'!E24</f>
        <v>2.7</v>
      </c>
      <c r="U6" s="36">
        <f>'非偏鄉計劃學校(素)國中'!F24</f>
        <v>0</v>
      </c>
      <c r="V6" s="36">
        <f>'非偏鄉計劃學校(素)國中'!G24</f>
        <v>0</v>
      </c>
      <c r="W6" s="37">
        <f>'非偏鄉計劃學校(素)國中'!H24</f>
        <v>747.5</v>
      </c>
    </row>
    <row r="7" spans="1:23" ht="15.75" customHeight="1">
      <c r="A7" s="213">
        <v>46087</v>
      </c>
      <c r="B7" s="38" t="str">
        <f>'非偏鄉計劃學校(素)國中'!A31</f>
        <v>B5</v>
      </c>
      <c r="C7" s="34" t="str">
        <f>'非偏鄉計劃學校(素)國中'!I31</f>
        <v>小米飯</v>
      </c>
      <c r="D7" s="35" t="str">
        <f>'非偏鄉計劃學校(素)國中'!I32&amp;'非偏鄉計劃學校(素)國中'!I33&amp;'非偏鄉計劃學校(素)國中'!I34&amp;'非偏鄉計劃學校(素)國中'!I35&amp;'非偏鄉計劃學校(素)國中'!I36&amp;'非偏鄉計劃學校(素)國中'!I37</f>
        <v>米小米</v>
      </c>
      <c r="E7" s="34" t="str">
        <f>'非偏鄉計劃學校(素)國中'!K31</f>
        <v>香滷豆包</v>
      </c>
      <c r="F7" s="34" t="str">
        <f>'非偏鄉計劃學校(素)國中'!K32&amp;'非偏鄉計劃學校(素)國中'!K33&amp;'非偏鄉計劃學校(素)國中'!K34&amp;'非偏鄉計劃學校(素)國中'!K35&amp;'非偏鄉計劃學校(素)國中'!K36&amp;'非偏鄉計劃學校(素)國中'!K37</f>
        <v>豆包滷包</v>
      </c>
      <c r="G7" s="34" t="str">
        <f>'非偏鄉計劃學校(素)國中'!M31</f>
        <v>麻婆豆腐</v>
      </c>
      <c r="H7" s="35" t="str">
        <f>'非偏鄉計劃學校(素)國中'!M32&amp;'非偏鄉計劃學校(素)國中'!M33&amp;'非偏鄉計劃學校(素)國中'!M34&amp;'非偏鄉計劃學校(素)國中'!M35&amp;'非偏鄉計劃學校(素)國中'!M36&amp;'非偏鄉計劃學校(素)國中'!M37</f>
        <v>豆腐素絞肉豆瓣醬</v>
      </c>
      <c r="I7" s="34" t="str">
        <f>'非偏鄉計劃學校(素)國中'!O31</f>
        <v>銀蘿素輪</v>
      </c>
      <c r="J7" s="35" t="str">
        <f>'非偏鄉計劃學校(素)國中'!O32&amp;'非偏鄉計劃學校(素)國中'!O33&amp;'非偏鄉計劃學校(素)國中'!O34&amp;'非偏鄉計劃學校(素)國中'!O35&amp;'非偏鄉計劃學校(素)國中'!O36&amp;'非偏鄉計劃學校(素)國中'!O37</f>
        <v>白蘿蔔素黑輪胡蘿蔔</v>
      </c>
      <c r="K7" s="34" t="str">
        <f>'非偏鄉計劃學校(素)國中'!Q31</f>
        <v>時蔬</v>
      </c>
      <c r="L7" s="35" t="str">
        <f>'非偏鄉計劃學校(素)國中'!AD31</f>
        <v xml:space="preserve">蔬菜 薑    </v>
      </c>
      <c r="M7" s="34" t="str">
        <f>'非偏鄉計劃學校(素)國中'!S31</f>
        <v>鮮菇蔬湯</v>
      </c>
      <c r="N7" s="35" t="str">
        <f>'非偏鄉計劃學校(素)國中'!S32&amp;'非偏鄉計劃學校(素)國中'!S33&amp;'非偏鄉計劃學校(素)國中'!S34&amp;'非偏鄉計劃學校(素)國中'!S35&amp;'非偏鄉計劃學校(素)國中'!S36&amp;'非偏鄉計劃學校(素)國中'!S37</f>
        <v>金針菇時蔬薑</v>
      </c>
      <c r="O7" s="34" t="str">
        <f>'非偏鄉計劃學校(素)國中'!U31</f>
        <v>水果</v>
      </c>
      <c r="P7" s="34">
        <f>'非偏鄉計劃學校(素)國中'!W32</f>
        <v>0</v>
      </c>
      <c r="Q7" s="278">
        <f>'非偏鄉計劃學校(素)國中'!B31</f>
        <v>5.2</v>
      </c>
      <c r="R7" s="278">
        <f>'非偏鄉計劃學校(素)國中'!C31</f>
        <v>3.3</v>
      </c>
      <c r="S7" s="278">
        <f>'非偏鄉計劃學校(素)國中'!D31</f>
        <v>1.5</v>
      </c>
      <c r="T7" s="278">
        <f>'非偏鄉計劃學校(素)國中'!E31</f>
        <v>2.8</v>
      </c>
      <c r="U7" s="36">
        <f>'非偏鄉計劃學校(素)國中'!F31</f>
        <v>0</v>
      </c>
      <c r="V7" s="36">
        <f>'非偏鄉計劃學校(素)國中'!G31</f>
        <v>0</v>
      </c>
      <c r="W7" s="37">
        <f>'非偏鄉計劃學校(素)國中'!H31</f>
        <v>775</v>
      </c>
    </row>
    <row r="8" spans="1:23" ht="15.75" customHeight="1">
      <c r="A8" s="213">
        <v>46090</v>
      </c>
      <c r="B8" s="38" t="str">
        <f>'非偏鄉計劃學校(素)國中'!A38</f>
        <v>C1</v>
      </c>
      <c r="C8" s="34" t="str">
        <f>'非偏鄉計劃學校(素)國中'!I38</f>
        <v>白米飯</v>
      </c>
      <c r="D8" s="35" t="str">
        <f>'非偏鄉計劃學校(素)國中'!I39&amp;'非偏鄉計劃學校(素)國中'!I40&amp;'非偏鄉計劃學校(素)國中'!I41&amp;'非偏鄉計劃學校(素)國中'!I42&amp;'非偏鄉計劃學校(素)國中'!I43&amp;'非偏鄉計劃學校(素)國中'!I44</f>
        <v>米</v>
      </c>
      <c r="E8" s="34" t="str">
        <f>'非偏鄉計劃學校(素)國中'!K38</f>
        <v>茄汁豆干</v>
      </c>
      <c r="F8" s="34" t="str">
        <f>'非偏鄉計劃學校(素)國中'!K39&amp;'非偏鄉計劃學校(素)國中'!K40&amp;'非偏鄉計劃學校(素)國中'!K41&amp;'非偏鄉計劃學校(素)國中'!K42&amp;'非偏鄉計劃學校(素)國中'!K43&amp;'非偏鄉計劃學校(素)國中'!K44</f>
        <v>豆干甜椒(青皮)大番茄番茄醬</v>
      </c>
      <c r="G8" s="34" t="str">
        <f>'非偏鄉計劃學校(素)國中'!M38</f>
        <v>西滷菜</v>
      </c>
      <c r="H8" s="35" t="str">
        <f>'非偏鄉計劃學校(素)國中'!M39&amp;'非偏鄉計劃學校(素)國中'!M40&amp;'非偏鄉計劃學校(素)國中'!M41&amp;'非偏鄉計劃學校(素)國中'!M42&amp;'非偏鄉計劃學校(素)國中'!M43&amp;'非偏鄉計劃學校(素)國中'!M44</f>
        <v>結球白菜素絞肉乾木耳胡蘿蔔薑</v>
      </c>
      <c r="I8" s="34" t="str">
        <f>'非偏鄉計劃學校(素)國中'!O38</f>
        <v>芹香天婦羅</v>
      </c>
      <c r="J8" s="35" t="str">
        <f>'非偏鄉計劃學校(素)國中'!O39&amp;'非偏鄉計劃學校(素)國中'!O40&amp;'非偏鄉計劃學校(素)國中'!O41&amp;'非偏鄉計劃學校(素)國中'!O42&amp;'非偏鄉計劃學校(素)國中'!O43&amp;'非偏鄉計劃學校(素)國中'!O44</f>
        <v>素黑輪芹菜薑</v>
      </c>
      <c r="K8" s="34" t="str">
        <f>'非偏鄉計劃學校(素)國中'!Q38</f>
        <v>時蔬</v>
      </c>
      <c r="L8" s="35" t="str">
        <f>'非偏鄉計劃學校(素)國中'!AD38</f>
        <v xml:space="preserve">蔬菜 薑    </v>
      </c>
      <c r="M8" s="34" t="str">
        <f>'非偏鄉計劃學校(素)國中'!S38</f>
        <v>紫菜蛋花湯</v>
      </c>
      <c r="N8" s="35" t="str">
        <f>'非偏鄉計劃學校(素)國中'!S39&amp;'非偏鄉計劃學校(素)國中'!S40&amp;'非偏鄉計劃學校(素)國中'!S41&amp;'非偏鄉計劃學校(素)國中'!S42&amp;'非偏鄉計劃學校(素)國中'!S43&amp;'非偏鄉計劃學校(素)國中'!S44</f>
        <v>紫菜雞蛋</v>
      </c>
      <c r="O8" s="34" t="str">
        <f>'非偏鄉計劃學校(素)國中'!U38</f>
        <v>旺仔小饅頭</v>
      </c>
      <c r="P8" s="34">
        <f>'非偏鄉計劃學校(素)國中'!W39</f>
        <v>0</v>
      </c>
      <c r="Q8" s="278">
        <f>'非偏鄉計劃學校(素)國中'!B38</f>
        <v>5</v>
      </c>
      <c r="R8" s="278">
        <f>'非偏鄉計劃學校(素)國中'!C38</f>
        <v>2.6</v>
      </c>
      <c r="S8" s="278">
        <f>'非偏鄉計劃學校(素)國中'!D38</f>
        <v>2.2000000000000002</v>
      </c>
      <c r="T8" s="278">
        <f>'非偏鄉計劃學校(素)國中'!E38</f>
        <v>2.7</v>
      </c>
      <c r="U8" s="36">
        <f>'非偏鄉計劃學校(素)國中'!F38</f>
        <v>0.3</v>
      </c>
      <c r="V8" s="36">
        <f>'非偏鄉計劃學校(素)國中'!G38</f>
        <v>0</v>
      </c>
      <c r="W8" s="37">
        <f>'非偏鄉計劃學校(素)國中'!H38</f>
        <v>721.5</v>
      </c>
    </row>
    <row r="9" spans="1:23" ht="15.75" customHeight="1">
      <c r="A9" s="213">
        <v>46091</v>
      </c>
      <c r="B9" s="38" t="str">
        <f>'非偏鄉計劃學校(素)國中'!A45</f>
        <v>C2</v>
      </c>
      <c r="C9" s="34" t="str">
        <f>'非偏鄉計劃學校(素)國中'!I45</f>
        <v>糙米飯</v>
      </c>
      <c r="D9" s="35" t="str">
        <f>'非偏鄉計劃學校(素)國中'!I46&amp;'非偏鄉計劃學校(素)國中'!I47&amp;'非偏鄉計劃學校(素)國中'!I48&amp;'非偏鄉計劃學校(素)國中'!I49&amp;'非偏鄉計劃學校(素)國中'!I50&amp;'非偏鄉計劃學校(素)國中'!I51</f>
        <v>米糙米</v>
      </c>
      <c r="E9" s="34" t="str">
        <f>'非偏鄉計劃學校(素)國中'!K45</f>
        <v>椒鹽豆包</v>
      </c>
      <c r="F9" s="34" t="str">
        <f>'非偏鄉計劃學校(素)國中'!K46&amp;'非偏鄉計劃學校(素)國中'!K47&amp;'非偏鄉計劃學校(素)國中'!K48&amp;'非偏鄉計劃學校(素)國中'!K49&amp;'非偏鄉計劃學校(素)國中'!K50&amp;'非偏鄉計劃學校(素)國中'!K51</f>
        <v>豆包</v>
      </c>
      <c r="G9" s="34" t="str">
        <f>'非偏鄉計劃學校(素)國中'!M45</f>
        <v>玉米炒蛋</v>
      </c>
      <c r="H9" s="35" t="str">
        <f>'非偏鄉計劃學校(素)國中'!M46&amp;'非偏鄉計劃學校(素)國中'!M47&amp;'非偏鄉計劃學校(素)國中'!M48&amp;'非偏鄉計劃學校(素)國中'!M49&amp;'非偏鄉計劃學校(素)國中'!M50&amp;'非偏鄉計劃學校(素)國中'!M51</f>
        <v>冷凍玉米粒雞蛋</v>
      </c>
      <c r="I9" s="34" t="str">
        <f>'非偏鄉計劃學校(素)國中'!O45</f>
        <v>若絲黃瓜</v>
      </c>
      <c r="J9" s="35" t="str">
        <f>'非偏鄉計劃學校(素)國中'!O46&amp;'非偏鄉計劃學校(素)國中'!O47&amp;'非偏鄉計劃學校(素)國中'!O48&amp;'非偏鄉計劃學校(素)國中'!O49&amp;'非偏鄉計劃學校(素)國中'!O50&amp;'非偏鄉計劃學校(素)國中'!O51</f>
        <v>素肉絲胡瓜胡蘿蔔薑</v>
      </c>
      <c r="K9" s="34" t="str">
        <f>'非偏鄉計劃學校(素)國中'!Q45</f>
        <v>時蔬</v>
      </c>
      <c r="L9" s="35" t="str">
        <f>'非偏鄉計劃學校(素)國中'!AD45</f>
        <v xml:space="preserve">蔬菜 薑    </v>
      </c>
      <c r="M9" s="34" t="str">
        <f>'非偏鄉計劃學校(素)國中'!S45</f>
        <v>番茄時蔬湯</v>
      </c>
      <c r="N9" s="35" t="str">
        <f>'非偏鄉計劃學校(素)國中'!S46&amp;'非偏鄉計劃學校(素)國中'!S47&amp;'非偏鄉計劃學校(素)國中'!S48&amp;'非偏鄉計劃學校(素)國中'!S49&amp;'非偏鄉計劃學校(素)國中'!S50&amp;'非偏鄉計劃學校(素)國中'!S51</f>
        <v>大番茄時蔬薑</v>
      </c>
      <c r="O9" s="34" t="str">
        <f>'非偏鄉計劃學校(素)國中'!U45</f>
        <v>果汁</v>
      </c>
      <c r="P9" s="34">
        <f>'非偏鄉計劃學校(素)國中'!W46</f>
        <v>0</v>
      </c>
      <c r="Q9" s="278">
        <f>'非偏鄉計劃學校(素)國中'!B45</f>
        <v>5.5</v>
      </c>
      <c r="R9" s="278">
        <f>'非偏鄉計劃學校(素)國中'!C45</f>
        <v>2.7</v>
      </c>
      <c r="S9" s="278">
        <f>'非偏鄉計劃學校(素)國中'!D45</f>
        <v>1.7</v>
      </c>
      <c r="T9" s="278">
        <f>'非偏鄉計劃學校(素)國中'!E45</f>
        <v>2.9</v>
      </c>
      <c r="U9" s="36">
        <f>'非偏鄉計劃學校(素)國中'!F45</f>
        <v>0</v>
      </c>
      <c r="V9" s="36">
        <f>'非偏鄉計劃學校(素)國中'!G45</f>
        <v>0</v>
      </c>
      <c r="W9" s="37">
        <f>'非偏鄉計劃學校(素)國中'!H45</f>
        <v>760.5</v>
      </c>
    </row>
    <row r="10" spans="1:23" ht="15.75" customHeight="1">
      <c r="A10" s="213">
        <v>46092</v>
      </c>
      <c r="B10" s="38" t="str">
        <f>'非偏鄉計劃學校(素)國中'!A52</f>
        <v>C3</v>
      </c>
      <c r="C10" s="34" t="str">
        <f>'非偏鄉計劃學校(素)國中'!I52</f>
        <v>油飯特餐</v>
      </c>
      <c r="D10" s="35" t="str">
        <f>'非偏鄉計劃學校(素)國中'!I53&amp;'非偏鄉計劃學校(素)國中'!I54&amp;'非偏鄉計劃學校(素)國中'!I55&amp;'非偏鄉計劃學校(素)國中'!I56&amp;'非偏鄉計劃學校(素)國中'!I57&amp;'非偏鄉計劃學校(素)國中'!I58</f>
        <v>米糯米</v>
      </c>
      <c r="E10" s="34" t="str">
        <f>'非偏鄉計劃學校(素)國中'!K52</f>
        <v>麥克素塊</v>
      </c>
      <c r="F10" s="34" t="str">
        <f>'非偏鄉計劃學校(素)國中'!K53&amp;'非偏鄉計劃學校(素)國中'!K54&amp;'非偏鄉計劃學校(素)國中'!K55&amp;'非偏鄉計劃學校(素)國中'!K56&amp;'非偏鄉計劃學校(素)國中'!K57&amp;'非偏鄉計劃學校(素)國中'!K58</f>
        <v>素麥克雞塊</v>
      </c>
      <c r="G10" s="34" t="str">
        <f>'非偏鄉計劃學校(素)國中'!M52</f>
        <v>油飯配料</v>
      </c>
      <c r="H10" s="35" t="str">
        <f>'非偏鄉計劃學校(素)國中'!M53&amp;'非偏鄉計劃學校(素)國中'!M54&amp;'非偏鄉計劃學校(素)國中'!M55&amp;'非偏鄉計劃學校(素)國中'!M56&amp;'非偏鄉計劃學校(素)國中'!M57&amp;'非偏鄉計劃學校(素)國中'!M58</f>
        <v>素肉絲脆筍乾香菇薑</v>
      </c>
      <c r="I10" s="34" t="str">
        <f>'非偏鄉計劃學校(素)國中'!O52</f>
        <v>滷味雙拼</v>
      </c>
      <c r="J10" s="35" t="str">
        <f>'非偏鄉計劃學校(素)國中'!O53&amp;'非偏鄉計劃學校(素)國中'!O54&amp;'非偏鄉計劃學校(素)國中'!O55&amp;'非偏鄉計劃學校(素)國中'!O56&amp;'非偏鄉計劃學校(素)國中'!O57&amp;'非偏鄉計劃學校(素)國中'!O58</f>
        <v>海帶結凍豆腐芝麻(熟)滷包</v>
      </c>
      <c r="K10" s="34" t="str">
        <f>'非偏鄉計劃學校(素)國中'!Q52</f>
        <v>時蔬</v>
      </c>
      <c r="L10" s="35" t="str">
        <f>'非偏鄉計劃學校(素)國中'!AD52</f>
        <v xml:space="preserve">蔬菜 薑    </v>
      </c>
      <c r="M10" s="34" t="str">
        <f>'非偏鄉計劃學校(素)國中'!S52</f>
        <v>四神湯</v>
      </c>
      <c r="N10" s="35" t="str">
        <f>'非偏鄉計劃學校(素)國中'!S53&amp;'非偏鄉計劃學校(素)國中'!S54&amp;'非偏鄉計劃學校(素)國中'!S55&amp;'非偏鄉計劃學校(素)國中'!S56&amp;'非偏鄉計劃學校(素)國中'!S57&amp;'非偏鄉計劃學校(素)國中'!S58</f>
        <v>素肉絲四神料</v>
      </c>
      <c r="O10" s="34" t="str">
        <f>'非偏鄉計劃學校(素)國中'!U52</f>
        <v>奶油餐包</v>
      </c>
      <c r="P10" s="34">
        <f>'非偏鄉計劃學校(素)國中'!W53</f>
        <v>0</v>
      </c>
      <c r="Q10" s="278">
        <f>'非偏鄉計劃學校(素)國中'!B52</f>
        <v>5.5</v>
      </c>
      <c r="R10" s="278">
        <f>'非偏鄉計劃學校(素)國中'!C52</f>
        <v>3</v>
      </c>
      <c r="S10" s="278">
        <f>'非偏鄉計劃學校(素)國中'!D52</f>
        <v>1.5</v>
      </c>
      <c r="T10" s="278">
        <f>'非偏鄉計劃學校(素)國中'!E52</f>
        <v>2.9</v>
      </c>
      <c r="U10" s="36">
        <f>'非偏鄉計劃學校(素)國中'!F52</f>
        <v>0</v>
      </c>
      <c r="V10" s="36">
        <f>'非偏鄉計劃學校(素)國中'!G52</f>
        <v>0</v>
      </c>
      <c r="W10" s="37">
        <f>'非偏鄉計劃學校(素)國中'!H52</f>
        <v>778</v>
      </c>
    </row>
    <row r="11" spans="1:23" ht="15.75" customHeight="1">
      <c r="A11" s="213">
        <v>46093</v>
      </c>
      <c r="B11" s="38" t="str">
        <f>'非偏鄉計劃學校(素)國中'!A59</f>
        <v>C4</v>
      </c>
      <c r="C11" s="34" t="str">
        <f>'非偏鄉計劃學校(素)國中'!I59</f>
        <v>糙米飯</v>
      </c>
      <c r="D11" s="35" t="str">
        <f>'非偏鄉計劃學校(素)國中'!I60&amp;'非偏鄉計劃學校(素)國中'!I61&amp;'非偏鄉計劃學校(素)國中'!I62&amp;'非偏鄉計劃學校(素)國中'!I63&amp;'非偏鄉計劃學校(素)國中'!I64&amp;'非偏鄉計劃學校(素)國中'!I65</f>
        <v>米糙米</v>
      </c>
      <c r="E11" s="34" t="str">
        <f>'非偏鄉計劃學校(素)國中'!K59</f>
        <v>金玉麵腸</v>
      </c>
      <c r="F11" s="34" t="str">
        <f>'非偏鄉計劃學校(素)國中'!K60&amp;'非偏鄉計劃學校(素)國中'!K61&amp;'非偏鄉計劃學校(素)國中'!K62&amp;'非偏鄉計劃學校(素)國中'!K63&amp;'非偏鄉計劃學校(素)國中'!K64&amp;'非偏鄉計劃學校(素)國中'!K65</f>
        <v>麵腸冷凍玉米粒冷凍毛豆仁馬鈴薯</v>
      </c>
      <c r="G11" s="34" t="str">
        <f>'非偏鄉計劃學校(素)國中'!M59</f>
        <v>照燒油腐</v>
      </c>
      <c r="H11" s="35" t="str">
        <f>'非偏鄉計劃學校(素)國中'!M60&amp;'非偏鄉計劃學校(素)國中'!M61&amp;'非偏鄉計劃學校(素)國中'!M62&amp;'非偏鄉計劃學校(素)國中'!M63&amp;'非偏鄉計劃學校(素)國中'!M64&amp;'非偏鄉計劃學校(素)國中'!M65</f>
        <v>四角油豆腐薑胡蘿蔔白蘿蔔</v>
      </c>
      <c r="I11" s="34" t="str">
        <f>'非偏鄉計劃學校(素)國中'!O59</f>
        <v>蛋香碎脯</v>
      </c>
      <c r="J11" s="35" t="str">
        <f>'非偏鄉計劃學校(素)國中'!O60&amp;'非偏鄉計劃學校(素)國中'!O61&amp;'非偏鄉計劃學校(素)國中'!O62&amp;'非偏鄉計劃學校(素)國中'!O63&amp;'非偏鄉計劃學校(素)國中'!O64&amp;'非偏鄉計劃學校(素)國中'!O65</f>
        <v>雞蛋蘿蔔乾</v>
      </c>
      <c r="K11" s="34" t="str">
        <f>'非偏鄉計劃學校(素)國中'!Q59</f>
        <v>時蔬</v>
      </c>
      <c r="L11" s="35" t="str">
        <f>'非偏鄉計劃學校(素)國中'!AD59</f>
        <v xml:space="preserve">蔬菜 薑    </v>
      </c>
      <c r="M11" s="34" t="str">
        <f>'非偏鄉計劃學校(素)國中'!S59</f>
        <v>銀耳甜湯</v>
      </c>
      <c r="N11" s="35" t="str">
        <f>'非偏鄉計劃學校(素)國中'!S60&amp;'非偏鄉計劃學校(素)國中'!S61&amp;'非偏鄉計劃學校(素)國中'!S62&amp;'非偏鄉計劃學校(素)國中'!S63&amp;'非偏鄉計劃學校(素)國中'!S64&amp;'非偏鄉計劃學校(素)國中'!S65</f>
        <v>乾銀耳二砂糖枸杞</v>
      </c>
      <c r="O11" s="34" t="str">
        <f>'非偏鄉計劃學校(素)國中'!U59</f>
        <v>紅豆捲</v>
      </c>
      <c r="P11" s="34">
        <f>'非偏鄉計劃學校(素)國中'!W60</f>
        <v>0</v>
      </c>
      <c r="Q11" s="278">
        <f>'非偏鄉計劃學校(素)國中'!B59</f>
        <v>5.2</v>
      </c>
      <c r="R11" s="278">
        <f>'非偏鄉計劃學校(素)國中'!C59</f>
        <v>2.8</v>
      </c>
      <c r="S11" s="278">
        <f>'非偏鄉計劃學校(素)國中'!D59</f>
        <v>1.5</v>
      </c>
      <c r="T11" s="278">
        <f>'非偏鄉計劃學校(素)國中'!E59</f>
        <v>2.8</v>
      </c>
      <c r="U11" s="36">
        <f>'非偏鄉計劃學校(素)國中'!F59</f>
        <v>0</v>
      </c>
      <c r="V11" s="36">
        <f>'非偏鄉計劃學校(素)國中'!G59</f>
        <v>0</v>
      </c>
      <c r="W11" s="37">
        <f>'非偏鄉計劃學校(素)國中'!H59</f>
        <v>737.5</v>
      </c>
    </row>
    <row r="12" spans="1:23" ht="15.75" customHeight="1">
      <c r="A12" s="213">
        <v>46094</v>
      </c>
      <c r="B12" s="38" t="str">
        <f>'非偏鄉計劃學校(素)國中'!A66</f>
        <v>C5</v>
      </c>
      <c r="C12" s="34" t="str">
        <f>'非偏鄉計劃學校(素)國中'!I66</f>
        <v>紫米飯</v>
      </c>
      <c r="D12" s="35" t="str">
        <f>'非偏鄉計劃學校(素)國中'!I67&amp;'非偏鄉計劃學校(素)國中'!I68&amp;'非偏鄉計劃學校(素)國中'!I69&amp;'非偏鄉計劃學校(素)國中'!I70&amp;'非偏鄉計劃學校(素)國中'!I71&amp;'非偏鄉計劃學校(素)國中'!I72</f>
        <v>米黑秈糯米</v>
      </c>
      <c r="E12" s="34" t="str">
        <f>'非偏鄉計劃學校(素)國中'!K66</f>
        <v>白玉燒腐</v>
      </c>
      <c r="F12" s="34" t="str">
        <f>'非偏鄉計劃學校(素)國中'!K67&amp;'非偏鄉計劃學校(素)國中'!K68&amp;'非偏鄉計劃學校(素)國中'!K69&amp;'非偏鄉計劃學校(素)國中'!K70&amp;'非偏鄉計劃學校(素)國中'!K71&amp;'非偏鄉計劃學校(素)國中'!K72</f>
        <v>百頁豆腐白蘿蔔胡蘿蔔薑</v>
      </c>
      <c r="G12" s="34" t="str">
        <f>'非偏鄉計劃學校(素)國中'!M66</f>
        <v>螞蟻上樹</v>
      </c>
      <c r="H12" s="35" t="str">
        <f>'非偏鄉計劃學校(素)國中'!M67&amp;'非偏鄉計劃學校(素)國中'!M68&amp;'非偏鄉計劃學校(素)國中'!M69&amp;'非偏鄉計劃學校(素)國中'!M70&amp;'非偏鄉計劃學校(素)國中'!M71&amp;'非偏鄉計劃學校(素)國中'!M72</f>
        <v>冬粉素絞肉時蔬胡蘿蔔乾木耳</v>
      </c>
      <c r="I12" s="34" t="str">
        <f>'非偏鄉計劃學校(素)國中'!O66</f>
        <v>絞肉時瓜</v>
      </c>
      <c r="J12" s="35" t="str">
        <f>'非偏鄉計劃學校(素)國中'!O67&amp;'非偏鄉計劃學校(素)國中'!O68&amp;'非偏鄉計劃學校(素)國中'!O69&amp;'非偏鄉計劃學校(素)國中'!O70&amp;'非偏鄉計劃學校(素)國中'!O71&amp;'非偏鄉計劃學校(素)國中'!O72</f>
        <v>時瓜豬絞肉胡蘿蔔薑</v>
      </c>
      <c r="K12" s="34" t="str">
        <f>'非偏鄉計劃學校(素)國中'!Q66</f>
        <v>時蔬</v>
      </c>
      <c r="L12" s="35" t="str">
        <f>'非偏鄉計劃學校(素)國中'!AD66</f>
        <v xml:space="preserve">蔬菜 薑    </v>
      </c>
      <c r="M12" s="34" t="str">
        <f>'非偏鄉計劃學校(素)國中'!S66</f>
        <v>酸菜若絲湯</v>
      </c>
      <c r="N12" s="35" t="str">
        <f>'非偏鄉計劃學校(素)國中'!S67&amp;'非偏鄉計劃學校(素)國中'!S68&amp;'非偏鄉計劃學校(素)國中'!S69&amp;'非偏鄉計劃學校(素)國中'!S70&amp;'非偏鄉計劃學校(素)國中'!S71&amp;'非偏鄉計劃學校(素)國中'!S72</f>
        <v>酸菜素肉絲</v>
      </c>
      <c r="O12" s="34" t="str">
        <f>'非偏鄉計劃學校(素)國中'!U66</f>
        <v>水果</v>
      </c>
      <c r="P12" s="34" t="str">
        <f>'非偏鄉計劃學校(素)國中'!W67</f>
        <v>有機豆奶</v>
      </c>
      <c r="Q12" s="278">
        <f>'非偏鄉計劃學校(素)國中'!B66</f>
        <v>6</v>
      </c>
      <c r="R12" s="278">
        <f>'非偏鄉計劃學校(素)國中'!C66</f>
        <v>3.1</v>
      </c>
      <c r="S12" s="278">
        <f>'非偏鄉計劃學校(素)國中'!D66</f>
        <v>2.2999999999999998</v>
      </c>
      <c r="T12" s="278">
        <f>'非偏鄉計劃學校(素)國中'!E66</f>
        <v>2.8</v>
      </c>
      <c r="U12" s="36">
        <f>'非偏鄉計劃學校(素)國中'!F66</f>
        <v>0</v>
      </c>
      <c r="V12" s="36">
        <f>'非偏鄉計劃學校(素)國中'!G66</f>
        <v>0</v>
      </c>
      <c r="W12" s="37">
        <f>'非偏鄉計劃學校(素)國中'!H66</f>
        <v>836</v>
      </c>
    </row>
    <row r="13" spans="1:23" ht="15.75" customHeight="1">
      <c r="A13" s="213">
        <v>46097</v>
      </c>
      <c r="B13" s="38" t="str">
        <f>'非偏鄉計劃學校(素)國中'!A73</f>
        <v>D1</v>
      </c>
      <c r="C13" s="34" t="str">
        <f>'非偏鄉計劃學校(素)國中'!I73</f>
        <v>白米飯</v>
      </c>
      <c r="D13" s="35" t="str">
        <f>'非偏鄉計劃學校(素)國中'!I74&amp;'非偏鄉計劃學校(素)國中'!I75&amp;'非偏鄉計劃學校(素)國中'!I76&amp;'非偏鄉計劃學校(素)國中'!I77&amp;'非偏鄉計劃學校(素)國中'!I78&amp;'非偏鄉計劃學校(素)國中'!I79</f>
        <v>米</v>
      </c>
      <c r="E13" s="34" t="str">
        <f>'非偏鄉計劃學校(素)國中'!K73</f>
        <v>黑椒麵腸</v>
      </c>
      <c r="F13" s="34" t="str">
        <f>'非偏鄉計劃學校(素)國中'!K74&amp;'非偏鄉計劃學校(素)國中'!K75&amp;'非偏鄉計劃學校(素)國中'!K76&amp;'非偏鄉計劃學校(素)國中'!K77&amp;'非偏鄉計劃學校(素)國中'!K78&amp;'非偏鄉計劃學校(素)國中'!K79</f>
        <v>麵腸芹菜胡蘿蔔黑胡椒粒</v>
      </c>
      <c r="G13" s="34" t="str">
        <f>'非偏鄉計劃學校(素)國中'!M73</f>
        <v>菇拌海帶</v>
      </c>
      <c r="H13" s="35" t="str">
        <f>'非偏鄉計劃學校(素)國中'!M74&amp;'非偏鄉計劃學校(素)國中'!M75&amp;'非偏鄉計劃學校(素)國中'!M76&amp;'非偏鄉計劃學校(素)國中'!M77&amp;'非偏鄉計劃學校(素)國中'!M78&amp;'非偏鄉計劃學校(素)國中'!M79</f>
        <v>乾裙帶菜金針菇薑</v>
      </c>
      <c r="I13" s="34" t="str">
        <f>'非偏鄉計劃學校(素)國中'!O73</f>
        <v>香滷豆干</v>
      </c>
      <c r="J13" s="35" t="str">
        <f>'非偏鄉計劃學校(素)國中'!O74&amp;'非偏鄉計劃學校(素)國中'!O75&amp;'非偏鄉計劃學校(素)國中'!O76&amp;'非偏鄉計劃學校(素)國中'!O77&amp;'非偏鄉計劃學校(素)國中'!O78&amp;'非偏鄉計劃學校(素)國中'!O79</f>
        <v>豆干滷包</v>
      </c>
      <c r="K13" s="34" t="str">
        <f>'非偏鄉計劃學校(素)國中'!Q73</f>
        <v>時蔬</v>
      </c>
      <c r="L13" s="35" t="str">
        <f>'非偏鄉計劃學校(素)國中'!AD73</f>
        <v xml:space="preserve">蔬菜 薑    </v>
      </c>
      <c r="M13" s="34" t="str">
        <f>'非偏鄉計劃學校(素)國中'!S73</f>
        <v>時蔬湯</v>
      </c>
      <c r="N13" s="35" t="str">
        <f>'非偏鄉計劃學校(素)國中'!S74&amp;'非偏鄉計劃學校(素)國中'!S75&amp;'非偏鄉計劃學校(素)國中'!S76&amp;'非偏鄉計劃學校(素)國中'!S77&amp;'非偏鄉計劃學校(素)國中'!S78&amp;'非偏鄉計劃學校(素)國中'!S79</f>
        <v>時蔬胡蘿蔔</v>
      </c>
      <c r="O13" s="34" t="str">
        <f>'非偏鄉計劃學校(素)國中'!U73</f>
        <v>海苔</v>
      </c>
      <c r="P13" s="34">
        <f>'非偏鄉計劃學校(素)國中'!W74</f>
        <v>0</v>
      </c>
      <c r="Q13" s="278">
        <f>'非偏鄉計劃學校(素)國中'!B73</f>
        <v>5</v>
      </c>
      <c r="R13" s="278">
        <f>'非偏鄉計劃學校(素)國中'!C73</f>
        <v>2.5</v>
      </c>
      <c r="S13" s="278">
        <f>'非偏鄉計劃學校(素)國中'!D73</f>
        <v>2.1</v>
      </c>
      <c r="T13" s="278">
        <f>'非偏鄉計劃學校(素)國中'!E73</f>
        <v>2.7</v>
      </c>
      <c r="U13" s="36">
        <f>'非偏鄉計劃學校(素)國中'!F73</f>
        <v>0</v>
      </c>
      <c r="V13" s="36">
        <f>'非偏鄉計劃學校(素)國中'!G73</f>
        <v>0</v>
      </c>
      <c r="W13" s="37">
        <f>'非偏鄉計劃學校(素)國中'!H73</f>
        <v>711.5</v>
      </c>
    </row>
    <row r="14" spans="1:23" ht="15.75" customHeight="1">
      <c r="A14" s="213">
        <v>46098</v>
      </c>
      <c r="B14" s="38" t="str">
        <f>'非偏鄉計劃學校(素)國中'!A80</f>
        <v>D2</v>
      </c>
      <c r="C14" s="34" t="str">
        <f>'非偏鄉計劃學校(素)國中'!I80</f>
        <v>糙米飯</v>
      </c>
      <c r="D14" s="35" t="str">
        <f>'非偏鄉計劃學校(素)國中'!I81&amp;'非偏鄉計劃學校(素)國中'!I82&amp;'非偏鄉計劃學校(素)國中'!I83&amp;'非偏鄉計劃學校(素)國中'!I84&amp;'非偏鄉計劃學校(素)國中'!I85&amp;'非偏鄉計劃學校(素)國中'!I86</f>
        <v>米糙米</v>
      </c>
      <c r="E14" s="34" t="str">
        <f>'非偏鄉計劃學校(素)國中'!K80</f>
        <v>麻油百頁</v>
      </c>
      <c r="F14" s="34" t="str">
        <f>'非偏鄉計劃學校(素)國中'!K81&amp;'非偏鄉計劃學校(素)國中'!K82&amp;'非偏鄉計劃學校(素)國中'!K83&amp;'非偏鄉計劃學校(素)國中'!K84&amp;'非偏鄉計劃學校(素)國中'!K85&amp;'非偏鄉計劃學校(素)國中'!K86</f>
        <v>百頁豆腐甘藍杏鮑菇薑片麻油</v>
      </c>
      <c r="G14" s="34" t="str">
        <f>'非偏鄉計劃學校(素)國中'!M80</f>
        <v>鮮燴什錦</v>
      </c>
      <c r="H14" s="35" t="str">
        <f>'非偏鄉計劃學校(素)國中'!M81&amp;'非偏鄉計劃學校(素)國中'!M82&amp;'非偏鄉計劃學校(素)國中'!M83&amp;'非偏鄉計劃學校(素)國中'!M84&amp;'非偏鄉計劃學校(素)國中'!M85&amp;'非偏鄉計劃學校(素)國中'!M86</f>
        <v>金針菇時瓜胡蘿蔔乾木耳</v>
      </c>
      <c r="I14" s="34" t="str">
        <f>'非偏鄉計劃學校(素)國中'!O80</f>
        <v>炸馬鈴薯</v>
      </c>
      <c r="J14" s="35" t="str">
        <f>'非偏鄉計劃學校(素)國中'!O81&amp;'非偏鄉計劃學校(素)國中'!O82&amp;'非偏鄉計劃學校(素)國中'!O83&amp;'非偏鄉計劃學校(素)國中'!O84&amp;'非偏鄉計劃學校(素)國中'!O85&amp;'非偏鄉計劃學校(素)國中'!O86</f>
        <v>馬鈴薯</v>
      </c>
      <c r="K14" s="34" t="str">
        <f>'非偏鄉計劃學校(素)國中'!Q80</f>
        <v>時蔬</v>
      </c>
      <c r="L14" s="35" t="str">
        <f>'非偏鄉計劃學校(素)國中'!AD80</f>
        <v xml:space="preserve">蔬菜 薑    </v>
      </c>
      <c r="M14" s="34" t="str">
        <f>'非偏鄉計劃學校(素)國中'!S80</f>
        <v>白菜粉絲湯</v>
      </c>
      <c r="N14" s="35" t="str">
        <f>'非偏鄉計劃學校(素)國中'!S81&amp;'非偏鄉計劃學校(素)國中'!S82&amp;'非偏鄉計劃學校(素)國中'!S83&amp;'非偏鄉計劃學校(素)國中'!S84&amp;'非偏鄉計劃學校(素)國中'!S85&amp;'非偏鄉計劃學校(素)國中'!S86</f>
        <v>結球白菜冬粉胡蘿蔔素絞肉</v>
      </c>
      <c r="O14" s="34" t="str">
        <f>'非偏鄉計劃學校(素)國中'!U80</f>
        <v>黑糖饅頭</v>
      </c>
      <c r="P14" s="34">
        <f>'非偏鄉計劃學校(素)國中'!W81</f>
        <v>0</v>
      </c>
      <c r="Q14" s="278">
        <f>'非偏鄉計劃學校(素)國中'!B80</f>
        <v>5.8</v>
      </c>
      <c r="R14" s="278">
        <f>'非偏鄉計劃學校(素)國中'!C80</f>
        <v>1.9</v>
      </c>
      <c r="S14" s="278">
        <f>'非偏鄉計劃學校(素)國中'!D80</f>
        <v>1.9</v>
      </c>
      <c r="T14" s="278">
        <f>'非偏鄉計劃學校(素)國中'!E80</f>
        <v>2.9</v>
      </c>
      <c r="U14" s="36">
        <f>'非偏鄉計劃學校(素)國中'!F80</f>
        <v>0</v>
      </c>
      <c r="V14" s="36">
        <f>'非偏鄉計劃學校(素)國中'!G80</f>
        <v>0</v>
      </c>
      <c r="W14" s="37">
        <f>'非偏鄉計劃學校(素)國中'!H80</f>
        <v>726.5</v>
      </c>
    </row>
    <row r="15" spans="1:23" ht="15.75" customHeight="1">
      <c r="A15" s="213">
        <v>46099</v>
      </c>
      <c r="B15" s="38" t="str">
        <f>'非偏鄉計劃學校(素)國中'!A87</f>
        <v>D3</v>
      </c>
      <c r="C15" s="34" t="str">
        <f>'非偏鄉計劃學校(素)國中'!I87</f>
        <v>炸醬麵特餐</v>
      </c>
      <c r="D15" s="35" t="str">
        <f>'非偏鄉計劃學校(素)國中'!I88&amp;'非偏鄉計劃學校(素)國中'!I89&amp;'非偏鄉計劃學校(素)國中'!I90&amp;'非偏鄉計劃學校(素)國中'!I91&amp;'非偏鄉計劃學校(素)國中'!I92&amp;'非偏鄉計劃學校(素)國中'!I93</f>
        <v>拉麵</v>
      </c>
      <c r="E15" s="34" t="str">
        <f>'非偏鄉計劃學校(素)國中'!K87</f>
        <v>滷蛋</v>
      </c>
      <c r="F15" s="34" t="str">
        <f>'非偏鄉計劃學校(素)國中'!K88&amp;'非偏鄉計劃學校(素)國中'!K89&amp;'非偏鄉計劃學校(素)國中'!K90&amp;'非偏鄉計劃學校(素)國中'!K91&amp;'非偏鄉計劃學校(素)國中'!K92&amp;'非偏鄉計劃學校(素)國中'!K93</f>
        <v>雞蛋</v>
      </c>
      <c r="G15" s="34" t="str">
        <f>'非偏鄉計劃學校(素)國中'!M87</f>
        <v>炸醬麵配料</v>
      </c>
      <c r="H15" s="35" t="str">
        <f>'非偏鄉計劃學校(素)國中'!M88&amp;'非偏鄉計劃學校(素)國中'!M89&amp;'非偏鄉計劃學校(素)國中'!M90&amp;'非偏鄉計劃學校(素)國中'!M91&amp;'非偏鄉計劃學校(素)國中'!M92&amp;'非偏鄉計劃學校(素)國中'!M93</f>
        <v>素絞肉豆乾丁胡蘿蔔小黃瓜豆瓣醬甜麵醬</v>
      </c>
      <c r="I15" s="34" t="str">
        <f>'非偏鄉計劃學校(素)國中'!O87</f>
        <v>素炒豆芽</v>
      </c>
      <c r="J15" s="35" t="str">
        <f>'非偏鄉計劃學校(素)國中'!O88&amp;'非偏鄉計劃學校(素)國中'!O89&amp;'非偏鄉計劃學校(素)國中'!O90&amp;'非偏鄉計劃學校(素)國中'!O91&amp;'非偏鄉計劃學校(素)國中'!O92&amp;'非偏鄉計劃學校(素)國中'!O93</f>
        <v>胡蘿蔔 綠豆芽素肉絲薑</v>
      </c>
      <c r="K15" s="34" t="str">
        <f>'非偏鄉計劃學校(素)國中'!Q87</f>
        <v>時蔬</v>
      </c>
      <c r="L15" s="35" t="str">
        <f>'非偏鄉計劃學校(素)國中'!AD87</f>
        <v xml:space="preserve">蔬菜 薑    </v>
      </c>
      <c r="M15" s="34" t="str">
        <f>'非偏鄉計劃學校(素)國中'!S87</f>
        <v>時瓜素丸湯</v>
      </c>
      <c r="N15" s="35" t="str">
        <f>'非偏鄉計劃學校(素)國中'!S88&amp;'非偏鄉計劃學校(素)國中'!S89&amp;'非偏鄉計劃學校(素)國中'!S90&amp;'非偏鄉計劃學校(素)國中'!S91&amp;'非偏鄉計劃學校(素)國中'!S92&amp;'非偏鄉計劃學校(素)國中'!S93</f>
        <v>時瓜素丸</v>
      </c>
      <c r="O15" s="34" t="str">
        <f>'非偏鄉計劃學校(素)國中'!U87</f>
        <v>原味餐包</v>
      </c>
      <c r="P15" s="34">
        <f>'非偏鄉計劃學校(素)國中'!W88</f>
        <v>0</v>
      </c>
      <c r="Q15" s="278">
        <f>'非偏鄉計劃學校(素)國中'!B87</f>
        <v>5</v>
      </c>
      <c r="R15" s="278">
        <f>'非偏鄉計劃學校(素)國中'!C87</f>
        <v>3.5</v>
      </c>
      <c r="S15" s="278">
        <f>'非偏鄉計劃學校(素)國中'!D87</f>
        <v>1.8</v>
      </c>
      <c r="T15" s="278">
        <f>'非偏鄉計劃學校(素)國中'!E87</f>
        <v>2.8</v>
      </c>
      <c r="U15" s="36">
        <f>'非偏鄉計劃學校(素)國中'!F87</f>
        <v>0</v>
      </c>
      <c r="V15" s="36">
        <f>'非偏鄉計劃學校(素)國中'!G87</f>
        <v>0</v>
      </c>
      <c r="W15" s="37">
        <f>'非偏鄉計劃學校(素)國中'!H87</f>
        <v>783.5</v>
      </c>
    </row>
    <row r="16" spans="1:23" ht="15.75" customHeight="1">
      <c r="A16" s="213">
        <v>46100</v>
      </c>
      <c r="B16" s="38" t="str">
        <f>'非偏鄉計劃學校(素)國中'!A94</f>
        <v>D4</v>
      </c>
      <c r="C16" s="34" t="str">
        <f>'非偏鄉計劃學校(素)國中'!I94</f>
        <v>糙米飯</v>
      </c>
      <c r="D16" s="35" t="str">
        <f>'非偏鄉計劃學校(素)國中'!I95&amp;'非偏鄉計劃學校(素)國中'!I96&amp;'非偏鄉計劃學校(素)國中'!I97&amp;'非偏鄉計劃學校(素)國中'!I98&amp;'非偏鄉計劃學校(素)國中'!I99&amp;'非偏鄉計劃學校(素)國中'!I100</f>
        <v>米糙米</v>
      </c>
      <c r="E16" s="34" t="str">
        <f>'非偏鄉計劃學校(素)國中'!K94</f>
        <v>韓式豆包</v>
      </c>
      <c r="F16" s="34" t="str">
        <f>'非偏鄉計劃學校(素)國中'!K95&amp;'非偏鄉計劃學校(素)國中'!K96&amp;'非偏鄉計劃學校(素)國中'!K97&amp;'非偏鄉計劃學校(素)國中'!K98&amp;'非偏鄉計劃學校(素)國中'!K99&amp;'非偏鄉計劃學校(素)國中'!K100</f>
        <v>豆包韓式泡菜結球白菜薑</v>
      </c>
      <c r="G16" s="34" t="str">
        <f>'非偏鄉計劃學校(素)國中'!M94</f>
        <v>家常豆干</v>
      </c>
      <c r="H16" s="35" t="str">
        <f>'非偏鄉計劃學校(素)國中'!M95&amp;'非偏鄉計劃學校(素)國中'!M96&amp;'非偏鄉計劃學校(素)國中'!M97&amp;'非偏鄉計劃學校(素)國中'!M98&amp;'非偏鄉計劃學校(素)國中'!M99&amp;'非偏鄉計劃學校(素)國中'!M100</f>
        <v>豆干芹菜乾木耳薑</v>
      </c>
      <c r="I16" s="34" t="str">
        <f>'非偏鄉計劃學校(素)國中'!O94</f>
        <v>蔬香寬粉</v>
      </c>
      <c r="J16" s="35" t="str">
        <f>'非偏鄉計劃學校(素)國中'!O95&amp;'非偏鄉計劃學校(素)國中'!O96&amp;'非偏鄉計劃學校(素)國中'!O97&amp;'非偏鄉計劃學校(素)國中'!O98&amp;'非偏鄉計劃學校(素)國中'!O99&amp;'非偏鄉計劃學校(素)國中'!O100</f>
        <v>素絞肉寬粉甘藍乾木耳薑</v>
      </c>
      <c r="K16" s="34" t="str">
        <f>'非偏鄉計劃學校(素)國中'!Q94</f>
        <v>時蔬</v>
      </c>
      <c r="L16" s="35" t="str">
        <f>'非偏鄉計劃學校(素)國中'!AD94</f>
        <v xml:space="preserve">蔬菜 薑    </v>
      </c>
      <c r="M16" s="34" t="str">
        <f>'非偏鄉計劃學校(素)國中'!S94</f>
        <v>紅豆紫米湯</v>
      </c>
      <c r="N16" s="35" t="str">
        <f>'非偏鄉計劃學校(素)國中'!S95&amp;'非偏鄉計劃學校(素)國中'!S96&amp;'非偏鄉計劃學校(素)國中'!S97&amp;'非偏鄉計劃學校(素)國中'!S98&amp;'非偏鄉計劃學校(素)國中'!S99&amp;'非偏鄉計劃學校(素)國中'!S100</f>
        <v>紅豆紫米二砂糖</v>
      </c>
      <c r="O16" s="34" t="str">
        <f>'非偏鄉計劃學校(素)國中'!U94</f>
        <v>肉包</v>
      </c>
      <c r="P16" s="34">
        <f>'非偏鄉計劃學校(素)國中'!W95</f>
        <v>0</v>
      </c>
      <c r="Q16" s="278">
        <f>'非偏鄉計劃學校(素)國中'!B94</f>
        <v>6.5</v>
      </c>
      <c r="R16" s="278">
        <f>'非偏鄉計劃學校(素)國中'!C94</f>
        <v>3.5</v>
      </c>
      <c r="S16" s="278">
        <f>'非偏鄉計劃學校(素)國中'!D94</f>
        <v>1.6</v>
      </c>
      <c r="T16" s="278">
        <f>'非偏鄉計劃學校(素)國中'!E94</f>
        <v>2.7</v>
      </c>
      <c r="U16" s="36">
        <f>'非偏鄉計劃學校(素)國中'!F94</f>
        <v>0</v>
      </c>
      <c r="V16" s="36">
        <f>'非偏鄉計劃學校(素)國中'!G94</f>
        <v>0</v>
      </c>
      <c r="W16" s="37">
        <f>'非偏鄉計劃學校(素)國中'!H94</f>
        <v>879</v>
      </c>
    </row>
    <row r="17" spans="1:25" ht="15.75" customHeight="1">
      <c r="A17" s="213">
        <v>46101</v>
      </c>
      <c r="B17" s="38" t="str">
        <f>'非偏鄉計劃學校(素)國中'!A101</f>
        <v>D5</v>
      </c>
      <c r="C17" s="34" t="str">
        <f>'非偏鄉計劃學校(素)國中'!I101</f>
        <v>芝麻飯</v>
      </c>
      <c r="D17" s="35" t="str">
        <f>'非偏鄉計劃學校(素)國中'!I102&amp;'非偏鄉計劃學校(素)國中'!I103&amp;'非偏鄉計劃學校(素)國中'!I104&amp;'非偏鄉計劃學校(素)國中'!I105&amp;'非偏鄉計劃學校(素)國中'!I106&amp;'非偏鄉計劃學校(葷)國中'!I107</f>
        <v>米芝麻(熟)</v>
      </c>
      <c r="E17" s="34" t="str">
        <f>'非偏鄉計劃學校(素)國中'!K101</f>
        <v>牛蒡排</v>
      </c>
      <c r="F17" s="34" t="str">
        <f>'非偏鄉計劃學校(素)國中'!K102&amp;'非偏鄉計劃學校(素)國中'!K103&amp;'非偏鄉計劃學校(素)國中'!K104&amp;'非偏鄉計劃學校(素)國中'!K105&amp;'非偏鄉計劃學校(素)國中'!K106&amp;'非偏鄉計劃學校(葷)國中'!K107</f>
        <v>牛蒡排</v>
      </c>
      <c r="G17" s="34" t="str">
        <f>'非偏鄉計劃學校(素)國中'!M101</f>
        <v>絞若甘藍</v>
      </c>
      <c r="H17" s="35" t="str">
        <f>'非偏鄉計劃學校(素)國中'!M102&amp;'非偏鄉計劃學校(素)國中'!M103&amp;'非偏鄉計劃學校(素)國中'!M104&amp;'非偏鄉計劃學校(素)國中'!M105&amp;'非偏鄉計劃學校(素)國中'!M106&amp;'非偏鄉計劃學校(葷)國中'!M107</f>
        <v>素絞肉甘藍乾木耳薑</v>
      </c>
      <c r="I17" s="34" t="str">
        <f>'非偏鄉計劃學校(素)國中'!O101</f>
        <v>番茄炒蛋</v>
      </c>
      <c r="J17" s="35" t="str">
        <f>'非偏鄉計劃學校(素)國中'!O102&amp;'非偏鄉計劃學校(素)國中'!O103&amp;'非偏鄉計劃學校(素)國中'!O104&amp;'非偏鄉計劃學校(素)國中'!O105&amp;'非偏鄉計劃學校(素)國中'!O106&amp;'非偏鄉計劃學校(葷)國中'!O107</f>
        <v>雞蛋大番茄</v>
      </c>
      <c r="K17" s="34" t="str">
        <f>'非偏鄉計劃學校(素)國中'!Q101</f>
        <v>時蔬</v>
      </c>
      <c r="L17" s="35" t="str">
        <f>'非偏鄉計劃學校(素)國中'!AD101</f>
        <v xml:space="preserve">蔬菜 薑    </v>
      </c>
      <c r="M17" s="34" t="str">
        <f>'非偏鄉計劃學校(素)國中'!S101</f>
        <v>金針若絲湯</v>
      </c>
      <c r="N17" s="35" t="str">
        <f>'非偏鄉計劃學校(素)國中'!S102&amp;'非偏鄉計劃學校(素)國中'!S103&amp;'非偏鄉計劃學校(素)國中'!S104&amp;'非偏鄉計劃學校(素)國中'!S105&amp;'非偏鄉計劃學校(素)國中'!S106&amp;'非偏鄉計劃學校(葷)國中'!S107</f>
        <v>金針菜乾素肉絲薑</v>
      </c>
      <c r="O17" s="34" t="str">
        <f>'非偏鄉計劃學校(素)國中'!U101</f>
        <v>水果</v>
      </c>
      <c r="P17" s="34" t="str">
        <f>'非偏鄉計劃學校(素)國中'!W102</f>
        <v>有機豆奶</v>
      </c>
      <c r="Q17" s="278">
        <f>'非偏鄉計劃學校(素)國中'!B101</f>
        <v>5.2</v>
      </c>
      <c r="R17" s="278">
        <f>'非偏鄉計劃學校(素)國中'!C101</f>
        <v>3.2</v>
      </c>
      <c r="S17" s="278">
        <f>'非偏鄉計劃學校(素)國中'!D101</f>
        <v>2</v>
      </c>
      <c r="T17" s="278">
        <f>'非偏鄉計劃學校(素)國中'!E101</f>
        <v>2.7</v>
      </c>
      <c r="U17" s="36">
        <f>'非偏鄉計劃學校(素)國中'!F101</f>
        <v>0</v>
      </c>
      <c r="V17" s="36">
        <f>'非偏鄉計劃學校(素)國中'!G101</f>
        <v>0</v>
      </c>
      <c r="W17" s="37">
        <f>'非偏鄉計劃學校(素)國中'!H101</f>
        <v>775.5</v>
      </c>
    </row>
    <row r="18" spans="1:25" ht="15.75" customHeight="1">
      <c r="A18" s="213">
        <v>46104</v>
      </c>
      <c r="B18" s="38" t="str">
        <f>'非偏鄉計劃學校(素)國中'!A108</f>
        <v>E1</v>
      </c>
      <c r="C18" s="34" t="str">
        <f>'非偏鄉計劃學校(素)國中'!I108</f>
        <v>白米飯</v>
      </c>
      <c r="D18" s="35" t="str">
        <f>'非偏鄉計劃學校(素)國中'!I109&amp;'非偏鄉計劃學校(素)國中'!I110&amp;'非偏鄉計劃學校(素)國中'!I111&amp;'非偏鄉計劃學校(素)國中'!I112&amp;'非偏鄉計劃學校(素)國中'!I113&amp;'非偏鄉計劃學校(素)國中'!I114</f>
        <v>米</v>
      </c>
      <c r="E18" s="34" t="str">
        <f>'非偏鄉計劃學校(素)國中'!K108</f>
        <v>咖哩豆包</v>
      </c>
      <c r="F18" s="34" t="str">
        <f>'非偏鄉計劃學校(素)國中'!K109&amp;'非偏鄉計劃學校(素)國中'!K110&amp;'非偏鄉計劃學校(素)國中'!K111&amp;'非偏鄉計劃學校(素)國中'!K112&amp;'非偏鄉計劃學校(素)國中'!K113&amp;'非偏鄉計劃學校(素)國中'!K114</f>
        <v>豆包馬鈴薯芹菜胡蘿蔔咖哩粉</v>
      </c>
      <c r="G18" s="34" t="str">
        <f>'非偏鄉計劃學校(素)國中'!M108</f>
        <v>若絲白菜</v>
      </c>
      <c r="H18" s="35" t="str">
        <f>'非偏鄉計劃學校(素)國中'!M109&amp;'非偏鄉計劃學校(素)國中'!M110&amp;'非偏鄉計劃學校(素)國中'!M111&amp;'非偏鄉計劃學校(素)國中'!M112&amp;'非偏鄉計劃學校(素)國中'!M113&amp;'非偏鄉計劃學校(素)國中'!M114</f>
        <v>素肉絲結球白菜乾木耳薑</v>
      </c>
      <c r="I18" s="34" t="str">
        <f>'非偏鄉計劃學校(素)國中'!O108</f>
        <v>涼拌海絲</v>
      </c>
      <c r="J18" s="35" t="str">
        <f>'非偏鄉計劃學校(素)國中'!O109&amp;'非偏鄉計劃學校(素)國中'!O110&amp;'非偏鄉計劃學校(素)國中'!O111&amp;'非偏鄉計劃學校(素)國中'!O112&amp;'非偏鄉計劃學校(素)國中'!O113&amp;'非偏鄉計劃學校(素)國中'!O114</f>
        <v>海帶絲胡蘿蔔芝麻(熟)</v>
      </c>
      <c r="K18" s="34" t="str">
        <f>'非偏鄉計劃學校(素)國中'!Q108</f>
        <v>時蔬</v>
      </c>
      <c r="L18" s="35" t="str">
        <f>'非偏鄉計劃學校(素)國中'!AD108</f>
        <v xml:space="preserve">蔬菜 薑    </v>
      </c>
      <c r="M18" s="34" t="str">
        <f>'非偏鄉計劃學校(素)國中'!S108</f>
        <v>榨菜若絲湯</v>
      </c>
      <c r="N18" s="35" t="str">
        <f>'非偏鄉計劃學校(素)國中'!S109&amp;'非偏鄉計劃學校(素)國中'!S110&amp;'非偏鄉計劃學校(素)國中'!S111&amp;'非偏鄉計劃學校(素)國中'!S112&amp;'非偏鄉計劃學校(素)國中'!S113&amp;'非偏鄉計劃學校(素)國中'!S114</f>
        <v>榨菜素肉絲</v>
      </c>
      <c r="O18" s="34" t="str">
        <f>'非偏鄉計劃學校(素)國中'!U108</f>
        <v>奶酥餐包</v>
      </c>
      <c r="P18" s="34">
        <f>'非偏鄉計劃學校(素)國中'!W109</f>
        <v>0</v>
      </c>
      <c r="Q18" s="278">
        <f>'非偏鄉計劃學校(素)國中'!B108</f>
        <v>5.2</v>
      </c>
      <c r="R18" s="278">
        <f>'非偏鄉計劃學校(素)國中'!C108</f>
        <v>3.3</v>
      </c>
      <c r="S18" s="278">
        <f>'非偏鄉計劃學校(素)國中'!D108</f>
        <v>2.2999999999999998</v>
      </c>
      <c r="T18" s="278">
        <f>'非偏鄉計劃學校(素)國中'!E108</f>
        <v>2.7</v>
      </c>
      <c r="U18" s="36">
        <f>'非偏鄉計劃學校(素)國中'!F108</f>
        <v>0.3</v>
      </c>
      <c r="V18" s="36">
        <f>'非偏鄉計劃學校(素)國中'!G108</f>
        <v>0</v>
      </c>
      <c r="W18" s="37">
        <f>'非偏鄉計劃學校(素)國中'!H108</f>
        <v>790.5</v>
      </c>
    </row>
    <row r="19" spans="1:25" ht="15.75" customHeight="1">
      <c r="A19" s="213">
        <v>46105</v>
      </c>
      <c r="B19" s="38" t="str">
        <f>'非偏鄉計劃學校(素)國中'!A115</f>
        <v>E2</v>
      </c>
      <c r="C19" s="34" t="str">
        <f>'非偏鄉計劃學校(素)國中'!I115</f>
        <v>糙米飯</v>
      </c>
      <c r="D19" s="35" t="str">
        <f>'非偏鄉計劃學校(素)國中'!I116&amp;'非偏鄉計劃學校(素)國中'!I117&amp;'非偏鄉計劃學校(素)國中'!I118&amp;'非偏鄉計劃學校(素)國中'!I119&amp;'非偏鄉計劃學校(素)國中'!I120&amp;'非偏鄉計劃學校(素)國中'!I121</f>
        <v>米糙米</v>
      </c>
      <c r="E19" s="34" t="str">
        <f>'非偏鄉計劃學校(素)國中'!K115</f>
        <v>三杯麵腸</v>
      </c>
      <c r="F19" s="34" t="str">
        <f>'非偏鄉計劃學校(素)國中'!K116&amp;'非偏鄉計劃學校(素)國中'!K117&amp;'非偏鄉計劃學校(素)國中'!K118&amp;'非偏鄉計劃學校(素)國中'!K119&amp;'非偏鄉計劃學校(素)國中'!K120&amp;'非偏鄉計劃學校(素)國中'!K121</f>
        <v>麵腸杏鮑菇胡蘿蔔九層塔薑</v>
      </c>
      <c r="G19" s="34" t="str">
        <f>'非偏鄉計劃學校(素)國中'!M115</f>
        <v>針菇豆腐</v>
      </c>
      <c r="H19" s="35" t="str">
        <f>'非偏鄉計劃學校(素)國中'!M116&amp;'非偏鄉計劃學校(素)國中'!M117&amp;'非偏鄉計劃學校(素)國中'!M118&amp;'非偏鄉計劃學校(素)國中'!M119&amp;'非偏鄉計劃學校(素)國中'!M120&amp;'非偏鄉計劃學校(素)國中'!M121</f>
        <v>豆腐金針菇乾香菇薑</v>
      </c>
      <c r="I19" s="34" t="str">
        <f>'非偏鄉計劃學校(素)國中'!O115</f>
        <v>蛋香時瓜</v>
      </c>
      <c r="J19" s="35" t="str">
        <f>'非偏鄉計劃學校(素)國中'!O116&amp;'非偏鄉計劃學校(素)國中'!O117&amp;'非偏鄉計劃學校(素)國中'!O118&amp;'非偏鄉計劃學校(素)國中'!O119&amp;'非偏鄉計劃學校(素)國中'!O120&amp;'非偏鄉計劃學校(素)國中'!O121</f>
        <v>雞蛋時瓜胡蘿蔔</v>
      </c>
      <c r="K19" s="34" t="str">
        <f>'非偏鄉計劃學校(素)國中'!Q115</f>
        <v>時蔬</v>
      </c>
      <c r="L19" s="35" t="str">
        <f>'非偏鄉計劃學校(素)國中'!AD115</f>
        <v xml:space="preserve">蔬菜 薑    </v>
      </c>
      <c r="M19" s="34" t="str">
        <f>'非偏鄉計劃學校(素)國中'!S115</f>
        <v>海芽薑絲湯</v>
      </c>
      <c r="N19" s="35" t="str">
        <f>'非偏鄉計劃學校(素)國中'!S116&amp;'非偏鄉計劃學校(素)國中'!S117&amp;'非偏鄉計劃學校(素)國中'!S118&amp;'非偏鄉計劃學校(素)國中'!S119&amp;'非偏鄉計劃學校(素)國中'!S120&amp;'非偏鄉計劃學校(素)國中'!S121</f>
        <v>乾裙帶菜薑</v>
      </c>
      <c r="O19" s="34" t="str">
        <f>'非偏鄉計劃學校(素)國中'!U115</f>
        <v>芝麻饅頭</v>
      </c>
      <c r="P19" s="34">
        <f>'非偏鄉計劃學校(素)國中'!W116</f>
        <v>0</v>
      </c>
      <c r="Q19" s="278">
        <f>'非偏鄉計劃學校(素)國中'!B115</f>
        <v>5</v>
      </c>
      <c r="R19" s="278">
        <f>'非偏鄉計劃學校(素)國中'!C115</f>
        <v>2.2000000000000002</v>
      </c>
      <c r="S19" s="278">
        <f>'非偏鄉計劃學校(素)國中'!D115</f>
        <v>2</v>
      </c>
      <c r="T19" s="278">
        <f>'非偏鄉計劃學校(素)國中'!E115</f>
        <v>2.8</v>
      </c>
      <c r="U19" s="36">
        <f>'非偏鄉計劃學校(素)國中'!F115</f>
        <v>0</v>
      </c>
      <c r="V19" s="36">
        <f>'非偏鄉計劃學校(素)國中'!G115</f>
        <v>0</v>
      </c>
      <c r="W19" s="37">
        <f>'非偏鄉計劃學校(素)國中'!H115</f>
        <v>691</v>
      </c>
    </row>
    <row r="20" spans="1:25" ht="15.75" customHeight="1">
      <c r="A20" s="213">
        <v>46106</v>
      </c>
      <c r="B20" s="38" t="str">
        <f>'非偏鄉計劃學校(素)國中'!A122</f>
        <v>E3</v>
      </c>
      <c r="C20" s="34" t="str">
        <f>'非偏鄉計劃學校(素)國中'!I122</f>
        <v>刈包特餐</v>
      </c>
      <c r="D20" s="35" t="str">
        <f>'非偏鄉計劃學校(素)國中'!I123&amp;'非偏鄉計劃學校(素)國中'!I124&amp;'非偏鄉計劃學校(素)國中'!I125&amp;'非偏鄉計劃學校(素)國中'!I126&amp;'非偏鄉計劃學校(素)國中'!I127&amp;'非偏鄉計劃學校(素)國中'!I128</f>
        <v>刈包</v>
      </c>
      <c r="E20" s="34" t="str">
        <f>'非偏鄉計劃學校(素)國中'!K122</f>
        <v>美味素排</v>
      </c>
      <c r="F20" s="34" t="str">
        <f>'非偏鄉計劃學校(素)國中'!K123&amp;'非偏鄉計劃學校(素)國中'!K124&amp;'非偏鄉計劃學校(素)國中'!K125&amp;'非偏鄉計劃學校(素)國中'!K126&amp;'非偏鄉計劃學校(素)國中'!K127&amp;'非偏鄉計劃學校(素)國中'!K128</f>
        <v>素排</v>
      </c>
      <c r="G20" s="34" t="str">
        <f>'非偏鄉計劃學校(素)國中'!M122</f>
        <v>酸菜絞若</v>
      </c>
      <c r="H20" s="35" t="str">
        <f>'非偏鄉計劃學校(素)國中'!M123&amp;'非偏鄉計劃學校(素)國中'!M124&amp;'非偏鄉計劃學校(素)國中'!M125&amp;'非偏鄉計劃學校(素)國中'!M126&amp;'非偏鄉計劃學校(素)國中'!M127&amp;'非偏鄉計劃學校(素)國中'!M128</f>
        <v>素絞肉酸菜薑</v>
      </c>
      <c r="I20" s="34" t="str">
        <f>'非偏鄉計劃學校(素)國中'!O122</f>
        <v>關東煮</v>
      </c>
      <c r="J20" s="35" t="str">
        <f>'非偏鄉計劃學校(素)國中'!O123&amp;'非偏鄉計劃學校(素)國中'!O124&amp;'非偏鄉計劃學校(素)國中'!O125&amp;'非偏鄉計劃學校(素)國中'!O126&amp;'非偏鄉計劃學校(素)國中'!O127&amp;'非偏鄉計劃學校(素)國中'!O128</f>
        <v>素黑輪玉米段白蘿蔔薑</v>
      </c>
      <c r="K20" s="34" t="str">
        <f>'非偏鄉計劃學校(素)國中'!Q122</f>
        <v>時蔬</v>
      </c>
      <c r="L20" s="35" t="str">
        <f>'非偏鄉計劃學校(素)國中'!AD122</f>
        <v xml:space="preserve">蔬菜 薑    </v>
      </c>
      <c r="M20" s="34" t="str">
        <f>'非偏鄉計劃學校(素)國中'!S122</f>
        <v>糙米粥</v>
      </c>
      <c r="N20" s="35" t="str">
        <f>'非偏鄉計劃學校(素)國中'!S123&amp;'非偏鄉計劃學校(素)國中'!S124&amp;'非偏鄉計劃學校(素)國中'!S125&amp;'非偏鄉計劃學校(素)國中'!S126&amp;'非偏鄉計劃學校(素)國中'!S127&amp;'非偏鄉計劃學校(素)國中'!S128</f>
        <v>雞蛋糙米時瓜乾香菇胡蘿蔔</v>
      </c>
      <c r="O20" s="34" t="str">
        <f>'非偏鄉計劃學校(素)國中'!U122</f>
        <v>旺仔小饅頭</v>
      </c>
      <c r="P20" s="34">
        <f>'非偏鄉計劃學校(素)國中'!W123</f>
        <v>0</v>
      </c>
      <c r="Q20" s="278">
        <f>'非偏鄉計劃學校(素)國中'!B122</f>
        <v>4.8</v>
      </c>
      <c r="R20" s="278">
        <f>'非偏鄉計劃學校(素)國中'!C122</f>
        <v>2.8</v>
      </c>
      <c r="S20" s="278">
        <f>'非偏鄉計劃學校(素)國中'!D122</f>
        <v>1.6</v>
      </c>
      <c r="T20" s="278">
        <f>'非偏鄉計劃學校(素)國中'!E122</f>
        <v>2.7</v>
      </c>
      <c r="U20" s="36">
        <f>'非偏鄉計劃學校(素)國中'!F122</f>
        <v>0</v>
      </c>
      <c r="V20" s="36">
        <f>'非偏鄉計劃學校(素)國中'!G122</f>
        <v>0</v>
      </c>
      <c r="W20" s="37">
        <f>'非偏鄉計劃學校(素)國中'!H122</f>
        <v>707.5</v>
      </c>
    </row>
    <row r="21" spans="1:25" ht="15.75" customHeight="1">
      <c r="A21" s="213">
        <v>46107</v>
      </c>
      <c r="B21" s="38" t="str">
        <f>'非偏鄉計劃學校(素)國中'!A129</f>
        <v>E4</v>
      </c>
      <c r="C21" s="34" t="str">
        <f>'非偏鄉計劃學校(素)國中'!I129</f>
        <v>糙米飯</v>
      </c>
      <c r="D21" s="35" t="str">
        <f>'非偏鄉計劃學校(素)國中'!I130&amp;'非偏鄉計劃學校(素)國中'!I131&amp;'非偏鄉計劃學校(素)國中'!I132&amp;'非偏鄉計劃學校(素)國中'!I133&amp;'非偏鄉計劃學校(素)國中'!I134&amp;'非偏鄉計劃學校(素)國中'!I135</f>
        <v>米糙米</v>
      </c>
      <c r="E21" s="34" t="str">
        <f>'非偏鄉計劃學校(素)國中'!K129</f>
        <v>滷煎蒸炒滑蛋</v>
      </c>
      <c r="F21" s="34" t="str">
        <f>'非偏鄉計劃學校(素)國中'!K130&amp;'非偏鄉計劃學校(素)國中'!K131&amp;'非偏鄉計劃學校(素)國中'!K132&amp;'非偏鄉計劃學校(素)國中'!K133&amp;'非偏鄉計劃學校(素)國中'!K134&amp;'非偏鄉計劃學校(素)國中'!K135</f>
        <v>雞蛋</v>
      </c>
      <c r="G21" s="34" t="str">
        <f>'非偏鄉計劃學校(素)國中'!M129</f>
        <v>奶香玉米</v>
      </c>
      <c r="H21" s="35" t="str">
        <f>'非偏鄉計劃學校(素)國中'!M130&amp;'非偏鄉計劃學校(素)國中'!M131&amp;'非偏鄉計劃學校(素)國中'!M132&amp;'非偏鄉計劃學校(素)國中'!M133&amp;'非偏鄉計劃學校(素)國中'!M134&amp;'非偏鄉計劃學校(素)國中'!M135</f>
        <v>冷凍毛豆仁冷凍玉米粒胡蘿蔔薑奶油(固態)</v>
      </c>
      <c r="I21" s="34" t="str">
        <f>'非偏鄉計劃學校(素)國中'!O129</f>
        <v>蛋香甘藍</v>
      </c>
      <c r="J21" s="35" t="str">
        <f>'非偏鄉計劃學校(素)國中'!O130&amp;'非偏鄉計劃學校(素)國中'!O131&amp;'非偏鄉計劃學校(素)國中'!O132&amp;'非偏鄉計劃學校(素)國中'!O133&amp;'非偏鄉計劃學校(素)國中'!O134&amp;'非偏鄉計劃學校(素)國中'!O135</f>
        <v>甘藍雞蛋薑</v>
      </c>
      <c r="K21" s="34" t="str">
        <f>'非偏鄉計劃學校(素)國中'!Q129</f>
        <v>時蔬</v>
      </c>
      <c r="L21" s="35" t="str">
        <f>'非偏鄉計劃學校(素)國中'!AD129</f>
        <v xml:space="preserve">蔬菜 薑    </v>
      </c>
      <c r="M21" s="34" t="str">
        <f>'非偏鄉計劃學校(素)國中'!S129</f>
        <v>綠豆脆圓湯</v>
      </c>
      <c r="N21" s="35" t="str">
        <f>'非偏鄉計劃學校(素)國中'!S130&amp;'非偏鄉計劃學校(素)國中'!S131&amp;'非偏鄉計劃學校(素)國中'!S132&amp;'非偏鄉計劃學校(素)國中'!S133&amp;'非偏鄉計劃學校(素)國中'!S134&amp;'非偏鄉計劃學校(素)國中'!S135</f>
        <v>綠豆脆圓二砂糖</v>
      </c>
      <c r="O21" s="34" t="str">
        <f>'非偏鄉計劃學校(素)國中'!U129</f>
        <v>銀絲捲</v>
      </c>
      <c r="P21" s="34">
        <f>'非偏鄉計劃學校(素)國中'!W130</f>
        <v>0</v>
      </c>
      <c r="Q21" s="278">
        <f>'非偏鄉計劃學校(素)國中'!B129</f>
        <v>6.5</v>
      </c>
      <c r="R21" s="278">
        <f>'非偏鄉計劃學校(素)國中'!C129</f>
        <v>1.6</v>
      </c>
      <c r="S21" s="278">
        <f>'非偏鄉計劃學校(素)國中'!D129</f>
        <v>1.5</v>
      </c>
      <c r="T21" s="278">
        <f>'非偏鄉計劃學校(素)國中'!E129</f>
        <v>2.7</v>
      </c>
      <c r="U21" s="36">
        <f>'非偏鄉計劃學校(素)國中'!F129</f>
        <v>0</v>
      </c>
      <c r="V21" s="36">
        <f>'非偏鄉計劃學校(素)國中'!G129</f>
        <v>0</v>
      </c>
      <c r="W21" s="37">
        <f>'非偏鄉計劃學校(素)國中'!H129</f>
        <v>734</v>
      </c>
    </row>
    <row r="22" spans="1:25" ht="15.75" customHeight="1">
      <c r="A22" s="213">
        <v>46108</v>
      </c>
      <c r="B22" s="33" t="str">
        <f>'非偏鄉計劃學校(葷)國中'!A136</f>
        <v>E5</v>
      </c>
      <c r="C22" s="34" t="str">
        <f>'非偏鄉計劃學校(素)國中'!I136</f>
        <v>燕麥飯</v>
      </c>
      <c r="D22" s="35" t="str">
        <f>'非偏鄉計劃學校(素)國中'!I137&amp;'非偏鄉計劃學校(素)國中'!I138&amp;'非偏鄉計劃學校(素)國中'!I139&amp;'非偏鄉計劃學校(素)國中'!I140&amp;'非偏鄉計劃學校(素)國中'!I141&amp;'非偏鄉計劃學校(素)國中'!I142</f>
        <v>米燕麥</v>
      </c>
      <c r="E22" s="34" t="str">
        <f>'非偏鄉計劃學校(素)國中'!K136</f>
        <v>糖醋豆干</v>
      </c>
      <c r="F22" s="39" t="str">
        <f>'非偏鄉計劃學校(素)國中'!K137&amp;'非偏鄉計劃學校(素)國中'!K138&amp;'非偏鄉計劃學校(素)國中'!K139&amp;'非偏鄉計劃學校(素)國中'!K140&amp;'非偏鄉計劃學校(素)國中'!K141&amp;'非偏鄉計劃學校(素)國中'!K142</f>
        <v>豆干鳳梨罐頭甜椒(青皮)二砂糖番茄糊</v>
      </c>
      <c r="G22" s="34" t="str">
        <f>'非偏鄉計劃學校(素)國中'!M136</f>
        <v>銀蘿丸片</v>
      </c>
      <c r="H22" s="35" t="str">
        <f>'非偏鄉計劃學校(素)國中'!M137&amp;'非偏鄉計劃學校(素)國中'!M138&amp;'非偏鄉計劃學校(素)國中'!M139&amp;'非偏鄉計劃學校(素)國中'!M140&amp;'非偏鄉計劃學校(素)國中'!M141&amp;'非偏鄉計劃學校(素)國中'!M142</f>
        <v>素丸白蘿蔔胡蘿蔔</v>
      </c>
      <c r="I22" s="34" t="str">
        <f>'非偏鄉計劃學校(素)國中'!O136</f>
        <v>香滷油腐</v>
      </c>
      <c r="J22" s="35" t="str">
        <f>'非偏鄉計劃學校(素)國中'!O137&amp;'非偏鄉計劃學校(素)國中'!O138&amp;'非偏鄉計劃學校(素)國中'!O139&amp;'非偏鄉計劃學校(素)國中'!O140&amp;'非偏鄉計劃學校(素)國中'!O141&amp;'非偏鄉計劃學校(素)國中'!O142</f>
        <v>油豆腐麻竹筍干滷包薑</v>
      </c>
      <c r="K22" s="34" t="str">
        <f>'非偏鄉計劃學校(素)國中'!Q136</f>
        <v>時蔬</v>
      </c>
      <c r="L22" s="35" t="str">
        <f>'非偏鄉計劃學校(葷)國中'!Q137&amp;'非偏鄉計劃學校(葷)國中'!Q138&amp;'非偏鄉計劃學校(葷)國中'!Q139&amp;'非偏鄉計劃學校(葷)國中'!Q140&amp;'非偏鄉計劃學校(葷)國中'!Q141&amp;'非偏鄉計劃學校(葷)國中'!Q142</f>
        <v>蔬菜大蒜</v>
      </c>
      <c r="M22" s="34" t="str">
        <f>'非偏鄉計劃學校(素)國中'!S136</f>
        <v>白菜大骨湯</v>
      </c>
      <c r="N22" s="35" t="str">
        <f>'非偏鄉計劃學校(素)國中'!S137&amp;'非偏鄉計劃學校(素)國中'!S138&amp;'非偏鄉計劃學校(素)國中'!S139&amp;'非偏鄉計劃學校(素)國中'!S140&amp;'非偏鄉計劃學校(素)國中'!S141&amp;'非偏鄉計劃學校(素)國中'!S142</f>
        <v>結球白菜胡蘿蔔</v>
      </c>
      <c r="O22" s="34" t="str">
        <f>'非偏鄉計劃學校(素)國中'!U136</f>
        <v>水果</v>
      </c>
      <c r="P22" s="34" t="str">
        <f>'非偏鄉計劃學校(素)國中'!W137</f>
        <v>有機豆奶</v>
      </c>
      <c r="Q22" s="278">
        <f>'非偏鄉計劃學校(素)國中'!B136</f>
        <v>5.2</v>
      </c>
      <c r="R22" s="278">
        <f>'非偏鄉計劃學校(素)國中'!C136</f>
        <v>2.4</v>
      </c>
      <c r="S22" s="278">
        <f>'非偏鄉計劃學校(素)國中'!D136</f>
        <v>2</v>
      </c>
      <c r="T22" s="278">
        <f>'非偏鄉計劃學校(素)國中'!E136</f>
        <v>2.8</v>
      </c>
      <c r="U22" s="36">
        <f>'非偏鄉計劃學校(葷)國中'!E113</f>
        <v>0</v>
      </c>
      <c r="V22" s="36">
        <f>'非偏鄉計劃學校(葷)國中'!F113</f>
        <v>0</v>
      </c>
      <c r="W22" s="37">
        <f>'非偏鄉計劃學校(素)國中'!H136</f>
        <v>720</v>
      </c>
    </row>
    <row r="23" spans="1:25" ht="15.75" customHeight="1">
      <c r="A23" s="213">
        <v>46111</v>
      </c>
      <c r="B23" s="33" t="str">
        <f>'非偏鄉計劃學校(葷)國中'!A143</f>
        <v>F1</v>
      </c>
      <c r="C23" s="34" t="str">
        <f>'非偏鄉計劃學校(素)國中'!I143</f>
        <v>白米飯</v>
      </c>
      <c r="D23" s="35" t="str">
        <f>'非偏鄉計劃學校(素)國中'!I144&amp;'非偏鄉計劃學校(素)國中'!I145&amp;'非偏鄉計劃學校(素)國中'!I146&amp;'非偏鄉計劃學校(素)國中'!I147&amp;'非偏鄉計劃學校(素)國中'!I148&amp;'非偏鄉計劃學校(素)國中'!I149</f>
        <v>米</v>
      </c>
      <c r="E23" s="34" t="str">
        <f>'非偏鄉計劃學校(素)國中'!K143</f>
        <v>客家若絲</v>
      </c>
      <c r="F23" s="39" t="str">
        <f>'非偏鄉計劃學校(素)國中'!K144&amp;'非偏鄉計劃學校(素)國中'!K145&amp;'非偏鄉計劃學校(素)國中'!K146&amp;'非偏鄉計劃學校(素)國中'!K147&amp;'非偏鄉計劃學校(素)國中'!K148&amp;'非偏鄉計劃學校(素)國中'!K149</f>
        <v>素肉絲豆干芹菜胡蘿蔔薑</v>
      </c>
      <c r="G23" s="34" t="str">
        <f>'非偏鄉計劃學校(素)國中'!M143</f>
        <v>若絲胡瓜</v>
      </c>
      <c r="H23" s="35" t="str">
        <f>'非偏鄉計劃學校(素)國中'!M144&amp;'非偏鄉計劃學校(素)國中'!M145&amp;'非偏鄉計劃學校(素)國中'!M146&amp;'非偏鄉計劃學校(素)國中'!M147&amp;'非偏鄉計劃學校(素)國中'!M148&amp;'非偏鄉計劃學校(素)國中'!M149</f>
        <v>胡瓜素肉絲胡蘿蔔薑</v>
      </c>
      <c r="I23" s="34" t="str">
        <f>'非偏鄉計劃學校(素)國中'!O143</f>
        <v>素沙茶寬粉</v>
      </c>
      <c r="J23" s="35" t="str">
        <f>'非偏鄉計劃學校(素)國中'!O144&amp;'非偏鄉計劃學校(素)國中'!O145&amp;'非偏鄉計劃學校(素)國中'!O146&amp;'非偏鄉計劃學校(素)國中'!O147&amp;'非偏鄉計劃學校(素)國中'!O148&amp;'非偏鄉計劃學校(素)國中'!O149</f>
        <v>寬粉時蔬乾木耳素沙茶醬 素絞肉</v>
      </c>
      <c r="K23" s="34" t="str">
        <f>'非偏鄉計劃學校(素)國中'!Q143</f>
        <v>時蔬</v>
      </c>
      <c r="L23" s="35" t="str">
        <f>'非偏鄉計劃學校(葷)國中'!Q144&amp;'非偏鄉計劃學校(葷)國中'!Q145&amp;'非偏鄉計劃學校(葷)國中'!Q146&amp;'非偏鄉計劃學校(葷)國中'!Q147&amp;'非偏鄉計劃學校(葷)國中'!Q148&amp;'非偏鄉計劃學校(葷)國中'!Q149</f>
        <v>蔬菜大蒜</v>
      </c>
      <c r="M23" s="34" t="str">
        <f>'非偏鄉計劃學校(素)國中'!S143</f>
        <v>玉米蛋花湯</v>
      </c>
      <c r="N23" s="35" t="str">
        <f>'非偏鄉計劃學校(素)國中'!S144&amp;'非偏鄉計劃學校(素)國中'!S145&amp;'非偏鄉計劃學校(素)國中'!S146&amp;'非偏鄉計劃學校(素)國中'!S147&amp;'非偏鄉計劃學校(素)國中'!S148&amp;'非偏鄉計劃學校(素)國中'!S149</f>
        <v>冷凍玉米粒雞蛋</v>
      </c>
      <c r="O23" s="34" t="str">
        <f>'非偏鄉計劃學校(素)國中'!U143</f>
        <v>海苔</v>
      </c>
      <c r="P23" s="34">
        <f>'非偏鄉計劃學校(素)國中'!W144</f>
        <v>0</v>
      </c>
      <c r="Q23" s="278">
        <f>'非偏鄉計劃學校(素)國中'!B143</f>
        <v>6</v>
      </c>
      <c r="R23" s="278">
        <f>'非偏鄉計劃學校(素)國中'!C143</f>
        <v>2.8</v>
      </c>
      <c r="S23" s="278">
        <f>'非偏鄉計劃學校(素)國中'!D143</f>
        <v>1.8</v>
      </c>
      <c r="T23" s="278">
        <f>'非偏鄉計劃學校(素)國中'!E143</f>
        <v>2.8</v>
      </c>
      <c r="U23" s="36">
        <f>'非偏鄉計劃學校(葷)國中'!E120</f>
        <v>0</v>
      </c>
      <c r="V23" s="36">
        <f>'非偏鄉計劃學校(葷)國中'!F120</f>
        <v>0</v>
      </c>
      <c r="W23" s="37">
        <f>'非偏鄉計劃學校(素)國中'!H143</f>
        <v>801</v>
      </c>
    </row>
    <row r="24" spans="1:25" ht="15.75" customHeight="1">
      <c r="A24" s="213">
        <v>46112</v>
      </c>
      <c r="B24" s="33" t="str">
        <f>'非偏鄉計劃學校(葷)國中'!A150</f>
        <v>F2</v>
      </c>
      <c r="C24" s="34" t="str">
        <f>'非偏鄉計劃學校(素)國中'!I150</f>
        <v>糙米飯</v>
      </c>
      <c r="D24" s="35" t="str">
        <f>'非偏鄉計劃學校(素)國中'!I151&amp;'非偏鄉計劃學校(素)國中'!I152&amp;'非偏鄉計劃學校(素)國中'!I153&amp;'非偏鄉計劃學校(素)國中'!I154&amp;'非偏鄉計劃學校(素)國中'!I155&amp;'非偏鄉計劃學校(素)國中'!I156</f>
        <v>米糙米</v>
      </c>
      <c r="E24" s="34" t="str">
        <f>'非偏鄉計劃學校(素)國中'!K150</f>
        <v>花瓜麵腸</v>
      </c>
      <c r="F24" s="39" t="str">
        <f>'非偏鄉計劃學校(素)國中'!K151&amp;'非偏鄉計劃學校(素)國中'!K152&amp;'非偏鄉計劃學校(素)國中'!K153&amp;'非偏鄉計劃學校(素)國中'!K154&amp;'非偏鄉計劃學校(素)國中'!K155&amp;'非偏鄉計劃學校(素)國中'!K156</f>
        <v>麵腸醃漬花胡瓜薑胡蘿蔔</v>
      </c>
      <c r="G24" s="34" t="str">
        <f>'非偏鄉計劃學校(素)國中'!M150</f>
        <v>若絲豆芽</v>
      </c>
      <c r="H24" s="35" t="str">
        <f>'非偏鄉計劃學校(素)國中'!M151&amp;'非偏鄉計劃學校(素)國中'!M152&amp;'非偏鄉計劃學校(素)國中'!M153&amp;'非偏鄉計劃學校(素)國中'!M154&amp;'非偏鄉計劃學校(素)國中'!M155&amp;'非偏鄉計劃學校(素)國中'!M156</f>
        <v>綠豆芽胡蘿蔔素肉絲薑</v>
      </c>
      <c r="I24" s="34" t="str">
        <f>'非偏鄉計劃學校(素)國中'!O150</f>
        <v>素炒蒲瓜</v>
      </c>
      <c r="J24" s="35" t="str">
        <f>'非偏鄉計劃學校(素)國中'!O151&amp;'非偏鄉計劃學校(素)國中'!O152&amp;'非偏鄉計劃學校(素)國中'!O153&amp;'非偏鄉計劃學校(素)國中'!O154&amp;'非偏鄉計劃學校(素)國中'!O155&amp;'非偏鄉計劃學校(素)國中'!O156</f>
        <v>蒲瓜胡蘿蔔薑</v>
      </c>
      <c r="K24" s="34" t="str">
        <f>'非偏鄉計劃學校(素)國中'!Q150</f>
        <v>時蔬</v>
      </c>
      <c r="L24" s="35" t="str">
        <f>'非偏鄉計劃學校(葷)國中'!Q151&amp;'非偏鄉計劃學校(葷)國中'!Q152&amp;'非偏鄉計劃學校(葷)國中'!Q153&amp;'非偏鄉計劃學校(葷)國中'!Q154&amp;'非偏鄉計劃學校(葷)國中'!Q155&amp;'非偏鄉計劃學校(葷)國中'!Q156</f>
        <v>蔬菜大蒜</v>
      </c>
      <c r="M24" s="34" t="str">
        <f>'非偏鄉計劃學校(素)國中'!S150</f>
        <v>羅宋湯</v>
      </c>
      <c r="N24" s="35" t="str">
        <f>'非偏鄉計劃學校(素)國中'!S151&amp;'非偏鄉計劃學校(素)國中'!S152&amp;'非偏鄉計劃學校(素)國中'!S153&amp;'非偏鄉計劃學校(素)國中'!S154&amp;'非偏鄉計劃學校(素)國中'!S155&amp;'非偏鄉計劃學校(素)國中'!S156</f>
        <v>甘藍大番茄</v>
      </c>
      <c r="O24" s="34" t="str">
        <f>'非偏鄉計劃學校(素)國中'!U150</f>
        <v>芋頭饅頭</v>
      </c>
      <c r="P24" s="34">
        <f>'非偏鄉計劃學校(素)國中'!W151</f>
        <v>0</v>
      </c>
      <c r="Q24" s="278">
        <f>'非偏鄉計劃學校(素)國中'!B150</f>
        <v>5</v>
      </c>
      <c r="R24" s="278">
        <f>'非偏鄉計劃學校(素)國中'!C150</f>
        <v>2.5</v>
      </c>
      <c r="S24" s="278">
        <f>'非偏鄉計劃學校(素)國中'!D150</f>
        <v>2.5</v>
      </c>
      <c r="T24" s="278">
        <f>'非偏鄉計劃學校(素)國中'!E150</f>
        <v>2.7</v>
      </c>
      <c r="U24" s="36">
        <f>'非偏鄉計劃學校(葷)國中'!E127</f>
        <v>0</v>
      </c>
      <c r="V24" s="36">
        <f>'非偏鄉計劃學校(葷)國中'!F127</f>
        <v>0</v>
      </c>
      <c r="W24" s="37">
        <f>'非偏鄉計劃學校(素)國中'!H150</f>
        <v>721.5</v>
      </c>
    </row>
    <row r="25" spans="1:25" ht="15.75" customHeight="1">
      <c r="O25" s="16"/>
      <c r="P25" s="16"/>
    </row>
    <row r="26" spans="1:25" ht="15.75" customHeight="1">
      <c r="A26" s="282" t="s">
        <v>212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16"/>
      <c r="P26" s="16"/>
      <c r="Q26" s="286"/>
      <c r="R26" s="286"/>
      <c r="S26" s="286"/>
      <c r="T26" s="286"/>
      <c r="U26" s="286"/>
      <c r="V26" s="286"/>
      <c r="W26" s="286"/>
      <c r="X26" s="286"/>
      <c r="Y26" s="286"/>
    </row>
    <row r="27" spans="1:25" ht="15.75" customHeight="1">
      <c r="A27" s="283" t="s">
        <v>336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16"/>
      <c r="P27" s="16"/>
      <c r="Q27" s="286"/>
      <c r="R27" s="286"/>
      <c r="S27" s="286"/>
      <c r="T27" s="286"/>
      <c r="U27" s="286"/>
      <c r="V27" s="286"/>
      <c r="W27" s="286"/>
      <c r="X27" s="286"/>
      <c r="Y27" s="286"/>
    </row>
    <row r="28" spans="1:25" ht="15.75" customHeight="1">
      <c r="A28" s="283" t="s">
        <v>211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16"/>
      <c r="P28" s="16"/>
      <c r="Q28" s="286"/>
      <c r="R28" s="286"/>
      <c r="S28" s="286"/>
      <c r="T28" s="286"/>
      <c r="U28" s="286"/>
      <c r="V28" s="286"/>
      <c r="W28" s="286"/>
      <c r="X28" s="286"/>
      <c r="Y28" s="286"/>
    </row>
    <row r="29" spans="1:25" ht="15.75" customHeight="1">
      <c r="A29" s="284" t="s">
        <v>342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16"/>
      <c r="P29" s="16"/>
      <c r="Q29" s="286"/>
      <c r="R29" s="286"/>
      <c r="S29" s="286"/>
      <c r="T29" s="286"/>
      <c r="U29" s="286"/>
      <c r="V29" s="286"/>
      <c r="W29" s="286"/>
      <c r="X29" s="286"/>
      <c r="Y29" s="286"/>
    </row>
    <row r="30" spans="1:25" ht="15.75" customHeight="1">
      <c r="A30" s="285" t="s">
        <v>345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16"/>
      <c r="P30" s="16"/>
      <c r="Q30" s="286"/>
      <c r="R30" s="286"/>
      <c r="S30" s="286"/>
      <c r="T30" s="286"/>
      <c r="U30" s="286"/>
      <c r="V30" s="286"/>
      <c r="W30" s="286"/>
      <c r="X30" s="286"/>
      <c r="Y30" s="286"/>
    </row>
    <row r="31" spans="1:25" ht="15.75" customHeight="1">
      <c r="A31" s="284" t="s">
        <v>213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16"/>
      <c r="P31" s="16"/>
      <c r="Q31" s="286"/>
      <c r="R31" s="286"/>
      <c r="S31" s="286"/>
      <c r="T31" s="286"/>
      <c r="U31" s="286"/>
      <c r="V31" s="286"/>
      <c r="W31" s="286"/>
      <c r="X31" s="286"/>
      <c r="Y31" s="286"/>
    </row>
    <row r="32" spans="1:25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 customHeight="1">
      <c r="O199" s="16"/>
      <c r="P199" s="16"/>
    </row>
    <row r="200" spans="15:16" ht="15.75" customHeight="1">
      <c r="O200" s="16"/>
      <c r="P200" s="16"/>
    </row>
    <row r="201" spans="15:16" ht="15.75" customHeight="1">
      <c r="O201" s="16"/>
      <c r="P201" s="16"/>
    </row>
    <row r="202" spans="15:16" ht="15.75" customHeight="1">
      <c r="O202" s="16"/>
      <c r="P202" s="16"/>
    </row>
    <row r="203" spans="15:16" ht="15.75" customHeight="1">
      <c r="O203" s="16"/>
      <c r="P203" s="16"/>
    </row>
    <row r="204" spans="15:16" ht="15.75" customHeight="1">
      <c r="O204" s="16"/>
      <c r="P204" s="16"/>
    </row>
    <row r="205" spans="15:16" ht="15.75" customHeight="1">
      <c r="O205" s="16"/>
      <c r="P205" s="16"/>
    </row>
    <row r="206" spans="15:16" ht="15.75" customHeight="1">
      <c r="O206" s="16"/>
      <c r="P206" s="16"/>
    </row>
    <row r="207" spans="15:16" ht="15.75" customHeight="1">
      <c r="O207" s="16"/>
      <c r="P207" s="16"/>
    </row>
    <row r="208" spans="15:16" ht="15.75" customHeight="1">
      <c r="O208" s="16"/>
      <c r="P208" s="16"/>
    </row>
    <row r="209" spans="15:16" ht="15.75" customHeight="1">
      <c r="O209" s="16"/>
      <c r="P209" s="16"/>
    </row>
    <row r="210" spans="15:16" ht="15.75" customHeight="1">
      <c r="O210" s="16"/>
      <c r="P210" s="16"/>
    </row>
    <row r="211" spans="15:16" ht="15.75" customHeight="1">
      <c r="O211" s="16"/>
      <c r="P211" s="16"/>
    </row>
    <row r="212" spans="15:16" ht="15.75" customHeight="1">
      <c r="O212" s="16"/>
      <c r="P212" s="16"/>
    </row>
    <row r="213" spans="15:16" ht="15.75" customHeight="1">
      <c r="O213" s="16"/>
      <c r="P213" s="16"/>
    </row>
    <row r="214" spans="15:16" ht="15.75" customHeight="1">
      <c r="O214" s="16"/>
      <c r="P214" s="16"/>
    </row>
    <row r="215" spans="15:16" ht="15.75" customHeight="1">
      <c r="O215" s="16"/>
      <c r="P215" s="16"/>
    </row>
    <row r="216" spans="15:16" ht="15.75" customHeight="1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  <row r="970" spans="15:16" ht="15.75">
      <c r="O970" s="16"/>
      <c r="P970" s="16"/>
    </row>
    <row r="971" spans="15:16" ht="15.75">
      <c r="O971" s="16"/>
      <c r="P971" s="16"/>
    </row>
    <row r="972" spans="15:16" ht="15.75">
      <c r="O972" s="16"/>
      <c r="P972" s="16"/>
    </row>
    <row r="973" spans="15:16" ht="15.75">
      <c r="O973" s="16"/>
      <c r="P973" s="16"/>
    </row>
    <row r="974" spans="15:16" ht="15.75">
      <c r="O974" s="16"/>
      <c r="P974" s="16"/>
    </row>
    <row r="975" spans="15:16" ht="15.75">
      <c r="O975" s="16"/>
      <c r="P975" s="16"/>
    </row>
    <row r="976" spans="15:16" ht="15.75">
      <c r="O976" s="16"/>
      <c r="P976" s="16"/>
    </row>
    <row r="977" spans="15:16" ht="15.75">
      <c r="O977" s="16"/>
      <c r="P977" s="16"/>
    </row>
    <row r="978" spans="15:16" ht="15.75">
      <c r="O978" s="16"/>
      <c r="P978" s="16"/>
    </row>
    <row r="979" spans="15:16" ht="15.75">
      <c r="O979" s="16"/>
      <c r="P979" s="16"/>
    </row>
    <row r="980" spans="15:16" ht="15.75">
      <c r="O980" s="16"/>
      <c r="P980" s="16"/>
    </row>
    <row r="981" spans="15:16" ht="15.75">
      <c r="O981" s="16"/>
      <c r="P981" s="16"/>
    </row>
    <row r="982" spans="15:16" ht="15.75">
      <c r="O982" s="16"/>
      <c r="P982" s="16"/>
    </row>
    <row r="983" spans="15:16" ht="15.75">
      <c r="O983" s="16"/>
      <c r="P983" s="16"/>
    </row>
    <row r="984" spans="15:16" ht="15.75">
      <c r="O984" s="16"/>
      <c r="P984" s="16"/>
    </row>
    <row r="985" spans="15:16" ht="15.75">
      <c r="O985" s="16"/>
      <c r="P985" s="16"/>
    </row>
    <row r="986" spans="15:16" ht="15.75">
      <c r="O986" s="16"/>
      <c r="P986" s="16"/>
    </row>
    <row r="987" spans="15:16" ht="15.75">
      <c r="O987" s="16"/>
      <c r="P987" s="16"/>
    </row>
  </sheetData>
  <mergeCells count="1">
    <mergeCell ref="A1:W1"/>
  </mergeCells>
  <phoneticPr fontId="8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285"/>
  <sheetViews>
    <sheetView zoomScale="90" zoomScaleNormal="90" workbookViewId="0">
      <pane ySplit="2" topLeftCell="A135" activePane="bottomLeft" state="frozen"/>
      <selection pane="bottomLeft" activeCell="M5" sqref="M5:R27"/>
    </sheetView>
  </sheetViews>
  <sheetFormatPr defaultColWidth="11.25" defaultRowHeight="15" customHeight="1"/>
  <cols>
    <col min="1" max="1" width="3.25" style="62" customWidth="1"/>
    <col min="2" max="5" width="3.75" style="62" customWidth="1"/>
    <col min="6" max="7" width="2.375" style="62" customWidth="1"/>
    <col min="8" max="8" width="5.125" style="62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296" t="s">
        <v>237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</row>
    <row r="2" spans="1:30" ht="15" customHeight="1" thickBot="1">
      <c r="A2" s="59" t="s">
        <v>0</v>
      </c>
      <c r="B2" s="53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63" t="s">
        <v>8</v>
      </c>
      <c r="J2" s="63" t="s">
        <v>9</v>
      </c>
      <c r="K2" s="63" t="s">
        <v>10</v>
      </c>
      <c r="L2" s="63" t="s">
        <v>9</v>
      </c>
      <c r="M2" s="63" t="s">
        <v>78</v>
      </c>
      <c r="N2" s="63" t="s">
        <v>9</v>
      </c>
      <c r="O2" s="63" t="s">
        <v>13</v>
      </c>
      <c r="P2" s="63" t="s">
        <v>9</v>
      </c>
      <c r="Q2" s="63" t="s">
        <v>14</v>
      </c>
      <c r="R2" s="63" t="s">
        <v>9</v>
      </c>
      <c r="S2" s="63" t="s">
        <v>88</v>
      </c>
      <c r="T2" s="63" t="s">
        <v>9</v>
      </c>
      <c r="U2" s="64" t="s">
        <v>89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74</v>
      </c>
      <c r="AC2" s="3" t="s">
        <v>74</v>
      </c>
      <c r="AD2" s="3" t="s">
        <v>74</v>
      </c>
    </row>
    <row r="3" spans="1:30" ht="15" customHeight="1">
      <c r="A3" s="88" t="s">
        <v>215</v>
      </c>
      <c r="B3" s="100">
        <v>5.6</v>
      </c>
      <c r="C3" s="100">
        <v>2.2000000000000002</v>
      </c>
      <c r="D3" s="100">
        <v>1.8</v>
      </c>
      <c r="E3" s="100">
        <v>2.2999999999999998</v>
      </c>
      <c r="F3" s="100">
        <v>0</v>
      </c>
      <c r="G3" s="100">
        <v>0</v>
      </c>
      <c r="H3" s="113">
        <f>B3*70+C3*75+D3*25+E3*45</f>
        <v>705.5</v>
      </c>
      <c r="I3" s="254" t="s">
        <v>15</v>
      </c>
      <c r="J3" s="254"/>
      <c r="K3" s="254" t="s">
        <v>304</v>
      </c>
      <c r="L3" s="91"/>
      <c r="M3" s="254" t="s">
        <v>195</v>
      </c>
      <c r="N3" s="254"/>
      <c r="O3" s="52" t="s">
        <v>16</v>
      </c>
      <c r="P3" s="52"/>
      <c r="Q3" s="139" t="s">
        <v>160</v>
      </c>
      <c r="R3" s="162"/>
      <c r="S3" s="230" t="s">
        <v>179</v>
      </c>
      <c r="T3" s="233"/>
      <c r="U3" s="72"/>
      <c r="V3" s="44" t="str">
        <f>A3</f>
        <v>B1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麵腸 梅乾菜    </v>
      </c>
      <c r="Y3" s="44" t="str">
        <f>M4&amp;" "&amp;M5&amp;" "&amp;M6&amp;" "&amp;M7&amp;" "&amp;M8&amp;" "&amp;M9</f>
        <v xml:space="preserve">綠豆芽 胡蘿蔔 薑 素肉絲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味噌 海帶芽 豆腐   </v>
      </c>
      <c r="AB3" s="44" t="str">
        <f>S4&amp;" "&amp;S5&amp;" "&amp;S6&amp;" "&amp;S7&amp;" "&amp;S8&amp;" "&amp;S9</f>
        <v xml:space="preserve">海苔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92"/>
      <c r="B4" s="100"/>
      <c r="C4" s="100"/>
      <c r="D4" s="100"/>
      <c r="E4" s="100"/>
      <c r="F4" s="100"/>
      <c r="G4" s="100"/>
      <c r="H4" s="113"/>
      <c r="I4" s="240" t="s">
        <v>17</v>
      </c>
      <c r="J4" s="240">
        <v>10</v>
      </c>
      <c r="K4" s="95" t="s">
        <v>71</v>
      </c>
      <c r="L4" s="95">
        <v>6</v>
      </c>
      <c r="M4" s="240" t="s">
        <v>20</v>
      </c>
      <c r="N4" s="36">
        <v>5</v>
      </c>
      <c r="O4" s="21" t="s">
        <v>13</v>
      </c>
      <c r="P4" s="21">
        <v>7</v>
      </c>
      <c r="Q4" s="133" t="s">
        <v>161</v>
      </c>
      <c r="R4" s="163">
        <v>1</v>
      </c>
      <c r="S4" s="231" t="s">
        <v>179</v>
      </c>
      <c r="T4" s="19">
        <v>0.15</v>
      </c>
      <c r="U4" s="73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92"/>
      <c r="B5" s="100"/>
      <c r="C5" s="100"/>
      <c r="D5" s="100"/>
      <c r="E5" s="100"/>
      <c r="F5" s="100"/>
      <c r="G5" s="100"/>
      <c r="H5" s="113"/>
      <c r="I5" s="240"/>
      <c r="J5" s="240"/>
      <c r="K5" s="95" t="s">
        <v>114</v>
      </c>
      <c r="L5" s="95">
        <v>3</v>
      </c>
      <c r="M5" s="240" t="s">
        <v>22</v>
      </c>
      <c r="N5" s="240">
        <v>1</v>
      </c>
      <c r="O5" s="20" t="s">
        <v>28</v>
      </c>
      <c r="P5" s="20">
        <v>0.05</v>
      </c>
      <c r="Q5" s="129" t="s">
        <v>293</v>
      </c>
      <c r="R5" s="164">
        <v>0.2</v>
      </c>
      <c r="S5" s="231"/>
      <c r="T5" s="19"/>
      <c r="U5" s="73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92"/>
      <c r="B6" s="100"/>
      <c r="C6" s="100"/>
      <c r="D6" s="100"/>
      <c r="E6" s="100"/>
      <c r="F6" s="100"/>
      <c r="G6" s="100"/>
      <c r="H6" s="113"/>
      <c r="I6" s="240"/>
      <c r="J6" s="240"/>
      <c r="K6" s="95"/>
      <c r="L6" s="95"/>
      <c r="M6" s="250" t="s">
        <v>28</v>
      </c>
      <c r="N6" s="240">
        <v>0.05</v>
      </c>
      <c r="O6" s="20"/>
      <c r="P6" s="20"/>
      <c r="Q6" s="131" t="s">
        <v>19</v>
      </c>
      <c r="R6" s="163">
        <v>1.5</v>
      </c>
      <c r="S6" s="231"/>
      <c r="T6" s="19"/>
      <c r="U6" s="73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92"/>
      <c r="B7" s="100"/>
      <c r="C7" s="100"/>
      <c r="D7" s="100"/>
      <c r="E7" s="100"/>
      <c r="F7" s="100"/>
      <c r="G7" s="100"/>
      <c r="H7" s="113"/>
      <c r="I7" s="240"/>
      <c r="J7" s="240"/>
      <c r="K7" s="240"/>
      <c r="L7" s="240"/>
      <c r="M7" s="240" t="s">
        <v>191</v>
      </c>
      <c r="N7" s="240">
        <v>0.6</v>
      </c>
      <c r="O7" s="20"/>
      <c r="P7" s="20"/>
      <c r="Q7" s="131"/>
      <c r="R7" s="163"/>
      <c r="S7" s="231"/>
      <c r="T7" s="19"/>
      <c r="U7" s="73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92"/>
      <c r="B8" s="100"/>
      <c r="C8" s="100"/>
      <c r="D8" s="100"/>
      <c r="E8" s="100"/>
      <c r="F8" s="100"/>
      <c r="G8" s="100"/>
      <c r="H8" s="113"/>
      <c r="I8" s="240"/>
      <c r="J8" s="240"/>
      <c r="K8" s="240"/>
      <c r="L8" s="240"/>
      <c r="M8" s="125"/>
      <c r="N8" s="125"/>
      <c r="O8" s="20"/>
      <c r="P8" s="20"/>
      <c r="Q8" s="131"/>
      <c r="R8" s="163"/>
      <c r="S8" s="231"/>
      <c r="T8" s="19"/>
      <c r="U8" s="73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96"/>
      <c r="B9" s="111"/>
      <c r="C9" s="111"/>
      <c r="D9" s="111"/>
      <c r="E9" s="111"/>
      <c r="F9" s="111"/>
      <c r="G9" s="111"/>
      <c r="H9" s="192"/>
      <c r="I9" s="99"/>
      <c r="J9" s="99"/>
      <c r="K9" s="99"/>
      <c r="L9" s="99"/>
      <c r="M9" s="217"/>
      <c r="N9" s="217"/>
      <c r="O9" s="25"/>
      <c r="P9" s="25"/>
      <c r="Q9" s="165"/>
      <c r="R9" s="166"/>
      <c r="S9" s="232"/>
      <c r="T9" s="24"/>
      <c r="U9" s="74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92" t="s">
        <v>216</v>
      </c>
      <c r="B10" s="93">
        <v>5.2</v>
      </c>
      <c r="C10" s="93">
        <v>1.6</v>
      </c>
      <c r="D10" s="93">
        <v>1.7</v>
      </c>
      <c r="E10" s="100">
        <v>2.4</v>
      </c>
      <c r="F10" s="93">
        <v>0</v>
      </c>
      <c r="G10" s="93">
        <v>0</v>
      </c>
      <c r="H10" s="101">
        <f t="shared" ref="H10:H66" si="0">B10*70+C10*75+D10*25+E10*45</f>
        <v>634.5</v>
      </c>
      <c r="I10" s="243" t="s">
        <v>29</v>
      </c>
      <c r="J10" s="243"/>
      <c r="K10" s="41" t="s">
        <v>305</v>
      </c>
      <c r="L10" s="276"/>
      <c r="M10" s="243" t="s">
        <v>320</v>
      </c>
      <c r="N10" s="243"/>
      <c r="O10" s="52" t="s">
        <v>16</v>
      </c>
      <c r="P10" s="52"/>
      <c r="Q10" s="167" t="s">
        <v>204</v>
      </c>
      <c r="R10" s="168"/>
      <c r="S10" s="230" t="s">
        <v>173</v>
      </c>
      <c r="T10" s="22"/>
      <c r="U10" s="75"/>
      <c r="V10" s="44" t="str">
        <f>A10</f>
        <v>B2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百頁豆腐 馬鈴薯 胡蘿蔔 咖哩粉  </v>
      </c>
      <c r="Y10" s="44" t="str">
        <f>M11&amp;" "&amp;M12&amp;" "&amp;M13&amp;" "&amp;M14&amp;" "&amp;M15&amp;" "&amp;M16</f>
        <v xml:space="preserve">素火腿 薑 甘藍  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白蘿蔔 薑    </v>
      </c>
      <c r="AB10" s="44" t="str">
        <f>S11&amp;" "&amp;S12&amp;" "&amp;S13&amp;" "&amp;S14&amp;" "&amp;S15&amp;" "&amp;S16</f>
        <v xml:space="preserve">驗證豆漿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92"/>
      <c r="B11" s="93"/>
      <c r="C11" s="93"/>
      <c r="D11" s="93"/>
      <c r="E11" s="100"/>
      <c r="F11" s="93"/>
      <c r="G11" s="93"/>
      <c r="H11" s="101"/>
      <c r="I11" s="240" t="s">
        <v>17</v>
      </c>
      <c r="J11" s="240">
        <v>7</v>
      </c>
      <c r="K11" s="36" t="s">
        <v>140</v>
      </c>
      <c r="L11" s="36">
        <v>7</v>
      </c>
      <c r="M11" s="240" t="s">
        <v>199</v>
      </c>
      <c r="N11" s="240">
        <v>0.6</v>
      </c>
      <c r="O11" s="21" t="s">
        <v>13</v>
      </c>
      <c r="P11" s="21">
        <v>7</v>
      </c>
      <c r="Q11" s="131" t="s">
        <v>42</v>
      </c>
      <c r="R11" s="163">
        <v>4</v>
      </c>
      <c r="S11" s="231" t="s">
        <v>173</v>
      </c>
      <c r="T11" s="76">
        <v>19</v>
      </c>
      <c r="U11" s="73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92"/>
      <c r="B12" s="93"/>
      <c r="C12" s="93"/>
      <c r="D12" s="93"/>
      <c r="E12" s="100"/>
      <c r="F12" s="93"/>
      <c r="G12" s="93"/>
      <c r="H12" s="101"/>
      <c r="I12" s="240" t="s">
        <v>33</v>
      </c>
      <c r="J12" s="240">
        <v>3</v>
      </c>
      <c r="K12" s="240" t="s">
        <v>44</v>
      </c>
      <c r="L12" s="36">
        <v>3</v>
      </c>
      <c r="M12" s="240" t="s">
        <v>28</v>
      </c>
      <c r="N12" s="240">
        <v>0.05</v>
      </c>
      <c r="O12" s="20" t="s">
        <v>28</v>
      </c>
      <c r="P12" s="20">
        <v>0.05</v>
      </c>
      <c r="Q12" s="129" t="s">
        <v>28</v>
      </c>
      <c r="R12" s="164">
        <v>0.05</v>
      </c>
      <c r="S12" s="231"/>
      <c r="T12" s="19"/>
      <c r="U12" s="73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92"/>
      <c r="B13" s="93"/>
      <c r="C13" s="93"/>
      <c r="D13" s="93"/>
      <c r="E13" s="100"/>
      <c r="F13" s="93"/>
      <c r="G13" s="93"/>
      <c r="H13" s="101"/>
      <c r="I13" s="240"/>
      <c r="J13" s="240"/>
      <c r="K13" s="240" t="s">
        <v>22</v>
      </c>
      <c r="L13" s="245">
        <v>1</v>
      </c>
      <c r="M13" s="240" t="s">
        <v>34</v>
      </c>
      <c r="N13" s="240">
        <v>5</v>
      </c>
      <c r="O13" s="20"/>
      <c r="P13" s="20"/>
      <c r="Q13" s="131"/>
      <c r="R13" s="163"/>
      <c r="S13" s="231"/>
      <c r="T13" s="19"/>
      <c r="U13" s="73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92"/>
      <c r="B14" s="93"/>
      <c r="C14" s="93"/>
      <c r="D14" s="93"/>
      <c r="E14" s="100"/>
      <c r="F14" s="93"/>
      <c r="G14" s="93"/>
      <c r="H14" s="101"/>
      <c r="I14" s="240"/>
      <c r="J14" s="240"/>
      <c r="K14" s="36" t="s">
        <v>51</v>
      </c>
      <c r="L14" s="36"/>
      <c r="M14" s="240"/>
      <c r="N14" s="125"/>
      <c r="O14" s="20"/>
      <c r="P14" s="20"/>
      <c r="Q14" s="131"/>
      <c r="R14" s="163"/>
      <c r="S14" s="231"/>
      <c r="T14" s="19"/>
      <c r="U14" s="73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92"/>
      <c r="B15" s="93"/>
      <c r="C15" s="93"/>
      <c r="D15" s="93"/>
      <c r="E15" s="100"/>
      <c r="F15" s="93"/>
      <c r="G15" s="93"/>
      <c r="H15" s="101"/>
      <c r="I15" s="240"/>
      <c r="J15" s="240"/>
      <c r="K15" s="240"/>
      <c r="L15" s="240"/>
      <c r="M15" s="240"/>
      <c r="N15" s="125"/>
      <c r="O15" s="20"/>
      <c r="P15" s="20"/>
      <c r="Q15" s="131"/>
      <c r="R15" s="163"/>
      <c r="S15" s="231"/>
      <c r="T15" s="19"/>
      <c r="U15" s="73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92"/>
      <c r="B16" s="93"/>
      <c r="C16" s="93"/>
      <c r="D16" s="93"/>
      <c r="E16" s="100"/>
      <c r="F16" s="93"/>
      <c r="G16" s="93"/>
      <c r="H16" s="101"/>
      <c r="I16" s="103"/>
      <c r="J16" s="103"/>
      <c r="K16" s="107"/>
      <c r="L16" s="107"/>
      <c r="M16" s="107"/>
      <c r="N16" s="103"/>
      <c r="O16" s="224"/>
      <c r="P16" s="224"/>
      <c r="Q16" s="132"/>
      <c r="R16" s="169"/>
      <c r="S16" s="232"/>
      <c r="T16" s="24"/>
      <c r="U16" s="74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8" t="s">
        <v>217</v>
      </c>
      <c r="B17" s="114">
        <v>3.6</v>
      </c>
      <c r="C17" s="114">
        <v>1.8</v>
      </c>
      <c r="D17" s="114">
        <v>1.5</v>
      </c>
      <c r="E17" s="109">
        <v>2.4</v>
      </c>
      <c r="F17" s="114">
        <v>0.2</v>
      </c>
      <c r="G17" s="194">
        <v>0</v>
      </c>
      <c r="H17" s="120">
        <f t="shared" si="0"/>
        <v>532.5</v>
      </c>
      <c r="I17" s="91" t="s">
        <v>90</v>
      </c>
      <c r="J17" s="91"/>
      <c r="K17" s="91" t="s">
        <v>184</v>
      </c>
      <c r="L17" s="91"/>
      <c r="M17" s="91" t="s">
        <v>192</v>
      </c>
      <c r="N17" s="189"/>
      <c r="O17" s="229" t="s">
        <v>16</v>
      </c>
      <c r="P17" s="229"/>
      <c r="Q17" s="170" t="s">
        <v>150</v>
      </c>
      <c r="R17" s="171"/>
      <c r="S17" s="230" t="s">
        <v>175</v>
      </c>
      <c r="T17" s="22"/>
      <c r="U17" s="75"/>
      <c r="V17" s="44" t="str">
        <f>A17</f>
        <v>B3</v>
      </c>
      <c r="W17" s="44" t="str">
        <f>I18&amp;" "&amp;I19&amp;" "&amp;I20&amp;" "&amp;I21&amp;" "&amp;I22&amp;" "&amp;I23</f>
        <v xml:space="preserve">米粉     </v>
      </c>
      <c r="X17" s="44" t="str">
        <f>K18&amp;" "&amp;K19&amp;" "&amp;K20&amp;" "&amp;K21&amp;" "&amp;K22&amp;" "&amp;K23</f>
        <v xml:space="preserve">素絞肉 冬瓜 乾香菇 薑  </v>
      </c>
      <c r="Y17" s="44" t="str">
        <f>M18&amp;" "&amp;M19&amp;" "&amp;M20&amp;" "&amp;M21&amp;" "&amp;M22&amp;" "&amp;M23</f>
        <v xml:space="preserve">素肉絲 南瓜 薑  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脆筍絲 胡蘿蔔 乾木耳 雞蛋  </v>
      </c>
      <c r="AB17" s="44" t="str">
        <f t="shared" ref="AB17:AB73" si="1">S18&amp;" "&amp;S19&amp;" "&amp;S20&amp;" "&amp;S21&amp;" "&amp;S22&amp;" "&amp;S23</f>
        <v xml:space="preserve">原味餐包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92"/>
      <c r="B18" s="93"/>
      <c r="C18" s="93"/>
      <c r="D18" s="93"/>
      <c r="E18" s="100"/>
      <c r="F18" s="93"/>
      <c r="G18" s="117"/>
      <c r="H18" s="113"/>
      <c r="I18" s="95" t="s">
        <v>91</v>
      </c>
      <c r="J18" s="95">
        <v>6</v>
      </c>
      <c r="K18" s="95" t="s">
        <v>185</v>
      </c>
      <c r="L18" s="95">
        <v>1.2</v>
      </c>
      <c r="M18" s="95" t="s">
        <v>191</v>
      </c>
      <c r="N18" s="95">
        <v>0.6</v>
      </c>
      <c r="O18" s="21" t="s">
        <v>13</v>
      </c>
      <c r="P18" s="21">
        <v>7</v>
      </c>
      <c r="Q18" s="172" t="s">
        <v>151</v>
      </c>
      <c r="R18" s="173">
        <v>2</v>
      </c>
      <c r="S18" s="231" t="s">
        <v>175</v>
      </c>
      <c r="T18" s="19">
        <v>2.5</v>
      </c>
      <c r="U18" s="73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92"/>
      <c r="B19" s="93"/>
      <c r="C19" s="93"/>
      <c r="D19" s="93"/>
      <c r="E19" s="100"/>
      <c r="F19" s="93"/>
      <c r="G19" s="117"/>
      <c r="H19" s="113"/>
      <c r="I19" s="95"/>
      <c r="J19" s="95"/>
      <c r="K19" s="95" t="s">
        <v>32</v>
      </c>
      <c r="L19" s="95">
        <v>3</v>
      </c>
      <c r="M19" s="95" t="s">
        <v>21</v>
      </c>
      <c r="N19" s="95">
        <v>5</v>
      </c>
      <c r="O19" s="20" t="s">
        <v>28</v>
      </c>
      <c r="P19" s="20">
        <v>0.05</v>
      </c>
      <c r="Q19" s="172" t="s">
        <v>22</v>
      </c>
      <c r="R19" s="173">
        <v>1</v>
      </c>
      <c r="S19" s="231"/>
      <c r="T19" s="76"/>
      <c r="U19" s="73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92"/>
      <c r="B20" s="93"/>
      <c r="C20" s="93"/>
      <c r="D20" s="93"/>
      <c r="E20" s="100"/>
      <c r="F20" s="93"/>
      <c r="G20" s="117"/>
      <c r="H20" s="113"/>
      <c r="I20" s="95"/>
      <c r="J20" s="95"/>
      <c r="K20" s="95" t="s">
        <v>56</v>
      </c>
      <c r="L20" s="95">
        <v>0.01</v>
      </c>
      <c r="M20" s="95" t="s">
        <v>28</v>
      </c>
      <c r="N20" s="95">
        <v>0.05</v>
      </c>
      <c r="O20" s="20"/>
      <c r="P20" s="20"/>
      <c r="Q20" s="133" t="s">
        <v>36</v>
      </c>
      <c r="R20" s="173">
        <v>0.01</v>
      </c>
      <c r="S20" s="231"/>
      <c r="T20" s="19"/>
      <c r="U20" s="73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92"/>
      <c r="B21" s="93"/>
      <c r="C21" s="93"/>
      <c r="D21" s="93"/>
      <c r="E21" s="100"/>
      <c r="F21" s="93"/>
      <c r="G21" s="195"/>
      <c r="H21" s="119"/>
      <c r="I21" s="95"/>
      <c r="J21" s="95"/>
      <c r="K21" s="95" t="s">
        <v>28</v>
      </c>
      <c r="L21" s="95">
        <v>0.05</v>
      </c>
      <c r="M21" s="95"/>
      <c r="N21" s="95"/>
      <c r="O21" s="20"/>
      <c r="P21" s="20"/>
      <c r="Q21" s="95" t="s">
        <v>31</v>
      </c>
      <c r="R21" s="173">
        <v>1</v>
      </c>
      <c r="S21" s="231"/>
      <c r="T21" s="19"/>
      <c r="U21" s="73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92"/>
      <c r="B22" s="93"/>
      <c r="C22" s="93"/>
      <c r="D22" s="93"/>
      <c r="E22" s="100"/>
      <c r="F22" s="93"/>
      <c r="G22" s="117"/>
      <c r="H22" s="113"/>
      <c r="I22" s="95"/>
      <c r="J22" s="95"/>
      <c r="K22" s="95"/>
      <c r="L22" s="95"/>
      <c r="M22" s="95"/>
      <c r="N22" s="95"/>
      <c r="O22" s="20"/>
      <c r="P22" s="20"/>
      <c r="Q22" s="133"/>
      <c r="R22" s="173"/>
      <c r="S22" s="231"/>
      <c r="T22" s="19"/>
      <c r="U22" s="73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96"/>
      <c r="B23" s="97"/>
      <c r="C23" s="97"/>
      <c r="D23" s="97"/>
      <c r="E23" s="111"/>
      <c r="F23" s="97"/>
      <c r="G23" s="196"/>
      <c r="H23" s="192"/>
      <c r="I23" s="99"/>
      <c r="J23" s="99"/>
      <c r="K23" s="99"/>
      <c r="L23" s="99"/>
      <c r="M23" s="137"/>
      <c r="N23" s="137"/>
      <c r="O23" s="25"/>
      <c r="P23" s="25"/>
      <c r="Q23" s="174"/>
      <c r="R23" s="175"/>
      <c r="S23" s="232"/>
      <c r="T23" s="24"/>
      <c r="U23" s="74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92" t="s">
        <v>218</v>
      </c>
      <c r="B24" s="93">
        <v>6.3</v>
      </c>
      <c r="C24" s="93">
        <v>1.8</v>
      </c>
      <c r="D24" s="93">
        <v>1.5</v>
      </c>
      <c r="E24" s="100">
        <v>2.2999999999999998</v>
      </c>
      <c r="F24" s="93">
        <v>0</v>
      </c>
      <c r="G24" s="93">
        <v>0</v>
      </c>
      <c r="H24" s="101">
        <f t="shared" si="0"/>
        <v>717</v>
      </c>
      <c r="I24" s="243" t="s">
        <v>29</v>
      </c>
      <c r="J24" s="243"/>
      <c r="K24" s="243" t="s">
        <v>306</v>
      </c>
      <c r="L24" s="185"/>
      <c r="M24" s="243" t="s">
        <v>134</v>
      </c>
      <c r="N24" s="243"/>
      <c r="O24" s="52" t="s">
        <v>16</v>
      </c>
      <c r="P24" s="52"/>
      <c r="Q24" s="172" t="s">
        <v>165</v>
      </c>
      <c r="R24" s="176"/>
      <c r="S24" s="230" t="s">
        <v>329</v>
      </c>
      <c r="T24" s="22"/>
      <c r="U24" s="75"/>
      <c r="V24" s="44" t="str">
        <f>A24</f>
        <v>B4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豆干 麻竹筍干    </v>
      </c>
      <c r="Y24" s="44" t="str">
        <f>M25&amp;" "&amp;M26&amp;" "&amp;M27&amp;" "&amp;M28&amp;" "&amp;M29&amp;" "&amp;M30</f>
        <v xml:space="preserve">雞蛋 大番茄   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粉圓 二砂糖    </v>
      </c>
      <c r="AB24" s="44" t="str">
        <f t="shared" si="1"/>
        <v xml:space="preserve">銀絲捲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92"/>
      <c r="B25" s="93"/>
      <c r="C25" s="93"/>
      <c r="D25" s="93"/>
      <c r="E25" s="100"/>
      <c r="F25" s="93"/>
      <c r="G25" s="93"/>
      <c r="H25" s="105"/>
      <c r="I25" s="240" t="s">
        <v>17</v>
      </c>
      <c r="J25" s="240">
        <v>7</v>
      </c>
      <c r="K25" s="95" t="s">
        <v>50</v>
      </c>
      <c r="L25" s="240">
        <v>6</v>
      </c>
      <c r="M25" s="250" t="s">
        <v>31</v>
      </c>
      <c r="N25" s="240">
        <v>1</v>
      </c>
      <c r="O25" s="21" t="s">
        <v>13</v>
      </c>
      <c r="P25" s="21">
        <v>7</v>
      </c>
      <c r="Q25" s="133" t="s">
        <v>166</v>
      </c>
      <c r="R25" s="173">
        <v>2</v>
      </c>
      <c r="S25" s="231" t="s">
        <v>329</v>
      </c>
      <c r="T25" s="19">
        <v>2.5</v>
      </c>
      <c r="U25" s="73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92"/>
      <c r="B26" s="93"/>
      <c r="C26" s="93"/>
      <c r="D26" s="93"/>
      <c r="E26" s="100"/>
      <c r="F26" s="93"/>
      <c r="G26" s="93"/>
      <c r="H26" s="105"/>
      <c r="I26" s="240" t="s">
        <v>33</v>
      </c>
      <c r="J26" s="240">
        <v>3</v>
      </c>
      <c r="K26" s="240" t="s">
        <v>110</v>
      </c>
      <c r="L26" s="240">
        <v>3</v>
      </c>
      <c r="M26" s="240" t="s">
        <v>47</v>
      </c>
      <c r="N26" s="240">
        <v>4</v>
      </c>
      <c r="O26" s="20" t="s">
        <v>28</v>
      </c>
      <c r="P26" s="20">
        <v>0.05</v>
      </c>
      <c r="Q26" s="133" t="s">
        <v>41</v>
      </c>
      <c r="R26" s="173">
        <v>1</v>
      </c>
      <c r="S26" s="231"/>
      <c r="T26" s="76"/>
      <c r="U26" s="73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92"/>
      <c r="B27" s="93"/>
      <c r="C27" s="93"/>
      <c r="D27" s="93"/>
      <c r="E27" s="100"/>
      <c r="F27" s="93"/>
      <c r="G27" s="93"/>
      <c r="H27" s="101"/>
      <c r="I27" s="240"/>
      <c r="J27" s="240"/>
      <c r="K27" s="95"/>
      <c r="L27" s="240"/>
      <c r="M27" s="240"/>
      <c r="N27" s="240"/>
      <c r="O27" s="20"/>
      <c r="P27" s="20"/>
      <c r="Q27" s="133"/>
      <c r="R27" s="173"/>
      <c r="S27" s="231"/>
      <c r="T27" s="19"/>
      <c r="U27" s="73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92"/>
      <c r="B28" s="93"/>
      <c r="C28" s="93"/>
      <c r="D28" s="93"/>
      <c r="E28" s="100"/>
      <c r="F28" s="93"/>
      <c r="G28" s="93"/>
      <c r="H28" s="105"/>
      <c r="I28" s="240"/>
      <c r="J28" s="240"/>
      <c r="K28" s="95"/>
      <c r="L28" s="240"/>
      <c r="M28" s="240"/>
      <c r="N28" s="240"/>
      <c r="O28" s="20"/>
      <c r="P28" s="20"/>
      <c r="Q28" s="136"/>
      <c r="R28" s="173"/>
      <c r="S28" s="231"/>
      <c r="T28" s="19"/>
      <c r="U28" s="73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92"/>
      <c r="B29" s="93"/>
      <c r="C29" s="93"/>
      <c r="D29" s="93"/>
      <c r="E29" s="100"/>
      <c r="F29" s="93"/>
      <c r="G29" s="93"/>
      <c r="H29" s="105"/>
      <c r="I29" s="240"/>
      <c r="J29" s="240"/>
      <c r="K29" s="125"/>
      <c r="L29" s="125"/>
      <c r="M29" s="240"/>
      <c r="N29" s="240"/>
      <c r="O29" s="20"/>
      <c r="P29" s="20"/>
      <c r="Q29" s="133"/>
      <c r="R29" s="173"/>
      <c r="S29" s="231"/>
      <c r="T29" s="19"/>
      <c r="U29" s="73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92"/>
      <c r="B30" s="93"/>
      <c r="C30" s="93"/>
      <c r="D30" s="93"/>
      <c r="E30" s="100"/>
      <c r="F30" s="93"/>
      <c r="G30" s="93"/>
      <c r="H30" s="106"/>
      <c r="I30" s="107"/>
      <c r="J30" s="107"/>
      <c r="K30" s="107"/>
      <c r="L30" s="107"/>
      <c r="M30" s="103"/>
      <c r="N30" s="103"/>
      <c r="O30" s="224"/>
      <c r="P30" s="224"/>
      <c r="Q30" s="177"/>
      <c r="R30" s="178"/>
      <c r="S30" s="232"/>
      <c r="T30" s="24"/>
      <c r="U30" s="74"/>
      <c r="V30" s="8"/>
      <c r="W30" s="8"/>
      <c r="X30" s="8"/>
      <c r="Y30" s="8"/>
      <c r="Z30" s="8"/>
      <c r="AA30" s="8"/>
      <c r="AB30" s="8"/>
      <c r="AC30" s="8"/>
      <c r="AD30" s="8"/>
    </row>
    <row r="31" spans="1:30" ht="15" customHeight="1">
      <c r="A31" s="88" t="s">
        <v>219</v>
      </c>
      <c r="B31" s="114">
        <v>5.2</v>
      </c>
      <c r="C31" s="114">
        <v>2.5</v>
      </c>
      <c r="D31" s="114">
        <v>1.5</v>
      </c>
      <c r="E31" s="109">
        <v>2.4</v>
      </c>
      <c r="F31" s="114">
        <v>0</v>
      </c>
      <c r="G31" s="114">
        <v>0</v>
      </c>
      <c r="H31" s="115">
        <f t="shared" si="0"/>
        <v>697</v>
      </c>
      <c r="I31" s="91" t="s">
        <v>240</v>
      </c>
      <c r="J31" s="91"/>
      <c r="K31" s="91" t="s">
        <v>307</v>
      </c>
      <c r="L31" s="91"/>
      <c r="M31" s="139" t="s">
        <v>82</v>
      </c>
      <c r="N31" s="140"/>
      <c r="O31" s="229" t="s">
        <v>16</v>
      </c>
      <c r="P31" s="229"/>
      <c r="Q31" s="170" t="s">
        <v>156</v>
      </c>
      <c r="R31" s="171"/>
      <c r="S31" s="230" t="s">
        <v>177</v>
      </c>
      <c r="T31" s="22"/>
      <c r="U31" s="75"/>
      <c r="V31" s="44" t="str">
        <f>A31</f>
        <v>B5</v>
      </c>
      <c r="W31" s="44" t="str">
        <f>I32&amp;" "&amp;I33&amp;" "&amp;I34&amp;" "&amp;I35&amp;" "&amp;I36&amp;" "&amp;I37</f>
        <v xml:space="preserve">米 小米    </v>
      </c>
      <c r="X31" s="44" t="str">
        <f>K32&amp;" "&amp;K33&amp;" "&amp;K34&amp;" "&amp;K35&amp;" "&amp;K36&amp;" "&amp;K37</f>
        <v xml:space="preserve">豆包 滷包    </v>
      </c>
      <c r="Y31" s="44" t="str">
        <f>M32&amp;" "&amp;M33&amp;" "&amp;M34&amp;" "&amp;M35&amp;" "&amp;M36&amp;" "&amp;M37</f>
        <v xml:space="preserve">豆腐 素絞肉 豆瓣醬   </v>
      </c>
      <c r="Z31" s="44" t="str">
        <f>O32&amp;" "&amp;O33&amp;" "&amp;O34&amp;" "&amp;O35&amp;" "&amp;O36&amp;" "&amp;O37</f>
        <v xml:space="preserve">蔬菜 薑    </v>
      </c>
      <c r="AA31" s="44" t="str">
        <f>Q32&amp;" "&amp;Q33&amp;" "&amp;Q34&amp;" "&amp;Q35&amp;" "&amp;Q36&amp;" "&amp;Q37</f>
        <v xml:space="preserve">金針菇 時蔬 薑   </v>
      </c>
      <c r="AB31" s="44" t="str">
        <f t="shared" si="1"/>
        <v xml:space="preserve">水果     </v>
      </c>
      <c r="AC31" s="44" t="str">
        <f>U32&amp;" "&amp;U33&amp;" "&amp;U34&amp;" "&amp;U35&amp;" "&amp;U36&amp;" "&amp;U37</f>
        <v xml:space="preserve">     </v>
      </c>
      <c r="AD31" s="44" t="e">
        <f>#REF!&amp;" "&amp;#REF!&amp;" "&amp;#REF!&amp;" "&amp;#REF!&amp;" "&amp;#REF!&amp;" "&amp;#REF!</f>
        <v>#REF!</v>
      </c>
    </row>
    <row r="32" spans="1:30" ht="15" customHeight="1">
      <c r="A32" s="92"/>
      <c r="B32" s="93"/>
      <c r="C32" s="93"/>
      <c r="D32" s="93"/>
      <c r="E32" s="100"/>
      <c r="F32" s="93"/>
      <c r="G32" s="93"/>
      <c r="H32" s="106"/>
      <c r="I32" s="95" t="s">
        <v>17</v>
      </c>
      <c r="J32" s="95">
        <v>10</v>
      </c>
      <c r="K32" s="95" t="s">
        <v>40</v>
      </c>
      <c r="L32" s="95">
        <v>6</v>
      </c>
      <c r="M32" s="136" t="s">
        <v>19</v>
      </c>
      <c r="N32" s="129">
        <v>5</v>
      </c>
      <c r="O32" s="21" t="s">
        <v>13</v>
      </c>
      <c r="P32" s="21">
        <v>7</v>
      </c>
      <c r="Q32" s="133" t="s">
        <v>26</v>
      </c>
      <c r="R32" s="173">
        <v>2</v>
      </c>
      <c r="S32" s="231" t="s">
        <v>177</v>
      </c>
      <c r="T32" s="19">
        <v>12</v>
      </c>
      <c r="U32" s="73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customHeight="1">
      <c r="A33" s="92"/>
      <c r="B33" s="93"/>
      <c r="C33" s="93"/>
      <c r="D33" s="93"/>
      <c r="E33" s="100"/>
      <c r="F33" s="93"/>
      <c r="G33" s="93"/>
      <c r="H33" s="106"/>
      <c r="I33" s="95" t="s">
        <v>241</v>
      </c>
      <c r="J33" s="95">
        <v>0.4</v>
      </c>
      <c r="K33" s="95" t="s">
        <v>39</v>
      </c>
      <c r="L33" s="95"/>
      <c r="M33" s="95" t="s">
        <v>185</v>
      </c>
      <c r="N33" s="131">
        <v>0.6</v>
      </c>
      <c r="O33" s="20" t="s">
        <v>28</v>
      </c>
      <c r="P33" s="20">
        <v>0.05</v>
      </c>
      <c r="Q33" s="129" t="s">
        <v>16</v>
      </c>
      <c r="R33" s="173">
        <v>2</v>
      </c>
      <c r="S33" s="231"/>
      <c r="T33" s="76"/>
      <c r="U33" s="73"/>
      <c r="V33" s="5"/>
      <c r="W33" s="5"/>
      <c r="X33" s="5"/>
      <c r="Y33" s="5"/>
      <c r="Z33" s="5"/>
      <c r="AA33" s="5"/>
      <c r="AB33" s="5"/>
      <c r="AC33" s="5"/>
      <c r="AD33" s="5"/>
    </row>
    <row r="34" spans="1:30" ht="15" customHeight="1">
      <c r="A34" s="92"/>
      <c r="B34" s="93"/>
      <c r="C34" s="93"/>
      <c r="D34" s="93"/>
      <c r="E34" s="100"/>
      <c r="F34" s="93"/>
      <c r="G34" s="93"/>
      <c r="H34" s="101"/>
      <c r="I34" s="95"/>
      <c r="J34" s="95"/>
      <c r="K34" s="95"/>
      <c r="L34" s="95"/>
      <c r="M34" s="131" t="s">
        <v>64</v>
      </c>
      <c r="N34" s="131"/>
      <c r="O34" s="20"/>
      <c r="P34" s="20"/>
      <c r="Q34" s="133" t="s">
        <v>28</v>
      </c>
      <c r="R34" s="173">
        <v>0.05</v>
      </c>
      <c r="S34" s="231"/>
      <c r="T34" s="19"/>
      <c r="U34" s="73"/>
      <c r="V34" s="5"/>
      <c r="W34" s="5"/>
      <c r="X34" s="5"/>
      <c r="Y34" s="5"/>
      <c r="Z34" s="5"/>
      <c r="AA34" s="5"/>
      <c r="AB34" s="5"/>
      <c r="AC34" s="5"/>
      <c r="AD34" s="5"/>
    </row>
    <row r="35" spans="1:30" ht="15" customHeight="1">
      <c r="A35" s="92"/>
      <c r="B35" s="93"/>
      <c r="C35" s="93"/>
      <c r="D35" s="93"/>
      <c r="E35" s="100"/>
      <c r="F35" s="93"/>
      <c r="G35" s="93"/>
      <c r="H35" s="106"/>
      <c r="I35" s="95"/>
      <c r="J35" s="95"/>
      <c r="K35" s="95"/>
      <c r="L35" s="95"/>
      <c r="M35" s="131"/>
      <c r="N35" s="131"/>
      <c r="O35" s="20"/>
      <c r="P35" s="20"/>
      <c r="Q35" s="133"/>
      <c r="R35" s="173"/>
      <c r="S35" s="231"/>
      <c r="T35" s="19"/>
      <c r="U35" s="73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customHeight="1">
      <c r="A36" s="92"/>
      <c r="B36" s="93"/>
      <c r="C36" s="93"/>
      <c r="D36" s="93"/>
      <c r="E36" s="100"/>
      <c r="F36" s="93"/>
      <c r="G36" s="93"/>
      <c r="H36" s="106"/>
      <c r="I36" s="95"/>
      <c r="J36" s="95"/>
      <c r="K36" s="95"/>
      <c r="L36" s="95"/>
      <c r="M36" s="131"/>
      <c r="N36" s="131"/>
      <c r="O36" s="20"/>
      <c r="P36" s="20"/>
      <c r="Q36" s="133"/>
      <c r="R36" s="173"/>
      <c r="S36" s="231"/>
      <c r="T36" s="19"/>
      <c r="U36" s="73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customHeight="1" thickBot="1">
      <c r="A37" s="96"/>
      <c r="B37" s="97"/>
      <c r="C37" s="97"/>
      <c r="D37" s="97"/>
      <c r="E37" s="111"/>
      <c r="F37" s="97"/>
      <c r="G37" s="97"/>
      <c r="H37" s="112"/>
      <c r="I37" s="99"/>
      <c r="J37" s="99"/>
      <c r="K37" s="137"/>
      <c r="L37" s="137"/>
      <c r="M37" s="141"/>
      <c r="N37" s="141"/>
      <c r="O37" s="25"/>
      <c r="P37" s="25"/>
      <c r="Q37" s="179"/>
      <c r="R37" s="180"/>
      <c r="S37" s="232"/>
      <c r="T37" s="24"/>
      <c r="U37" s="74"/>
      <c r="V37" s="8"/>
      <c r="W37" s="8"/>
      <c r="X37" s="8"/>
      <c r="Y37" s="8"/>
      <c r="Z37" s="8"/>
      <c r="AA37" s="8"/>
      <c r="AB37" s="8"/>
      <c r="AC37" s="8"/>
      <c r="AD37" s="8"/>
    </row>
    <row r="38" spans="1:30" ht="15" customHeight="1">
      <c r="A38" s="88" t="s">
        <v>220</v>
      </c>
      <c r="B38" s="100">
        <v>5</v>
      </c>
      <c r="C38" s="100">
        <v>2.2000000000000002</v>
      </c>
      <c r="D38" s="100">
        <v>2</v>
      </c>
      <c r="E38" s="100">
        <v>2.2999999999999998</v>
      </c>
      <c r="F38" s="100">
        <v>0.3</v>
      </c>
      <c r="G38" s="100">
        <v>0</v>
      </c>
      <c r="H38" s="200">
        <f t="shared" si="0"/>
        <v>668.5</v>
      </c>
      <c r="I38" s="265" t="s">
        <v>15</v>
      </c>
      <c r="J38" s="254"/>
      <c r="K38" s="254" t="s">
        <v>308</v>
      </c>
      <c r="L38" s="254"/>
      <c r="M38" s="254" t="s">
        <v>261</v>
      </c>
      <c r="N38" s="254"/>
      <c r="O38" s="52" t="s">
        <v>16</v>
      </c>
      <c r="P38" s="52"/>
      <c r="Q38" s="91" t="s">
        <v>157</v>
      </c>
      <c r="R38" s="171"/>
      <c r="S38" s="230" t="s">
        <v>172</v>
      </c>
      <c r="T38" s="22"/>
      <c r="U38" s="75"/>
      <c r="V38" s="44" t="str">
        <f>A38</f>
        <v>C1</v>
      </c>
      <c r="W38" s="44" t="str">
        <f>I39&amp;" "&amp;I40&amp;" "&amp;I41&amp;" "&amp;I42&amp;" "&amp;I43&amp;" "&amp;I44</f>
        <v xml:space="preserve">米     </v>
      </c>
      <c r="X38" s="44" t="str">
        <f>K39&amp;" "&amp;K40&amp;" "&amp;K41&amp;" "&amp;K42&amp;" "&amp;K43&amp;" "&amp;K44</f>
        <v xml:space="preserve">豆干 甜椒(青皮) 大番茄 番茄醬  </v>
      </c>
      <c r="Y38" s="44" t="str">
        <f>M39&amp;" "&amp;M40&amp;" "&amp;M41&amp;" "&amp;M42&amp;" "&amp;M43&amp;" "&amp;M44</f>
        <v xml:space="preserve">結球白菜 素絞肉 乾木耳 胡蘿蔔 薑 </v>
      </c>
      <c r="Z38" s="44" t="str">
        <f>O39&amp;" "&amp;O40&amp;" "&amp;O41&amp;" "&amp;O42&amp;" "&amp;O43&amp;" "&amp;O44</f>
        <v xml:space="preserve">蔬菜 薑    </v>
      </c>
      <c r="AA38" s="44" t="str">
        <f>Q39&amp;" "&amp;Q40&amp;" "&amp;Q41&amp;" "&amp;Q42&amp;" "&amp;Q43&amp;" "&amp;Q44</f>
        <v xml:space="preserve">紫菜 雞蛋    </v>
      </c>
      <c r="AB38" s="44" t="str">
        <f t="shared" si="1"/>
        <v xml:space="preserve">旺仔小饅頭     </v>
      </c>
      <c r="AC38" s="44" t="str">
        <f>U39&amp;" "&amp;U40&amp;" "&amp;U41&amp;" "&amp;U42&amp;" "&amp;U43&amp;" "&amp;U44</f>
        <v xml:space="preserve">     </v>
      </c>
      <c r="AD38" s="44" t="e">
        <f>#REF!&amp;" "&amp;#REF!&amp;" "&amp;#REF!&amp;" "&amp;#REF!&amp;" "&amp;#REF!&amp;" "&amp;#REF!</f>
        <v>#REF!</v>
      </c>
    </row>
    <row r="39" spans="1:30" ht="15" customHeight="1">
      <c r="A39" s="92"/>
      <c r="B39" s="100"/>
      <c r="C39" s="100"/>
      <c r="D39" s="100"/>
      <c r="E39" s="100"/>
      <c r="F39" s="100"/>
      <c r="G39" s="100"/>
      <c r="H39" s="200"/>
      <c r="I39" s="261" t="s">
        <v>17</v>
      </c>
      <c r="J39" s="240">
        <v>10</v>
      </c>
      <c r="K39" s="240" t="s">
        <v>50</v>
      </c>
      <c r="L39" s="240">
        <v>6</v>
      </c>
      <c r="M39" s="240" t="s">
        <v>35</v>
      </c>
      <c r="N39" s="240">
        <v>5</v>
      </c>
      <c r="O39" s="21" t="s">
        <v>13</v>
      </c>
      <c r="P39" s="21">
        <v>7</v>
      </c>
      <c r="Q39" s="95" t="s">
        <v>58</v>
      </c>
      <c r="R39" s="173">
        <v>0.4</v>
      </c>
      <c r="S39" s="231" t="s">
        <v>172</v>
      </c>
      <c r="T39" s="19">
        <v>2</v>
      </c>
      <c r="U39" s="73"/>
      <c r="V39" s="5"/>
      <c r="W39" s="5"/>
      <c r="X39" s="5"/>
      <c r="Y39" s="5"/>
      <c r="Z39" s="5"/>
      <c r="AA39" s="5"/>
      <c r="AB39" s="5"/>
      <c r="AC39" s="5"/>
      <c r="AD39" s="5"/>
    </row>
    <row r="40" spans="1:30" ht="15" customHeight="1">
      <c r="A40" s="92"/>
      <c r="B40" s="100"/>
      <c r="C40" s="100"/>
      <c r="D40" s="100"/>
      <c r="E40" s="100"/>
      <c r="F40" s="100"/>
      <c r="G40" s="100"/>
      <c r="H40" s="200"/>
      <c r="I40" s="261"/>
      <c r="J40" s="240"/>
      <c r="K40" s="240" t="s">
        <v>113</v>
      </c>
      <c r="L40" s="240">
        <v>3</v>
      </c>
      <c r="M40" s="240" t="s">
        <v>185</v>
      </c>
      <c r="N40" s="245">
        <v>0.6</v>
      </c>
      <c r="O40" s="20" t="s">
        <v>28</v>
      </c>
      <c r="P40" s="20">
        <v>0.05</v>
      </c>
      <c r="Q40" s="125" t="s">
        <v>31</v>
      </c>
      <c r="R40" s="181">
        <v>1</v>
      </c>
      <c r="S40" s="231"/>
      <c r="T40" s="76"/>
      <c r="U40" s="73"/>
      <c r="V40" s="5"/>
      <c r="W40" s="5"/>
      <c r="X40" s="5"/>
      <c r="Y40" s="5"/>
      <c r="Z40" s="5"/>
      <c r="AA40" s="5"/>
      <c r="AB40" s="5"/>
      <c r="AC40" s="5"/>
      <c r="AD40" s="5"/>
    </row>
    <row r="41" spans="1:30" ht="15" customHeight="1">
      <c r="A41" s="92"/>
      <c r="B41" s="100"/>
      <c r="C41" s="100"/>
      <c r="D41" s="100"/>
      <c r="E41" s="100"/>
      <c r="F41" s="100"/>
      <c r="G41" s="100"/>
      <c r="H41" s="200"/>
      <c r="I41" s="261"/>
      <c r="J41" s="240"/>
      <c r="K41" s="240" t="s">
        <v>47</v>
      </c>
      <c r="L41" s="240">
        <v>1</v>
      </c>
      <c r="M41" s="240" t="s">
        <v>36</v>
      </c>
      <c r="N41" s="240">
        <v>0.01</v>
      </c>
      <c r="O41" s="20"/>
      <c r="P41" s="20"/>
      <c r="Q41" s="95"/>
      <c r="R41" s="173"/>
      <c r="S41" s="231"/>
      <c r="T41" s="19"/>
      <c r="U41" s="73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customHeight="1">
      <c r="A42" s="92"/>
      <c r="B42" s="100"/>
      <c r="C42" s="100"/>
      <c r="D42" s="100"/>
      <c r="E42" s="100"/>
      <c r="F42" s="100"/>
      <c r="G42" s="100"/>
      <c r="H42" s="200"/>
      <c r="I42" s="261"/>
      <c r="J42" s="240"/>
      <c r="K42" s="125" t="s">
        <v>108</v>
      </c>
      <c r="L42" s="125"/>
      <c r="M42" s="240" t="s">
        <v>22</v>
      </c>
      <c r="N42" s="240">
        <v>0.5</v>
      </c>
      <c r="O42" s="20"/>
      <c r="P42" s="20"/>
      <c r="Q42" s="95"/>
      <c r="R42" s="173"/>
      <c r="S42" s="231"/>
      <c r="T42" s="19"/>
      <c r="U42" s="73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customHeight="1">
      <c r="A43" s="92"/>
      <c r="B43" s="100"/>
      <c r="C43" s="100"/>
      <c r="D43" s="100"/>
      <c r="E43" s="100"/>
      <c r="F43" s="100"/>
      <c r="G43" s="100"/>
      <c r="H43" s="200"/>
      <c r="I43" s="261"/>
      <c r="J43" s="240"/>
      <c r="K43" s="125"/>
      <c r="L43" s="125"/>
      <c r="M43" s="125" t="s">
        <v>28</v>
      </c>
      <c r="N43" s="125">
        <v>0.05</v>
      </c>
      <c r="O43" s="20"/>
      <c r="P43" s="20"/>
      <c r="Q43" s="95"/>
      <c r="R43" s="173"/>
      <c r="S43" s="231"/>
      <c r="T43" s="19"/>
      <c r="U43" s="73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customHeight="1" thickBot="1">
      <c r="A44" s="294"/>
      <c r="B44" s="293"/>
      <c r="C44" s="100"/>
      <c r="D44" s="100"/>
      <c r="E44" s="100"/>
      <c r="F44" s="100"/>
      <c r="G44" s="100"/>
      <c r="H44" s="200"/>
      <c r="I44" s="210"/>
      <c r="J44" s="107"/>
      <c r="K44" s="211"/>
      <c r="L44" s="211"/>
      <c r="M44" s="211"/>
      <c r="N44" s="211"/>
      <c r="O44" s="224"/>
      <c r="P44" s="224"/>
      <c r="Q44" s="107"/>
      <c r="R44" s="178"/>
      <c r="S44" s="232"/>
      <c r="T44" s="24"/>
      <c r="U44" s="74"/>
      <c r="V44" s="8"/>
      <c r="W44" s="8"/>
      <c r="X44" s="8"/>
      <c r="Y44" s="8"/>
      <c r="Z44" s="8"/>
      <c r="AA44" s="8"/>
      <c r="AB44" s="8"/>
      <c r="AC44" s="8"/>
      <c r="AD44" s="8"/>
    </row>
    <row r="45" spans="1:30" ht="15" customHeight="1">
      <c r="A45" s="295" t="s">
        <v>221</v>
      </c>
      <c r="B45" s="279">
        <v>5.5</v>
      </c>
      <c r="C45" s="114">
        <v>2.2000000000000002</v>
      </c>
      <c r="D45" s="114">
        <v>1.5</v>
      </c>
      <c r="E45" s="109">
        <v>2.5</v>
      </c>
      <c r="F45" s="114">
        <v>0</v>
      </c>
      <c r="G45" s="114">
        <v>0</v>
      </c>
      <c r="H45" s="206">
        <f t="shared" si="0"/>
        <v>700</v>
      </c>
      <c r="I45" s="187" t="s">
        <v>29</v>
      </c>
      <c r="J45" s="91"/>
      <c r="K45" s="91" t="s">
        <v>309</v>
      </c>
      <c r="L45" s="91"/>
      <c r="M45" s="91" t="s">
        <v>144</v>
      </c>
      <c r="N45" s="91"/>
      <c r="O45" s="229" t="s">
        <v>16</v>
      </c>
      <c r="P45" s="229"/>
      <c r="Q45" s="170" t="s">
        <v>295</v>
      </c>
      <c r="R45" s="171"/>
      <c r="S45" s="230" t="s">
        <v>331</v>
      </c>
      <c r="T45" s="22"/>
      <c r="U45" s="75"/>
      <c r="V45" s="44" t="str">
        <f>A45</f>
        <v>C2</v>
      </c>
      <c r="W45" s="44" t="str">
        <f>I46&amp;" "&amp;I47&amp;" "&amp;I48&amp;" "&amp;I49&amp;" "&amp;I50&amp;" "&amp;I51</f>
        <v xml:space="preserve">米 糙米    </v>
      </c>
      <c r="X45" s="44" t="str">
        <f>K46&amp;" "&amp;K47&amp;" "&amp;K48&amp;" "&amp;K49&amp;" "&amp;K50&amp;" "&amp;K51</f>
        <v xml:space="preserve">豆包     </v>
      </c>
      <c r="Y45" s="44" t="str">
        <f>M46&amp;" "&amp;M47&amp;" "&amp;M48&amp;" "&amp;M49&amp;" "&amp;M50&amp;" "&amp;M51</f>
        <v xml:space="preserve">冷凍玉米粒 雞蛋    </v>
      </c>
      <c r="Z45" s="44" t="str">
        <f>O46&amp;" "&amp;O47&amp;" "&amp;O48&amp;" "&amp;O49&amp;" "&amp;O50&amp;" "&amp;O51</f>
        <v xml:space="preserve">蔬菜 薑    </v>
      </c>
      <c r="AA45" s="44" t="str">
        <f>Q46&amp;" "&amp;Q47&amp;" "&amp;Q48&amp;" "&amp;Q49&amp;" "&amp;Q50&amp;" "&amp;Q51</f>
        <v xml:space="preserve">大番茄 時蔬 薑   </v>
      </c>
      <c r="AB45" s="44" t="str">
        <f t="shared" si="1"/>
        <v xml:space="preserve">果汁     </v>
      </c>
      <c r="AC45" s="44" t="str">
        <f>U46&amp;" "&amp;U47&amp;" "&amp;U48&amp;" "&amp;U49&amp;" "&amp;U50&amp;" "&amp;U51</f>
        <v xml:space="preserve">     </v>
      </c>
      <c r="AD45" s="44" t="e">
        <f>#REF!&amp;" "&amp;#REF!&amp;" "&amp;#REF!&amp;" "&amp;#REF!&amp;" "&amp;#REF!&amp;" "&amp;#REF!</f>
        <v>#REF!</v>
      </c>
    </row>
    <row r="46" spans="1:30" ht="15" customHeight="1">
      <c r="A46" s="295"/>
      <c r="B46" s="280"/>
      <c r="C46" s="93"/>
      <c r="D46" s="93"/>
      <c r="E46" s="100"/>
      <c r="F46" s="93"/>
      <c r="G46" s="93"/>
      <c r="H46" s="201"/>
      <c r="I46" s="186" t="s">
        <v>17</v>
      </c>
      <c r="J46" s="95">
        <v>7</v>
      </c>
      <c r="K46" s="95" t="s">
        <v>40</v>
      </c>
      <c r="L46" s="95">
        <v>6</v>
      </c>
      <c r="M46" s="142" t="s">
        <v>43</v>
      </c>
      <c r="N46" s="95">
        <v>4</v>
      </c>
      <c r="O46" s="21" t="s">
        <v>13</v>
      </c>
      <c r="P46" s="21">
        <v>7</v>
      </c>
      <c r="Q46" s="133" t="s">
        <v>47</v>
      </c>
      <c r="R46" s="173">
        <v>2</v>
      </c>
      <c r="S46" s="231" t="s">
        <v>331</v>
      </c>
      <c r="T46" s="76">
        <v>17</v>
      </c>
      <c r="U46" s="73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customHeight="1">
      <c r="A47" s="295"/>
      <c r="B47" s="280"/>
      <c r="C47" s="93"/>
      <c r="D47" s="93"/>
      <c r="E47" s="100"/>
      <c r="F47" s="93"/>
      <c r="G47" s="93"/>
      <c r="H47" s="201"/>
      <c r="I47" s="186" t="s">
        <v>33</v>
      </c>
      <c r="J47" s="95">
        <v>3</v>
      </c>
      <c r="K47" s="95"/>
      <c r="L47" s="95"/>
      <c r="M47" s="95" t="s">
        <v>31</v>
      </c>
      <c r="N47" s="95">
        <v>1</v>
      </c>
      <c r="O47" s="20" t="s">
        <v>28</v>
      </c>
      <c r="P47" s="20">
        <v>0.05</v>
      </c>
      <c r="Q47" s="129" t="s">
        <v>16</v>
      </c>
      <c r="R47" s="173">
        <v>2</v>
      </c>
      <c r="S47" s="231"/>
      <c r="T47" s="19"/>
      <c r="U47" s="73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customHeight="1">
      <c r="A48" s="295"/>
      <c r="B48" s="280"/>
      <c r="C48" s="93"/>
      <c r="D48" s="93"/>
      <c r="E48" s="100"/>
      <c r="F48" s="93"/>
      <c r="G48" s="93"/>
      <c r="H48" s="201"/>
      <c r="I48" s="186"/>
      <c r="J48" s="95"/>
      <c r="K48" s="95"/>
      <c r="L48" s="95"/>
      <c r="M48" s="95"/>
      <c r="N48" s="95"/>
      <c r="O48" s="20"/>
      <c r="P48" s="20"/>
      <c r="Q48" s="133" t="s">
        <v>28</v>
      </c>
      <c r="R48" s="173">
        <v>0.05</v>
      </c>
      <c r="S48" s="231"/>
      <c r="T48" s="19"/>
      <c r="U48" s="73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customHeight="1">
      <c r="A49" s="295"/>
      <c r="B49" s="280"/>
      <c r="C49" s="93"/>
      <c r="D49" s="93"/>
      <c r="E49" s="100"/>
      <c r="F49" s="93"/>
      <c r="G49" s="93"/>
      <c r="H49" s="201"/>
      <c r="I49" s="186"/>
      <c r="J49" s="95"/>
      <c r="K49" s="95"/>
      <c r="L49" s="95"/>
      <c r="M49" s="95"/>
      <c r="N49" s="95"/>
      <c r="O49" s="20"/>
      <c r="P49" s="20"/>
      <c r="Q49" s="133"/>
      <c r="R49" s="173"/>
      <c r="S49" s="231"/>
      <c r="T49" s="19"/>
      <c r="U49" s="73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customHeight="1">
      <c r="A50" s="295"/>
      <c r="B50" s="280"/>
      <c r="C50" s="93"/>
      <c r="D50" s="93"/>
      <c r="E50" s="100"/>
      <c r="F50" s="93"/>
      <c r="G50" s="93"/>
      <c r="H50" s="201"/>
      <c r="I50" s="186"/>
      <c r="J50" s="95"/>
      <c r="K50" s="95"/>
      <c r="L50" s="95"/>
      <c r="M50" s="95"/>
      <c r="N50" s="95"/>
      <c r="O50" s="20"/>
      <c r="P50" s="20"/>
      <c r="Q50" s="133"/>
      <c r="R50" s="173"/>
      <c r="S50" s="231"/>
      <c r="T50" s="19"/>
      <c r="U50" s="73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customHeight="1" thickBot="1">
      <c r="A51" s="294"/>
      <c r="B51" s="281"/>
      <c r="C51" s="97"/>
      <c r="D51" s="97"/>
      <c r="E51" s="111"/>
      <c r="F51" s="97"/>
      <c r="G51" s="97"/>
      <c r="H51" s="207"/>
      <c r="I51" s="197"/>
      <c r="J51" s="99"/>
      <c r="K51" s="99"/>
      <c r="L51" s="99"/>
      <c r="M51" s="134"/>
      <c r="N51" s="134"/>
      <c r="O51" s="25"/>
      <c r="P51" s="25"/>
      <c r="Q51" s="174"/>
      <c r="R51" s="175"/>
      <c r="S51" s="232"/>
      <c r="T51" s="24"/>
      <c r="U51" s="74"/>
      <c r="V51" s="8"/>
      <c r="W51" s="8"/>
      <c r="X51" s="8"/>
      <c r="Y51" s="8"/>
      <c r="Z51" s="8"/>
      <c r="AA51" s="8"/>
      <c r="AB51" s="8"/>
      <c r="AC51" s="8"/>
      <c r="AD51" s="8"/>
    </row>
    <row r="52" spans="1:30" ht="15" customHeight="1">
      <c r="A52" s="88" t="s">
        <v>222</v>
      </c>
      <c r="B52" s="93">
        <v>5.5</v>
      </c>
      <c r="C52" s="93">
        <v>3</v>
      </c>
      <c r="D52" s="93">
        <v>1.5</v>
      </c>
      <c r="E52" s="100">
        <v>2.4</v>
      </c>
      <c r="F52" s="93">
        <v>0</v>
      </c>
      <c r="G52" s="117">
        <v>0</v>
      </c>
      <c r="H52" s="200">
        <f t="shared" si="0"/>
        <v>755.5</v>
      </c>
      <c r="I52" s="185" t="s">
        <v>95</v>
      </c>
      <c r="J52" s="102"/>
      <c r="K52" s="102" t="s">
        <v>188</v>
      </c>
      <c r="L52" s="102"/>
      <c r="M52" s="102" t="s">
        <v>128</v>
      </c>
      <c r="N52" s="102"/>
      <c r="O52" s="52" t="s">
        <v>16</v>
      </c>
      <c r="P52" s="52"/>
      <c r="Q52" s="243" t="s">
        <v>163</v>
      </c>
      <c r="R52" s="247"/>
      <c r="S52" s="230" t="s">
        <v>333</v>
      </c>
      <c r="T52" s="22"/>
      <c r="U52" s="75"/>
      <c r="V52" s="44" t="str">
        <f>A52</f>
        <v>C3</v>
      </c>
      <c r="W52" s="44" t="str">
        <f>I53&amp;" "&amp;I54&amp;" "&amp;I55&amp;" "&amp;I56&amp;" "&amp;I57&amp;" "&amp;I58</f>
        <v xml:space="preserve">米 糯米    </v>
      </c>
      <c r="X52" s="44" t="str">
        <f>K53&amp;" "&amp;K54&amp;" "&amp;K55&amp;" "&amp;K56&amp;" "&amp;K57&amp;" "&amp;K58</f>
        <v xml:space="preserve">素麥克雞塊     </v>
      </c>
      <c r="Y52" s="44" t="str">
        <f>M53&amp;" "&amp;M54&amp;" "&amp;M55&amp;" "&amp;M56&amp;" "&amp;M57&amp;" "&amp;M58</f>
        <v xml:space="preserve">素肉絲 脆筍 乾香菇 薑  </v>
      </c>
      <c r="Z52" s="44" t="str">
        <f>O53&amp;" "&amp;O54&amp;" "&amp;O55&amp;" "&amp;O56&amp;" "&amp;O57&amp;" "&amp;O58</f>
        <v xml:space="preserve">蔬菜 薑    </v>
      </c>
      <c r="AA52" s="44" t="str">
        <f>Q53&amp;" "&amp;Q54&amp;" "&amp;Q55&amp;" "&amp;Q56&amp;" "&amp;Q57&amp;" "&amp;Q58</f>
        <v xml:space="preserve">素肉絲 四神料    </v>
      </c>
      <c r="AB52" s="44" t="str">
        <f t="shared" si="1"/>
        <v xml:space="preserve">奶油餐包     </v>
      </c>
      <c r="AC52" s="44" t="str">
        <f>U53&amp;" "&amp;U54&amp;" "&amp;U55&amp;" "&amp;U56&amp;" "&amp;U57&amp;" "&amp;U58</f>
        <v xml:space="preserve">     </v>
      </c>
      <c r="AD52" s="44" t="e">
        <f>#REF!&amp;" "&amp;#REF!&amp;" "&amp;#REF!&amp;" "&amp;#REF!&amp;" "&amp;#REF!&amp;" "&amp;#REF!</f>
        <v>#REF!</v>
      </c>
    </row>
    <row r="53" spans="1:30" ht="15" customHeight="1">
      <c r="A53" s="92"/>
      <c r="B53" s="93"/>
      <c r="C53" s="93"/>
      <c r="D53" s="93"/>
      <c r="E53" s="100"/>
      <c r="F53" s="93"/>
      <c r="G53" s="117"/>
      <c r="H53" s="200"/>
      <c r="I53" s="186" t="s">
        <v>17</v>
      </c>
      <c r="J53" s="95">
        <v>8</v>
      </c>
      <c r="K53" s="95" t="s">
        <v>189</v>
      </c>
      <c r="L53" s="95">
        <v>6</v>
      </c>
      <c r="M53" s="95" t="s">
        <v>191</v>
      </c>
      <c r="N53" s="95">
        <v>1.2</v>
      </c>
      <c r="O53" s="21" t="s">
        <v>13</v>
      </c>
      <c r="P53" s="21">
        <v>7</v>
      </c>
      <c r="Q53" s="240" t="s">
        <v>191</v>
      </c>
      <c r="R53" s="244">
        <v>1</v>
      </c>
      <c r="S53" s="231" t="s">
        <v>333</v>
      </c>
      <c r="T53" s="19">
        <v>2.5</v>
      </c>
      <c r="U53" s="73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customHeight="1">
      <c r="A54" s="92"/>
      <c r="B54" s="93"/>
      <c r="C54" s="93"/>
      <c r="D54" s="93"/>
      <c r="E54" s="100"/>
      <c r="F54" s="93"/>
      <c r="G54" s="117"/>
      <c r="H54" s="200"/>
      <c r="I54" s="186" t="s">
        <v>96</v>
      </c>
      <c r="J54" s="95">
        <v>3</v>
      </c>
      <c r="K54" s="95"/>
      <c r="L54" s="95"/>
      <c r="M54" s="95" t="s">
        <v>38</v>
      </c>
      <c r="N54" s="95">
        <v>4</v>
      </c>
      <c r="O54" s="20" t="s">
        <v>28</v>
      </c>
      <c r="P54" s="20">
        <v>0.05</v>
      </c>
      <c r="Q54" s="240" t="s">
        <v>164</v>
      </c>
      <c r="R54" s="244"/>
      <c r="S54" s="231"/>
      <c r="T54" s="76"/>
      <c r="U54" s="73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>
      <c r="A55" s="92"/>
      <c r="B55" s="93"/>
      <c r="C55" s="93"/>
      <c r="D55" s="93"/>
      <c r="E55" s="100"/>
      <c r="F55" s="93"/>
      <c r="G55" s="117"/>
      <c r="H55" s="200"/>
      <c r="I55" s="186"/>
      <c r="J55" s="95"/>
      <c r="K55" s="95"/>
      <c r="L55" s="95"/>
      <c r="M55" s="95" t="s">
        <v>56</v>
      </c>
      <c r="N55" s="95">
        <v>0.2</v>
      </c>
      <c r="O55" s="20"/>
      <c r="P55" s="20"/>
      <c r="Q55" s="240"/>
      <c r="R55" s="244"/>
      <c r="S55" s="231"/>
      <c r="T55" s="19"/>
      <c r="U55" s="73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customHeight="1">
      <c r="A56" s="92"/>
      <c r="B56" s="93"/>
      <c r="C56" s="93"/>
      <c r="D56" s="93"/>
      <c r="E56" s="100"/>
      <c r="F56" s="93"/>
      <c r="G56" s="118"/>
      <c r="H56" s="202"/>
      <c r="I56" s="186"/>
      <c r="J56" s="95"/>
      <c r="K56" s="95"/>
      <c r="L56" s="95"/>
      <c r="M56" s="95" t="s">
        <v>28</v>
      </c>
      <c r="N56" s="95">
        <v>0.05</v>
      </c>
      <c r="O56" s="20"/>
      <c r="P56" s="20"/>
      <c r="Q56" s="240"/>
      <c r="R56" s="244"/>
      <c r="S56" s="231"/>
      <c r="T56" s="19"/>
      <c r="U56" s="73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customHeight="1">
      <c r="A57" s="92"/>
      <c r="B57" s="93"/>
      <c r="C57" s="93"/>
      <c r="D57" s="93"/>
      <c r="E57" s="100"/>
      <c r="F57" s="93"/>
      <c r="G57" s="117"/>
      <c r="H57" s="200"/>
      <c r="I57" s="186"/>
      <c r="J57" s="95"/>
      <c r="K57" s="95"/>
      <c r="L57" s="95"/>
      <c r="M57" s="95"/>
      <c r="N57" s="95"/>
      <c r="O57" s="20"/>
      <c r="P57" s="20"/>
      <c r="Q57" s="240"/>
      <c r="R57" s="244"/>
      <c r="S57" s="231"/>
      <c r="T57" s="19"/>
      <c r="U57" s="73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customHeight="1" thickBot="1">
      <c r="A58" s="96"/>
      <c r="B58" s="93"/>
      <c r="C58" s="93"/>
      <c r="D58" s="93"/>
      <c r="E58" s="100"/>
      <c r="F58" s="93"/>
      <c r="G58" s="117"/>
      <c r="H58" s="200"/>
      <c r="I58" s="210"/>
      <c r="J58" s="107"/>
      <c r="K58" s="103"/>
      <c r="L58" s="103"/>
      <c r="M58" s="103"/>
      <c r="N58" s="103"/>
      <c r="O58" s="224"/>
      <c r="P58" s="224"/>
      <c r="Q58" s="107"/>
      <c r="R58" s="178"/>
      <c r="S58" s="232"/>
      <c r="T58" s="24"/>
      <c r="U58" s="74"/>
      <c r="V58" s="8"/>
      <c r="W58" s="8"/>
      <c r="X58" s="8"/>
      <c r="Y58" s="8"/>
      <c r="Z58" s="8"/>
      <c r="AA58" s="8"/>
      <c r="AB58" s="8"/>
      <c r="AC58" s="8"/>
      <c r="AD58" s="8"/>
    </row>
    <row r="59" spans="1:30" ht="15" customHeight="1">
      <c r="A59" s="88" t="s">
        <v>223</v>
      </c>
      <c r="B59" s="114">
        <v>5.2</v>
      </c>
      <c r="C59" s="114">
        <v>2.2999999999999998</v>
      </c>
      <c r="D59" s="114">
        <v>1.5</v>
      </c>
      <c r="E59" s="109">
        <v>2.4</v>
      </c>
      <c r="F59" s="114">
        <v>0</v>
      </c>
      <c r="G59" s="114">
        <v>0</v>
      </c>
      <c r="H59" s="206">
        <f t="shared" si="0"/>
        <v>682</v>
      </c>
      <c r="I59" s="187" t="s">
        <v>29</v>
      </c>
      <c r="J59" s="91"/>
      <c r="K59" s="254" t="s">
        <v>310</v>
      </c>
      <c r="L59" s="254"/>
      <c r="M59" s="254" t="s">
        <v>262</v>
      </c>
      <c r="N59" s="91"/>
      <c r="O59" s="229" t="s">
        <v>16</v>
      </c>
      <c r="P59" s="229"/>
      <c r="Q59" s="170" t="s">
        <v>296</v>
      </c>
      <c r="R59" s="171"/>
      <c r="S59" s="230" t="s">
        <v>178</v>
      </c>
      <c r="T59" s="22"/>
      <c r="U59" s="75"/>
      <c r="V59" s="44" t="str">
        <f>A59</f>
        <v>C4</v>
      </c>
      <c r="W59" s="44" t="str">
        <f>I60&amp;" "&amp;I61&amp;" "&amp;I62&amp;" "&amp;I63&amp;" "&amp;I64&amp;" "&amp;I65</f>
        <v xml:space="preserve">米 糙米    </v>
      </c>
      <c r="X59" s="44" t="str">
        <f>K60&amp;" "&amp;K61&amp;" "&amp;K62&amp;" "&amp;K63&amp;" "&amp;K64&amp;" "&amp;K65</f>
        <v xml:space="preserve">麵腸 冷凍玉米粒 冷凍毛豆仁 馬鈴薯  </v>
      </c>
      <c r="Y59" s="44" t="str">
        <f>M60&amp;" "&amp;M61&amp;" "&amp;M62&amp;" "&amp;M63&amp;" "&amp;M64&amp;" "&amp;M65</f>
        <v xml:space="preserve">四角油豆腐 薑 胡蘿蔔 白蘿蔔  </v>
      </c>
      <c r="Z59" s="44" t="str">
        <f>O60&amp;" "&amp;O61&amp;" "&amp;O62&amp;" "&amp;O63&amp;" "&amp;O64&amp;" "&amp;O65</f>
        <v xml:space="preserve">蔬菜 薑    </v>
      </c>
      <c r="AA59" s="44" t="str">
        <f>Q60&amp;" "&amp;Q61&amp;" "&amp;Q62&amp;" "&amp;Q63&amp;" "&amp;Q64&amp;" "&amp;Q65</f>
        <v xml:space="preserve">乾銀耳 二砂糖 枸杞   </v>
      </c>
      <c r="AB59" s="44" t="str">
        <f t="shared" si="1"/>
        <v xml:space="preserve">紅豆捲     </v>
      </c>
      <c r="AC59" s="44" t="str">
        <f>U60&amp;" "&amp;U61&amp;" "&amp;U62&amp;" "&amp;U63&amp;" "&amp;U64&amp;" "&amp;U65</f>
        <v xml:space="preserve">     </v>
      </c>
      <c r="AD59" s="44" t="e">
        <f>#REF!&amp;" "&amp;#REF!&amp;" "&amp;#REF!&amp;" "&amp;#REF!&amp;" "&amp;#REF!&amp;" "&amp;#REF!</f>
        <v>#REF!</v>
      </c>
    </row>
    <row r="60" spans="1:30" ht="15" customHeight="1">
      <c r="A60" s="92"/>
      <c r="B60" s="93"/>
      <c r="C60" s="93"/>
      <c r="D60" s="93"/>
      <c r="E60" s="100"/>
      <c r="F60" s="93"/>
      <c r="G60" s="93"/>
      <c r="H60" s="204"/>
      <c r="I60" s="186" t="s">
        <v>17</v>
      </c>
      <c r="J60" s="95">
        <v>7</v>
      </c>
      <c r="K60" s="240" t="s">
        <v>71</v>
      </c>
      <c r="L60" s="240">
        <v>6</v>
      </c>
      <c r="M60" s="240" t="s">
        <v>37</v>
      </c>
      <c r="N60" s="95">
        <v>3</v>
      </c>
      <c r="O60" s="21" t="s">
        <v>13</v>
      </c>
      <c r="P60" s="21">
        <v>7</v>
      </c>
      <c r="Q60" s="133" t="s">
        <v>158</v>
      </c>
      <c r="R60" s="173">
        <v>0.4</v>
      </c>
      <c r="S60" s="231" t="s">
        <v>178</v>
      </c>
      <c r="T60" s="19">
        <v>2.5</v>
      </c>
      <c r="U60" s="73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customHeight="1">
      <c r="A61" s="92"/>
      <c r="B61" s="93"/>
      <c r="C61" s="93"/>
      <c r="D61" s="93"/>
      <c r="E61" s="100"/>
      <c r="F61" s="93"/>
      <c r="G61" s="93"/>
      <c r="H61" s="204"/>
      <c r="I61" s="186" t="s">
        <v>33</v>
      </c>
      <c r="J61" s="95">
        <v>3</v>
      </c>
      <c r="K61" s="240" t="s">
        <v>43</v>
      </c>
      <c r="L61" s="240">
        <v>1</v>
      </c>
      <c r="M61" s="256" t="s">
        <v>28</v>
      </c>
      <c r="N61" s="95">
        <v>0.05</v>
      </c>
      <c r="O61" s="20" t="s">
        <v>28</v>
      </c>
      <c r="P61" s="20">
        <v>0.05</v>
      </c>
      <c r="Q61" s="129" t="s">
        <v>41</v>
      </c>
      <c r="R61" s="173">
        <v>1</v>
      </c>
      <c r="S61" s="231"/>
      <c r="T61" s="76"/>
      <c r="U61" s="73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customHeight="1">
      <c r="A62" s="92"/>
      <c r="B62" s="93"/>
      <c r="C62" s="93"/>
      <c r="D62" s="93"/>
      <c r="E62" s="100"/>
      <c r="F62" s="93"/>
      <c r="G62" s="93"/>
      <c r="H62" s="201"/>
      <c r="I62" s="186"/>
      <c r="J62" s="95"/>
      <c r="K62" s="240" t="s">
        <v>63</v>
      </c>
      <c r="L62" s="240">
        <v>0.5</v>
      </c>
      <c r="M62" s="240" t="s">
        <v>22</v>
      </c>
      <c r="N62" s="95">
        <v>0.5</v>
      </c>
      <c r="O62" s="20"/>
      <c r="P62" s="20"/>
      <c r="Q62" s="133" t="s">
        <v>159</v>
      </c>
      <c r="R62" s="173"/>
      <c r="S62" s="231"/>
      <c r="T62" s="19"/>
      <c r="U62" s="73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customHeight="1">
      <c r="A63" s="92"/>
      <c r="B63" s="93"/>
      <c r="C63" s="93"/>
      <c r="D63" s="93"/>
      <c r="E63" s="100"/>
      <c r="F63" s="93"/>
      <c r="G63" s="93"/>
      <c r="H63" s="204"/>
      <c r="I63" s="186"/>
      <c r="J63" s="95"/>
      <c r="K63" s="240" t="s">
        <v>44</v>
      </c>
      <c r="L63" s="240">
        <v>2.5</v>
      </c>
      <c r="M63" s="240" t="s">
        <v>42</v>
      </c>
      <c r="N63" s="95">
        <v>2</v>
      </c>
      <c r="O63" s="20"/>
      <c r="P63" s="20"/>
      <c r="Q63" s="133"/>
      <c r="R63" s="173"/>
      <c r="S63" s="231"/>
      <c r="T63" s="19"/>
      <c r="U63" s="73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92"/>
      <c r="B64" s="93"/>
      <c r="C64" s="93"/>
      <c r="D64" s="93"/>
      <c r="E64" s="100"/>
      <c r="F64" s="93"/>
      <c r="G64" s="93"/>
      <c r="H64" s="204"/>
      <c r="I64" s="186"/>
      <c r="J64" s="95"/>
      <c r="K64" s="240"/>
      <c r="L64" s="240"/>
      <c r="M64" s="240"/>
      <c r="N64" s="95"/>
      <c r="O64" s="20"/>
      <c r="P64" s="20"/>
      <c r="Q64" s="182"/>
      <c r="R64" s="181"/>
      <c r="S64" s="231"/>
      <c r="T64" s="19"/>
      <c r="U64" s="73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customHeight="1" thickBot="1">
      <c r="A65" s="96"/>
      <c r="B65" s="97"/>
      <c r="C65" s="97"/>
      <c r="D65" s="97"/>
      <c r="E65" s="111"/>
      <c r="F65" s="97"/>
      <c r="G65" s="97"/>
      <c r="H65" s="205"/>
      <c r="I65" s="197"/>
      <c r="J65" s="99"/>
      <c r="K65" s="99"/>
      <c r="L65" s="99"/>
      <c r="M65" s="134"/>
      <c r="N65" s="134"/>
      <c r="O65" s="25"/>
      <c r="P65" s="25"/>
      <c r="Q65" s="99"/>
      <c r="R65" s="175"/>
      <c r="S65" s="232"/>
      <c r="T65" s="24"/>
      <c r="U65" s="74"/>
      <c r="V65" s="8"/>
      <c r="W65" s="8"/>
      <c r="X65" s="8"/>
      <c r="Y65" s="8"/>
      <c r="Z65" s="8"/>
      <c r="AA65" s="8"/>
      <c r="AB65" s="8"/>
      <c r="AC65" s="8"/>
      <c r="AD65" s="8"/>
    </row>
    <row r="66" spans="1:30" ht="15" customHeight="1">
      <c r="A66" s="92" t="s">
        <v>224</v>
      </c>
      <c r="B66" s="93">
        <v>6</v>
      </c>
      <c r="C66" s="93">
        <v>2.7</v>
      </c>
      <c r="D66" s="93">
        <v>1.8</v>
      </c>
      <c r="E66" s="100">
        <v>2.4</v>
      </c>
      <c r="F66" s="93">
        <v>0</v>
      </c>
      <c r="G66" s="93">
        <v>0</v>
      </c>
      <c r="H66" s="201">
        <f t="shared" si="0"/>
        <v>775.5</v>
      </c>
      <c r="I66" s="185" t="s">
        <v>97</v>
      </c>
      <c r="J66" s="102"/>
      <c r="K66" s="102" t="s">
        <v>311</v>
      </c>
      <c r="L66" s="102"/>
      <c r="M66" s="243" t="s">
        <v>125</v>
      </c>
      <c r="N66" s="243"/>
      <c r="O66" s="52" t="s">
        <v>16</v>
      </c>
      <c r="P66" s="52"/>
      <c r="Q66" s="172" t="s">
        <v>205</v>
      </c>
      <c r="R66" s="176"/>
      <c r="S66" s="230" t="s">
        <v>177</v>
      </c>
      <c r="T66" s="218"/>
      <c r="U66" s="234" t="s">
        <v>87</v>
      </c>
      <c r="V66" s="44" t="str">
        <f>A66</f>
        <v>C5</v>
      </c>
      <c r="W66" s="44" t="str">
        <f>I67&amp;" "&amp;I68&amp;" "&amp;I69&amp;" "&amp;I70&amp;" "&amp;I71&amp;" "&amp;I72</f>
        <v xml:space="preserve">米 黑秈糯米    </v>
      </c>
      <c r="X66" s="44" t="str">
        <f>K67&amp;" "&amp;K68&amp;" "&amp;K69&amp;" "&amp;K70&amp;" "&amp;K71&amp;" "&amp;K72</f>
        <v xml:space="preserve">百頁豆腐 白蘿蔔 胡蘿蔔 薑  </v>
      </c>
      <c r="Y66" s="44" t="str">
        <f>M67&amp;" "&amp;M68&amp;" "&amp;M69&amp;" "&amp;M70&amp;" "&amp;M71&amp;" "&amp;M72</f>
        <v xml:space="preserve">冬粉 素絞肉 時蔬 胡蘿蔔 乾木耳 </v>
      </c>
      <c r="Z66" s="44" t="str">
        <f>O67&amp;" "&amp;O68&amp;" "&amp;O69&amp;" "&amp;O70&amp;" "&amp;O71&amp;" "&amp;O72</f>
        <v xml:space="preserve">蔬菜 薑    </v>
      </c>
      <c r="AA66" s="44" t="str">
        <f>Q67&amp;" "&amp;Q68&amp;" "&amp;Q69&amp;" "&amp;Q70&amp;" "&amp;Q71&amp;" "&amp;Q72</f>
        <v xml:space="preserve">酸菜 素肉絲    </v>
      </c>
      <c r="AB66" s="44" t="str">
        <f t="shared" si="1"/>
        <v xml:space="preserve">水果     </v>
      </c>
      <c r="AC66" s="44" t="str">
        <f>U67&amp;" "&amp;U68&amp;" "&amp;U69&amp;" "&amp;U70&amp;" "&amp;U71&amp;" "&amp;U72</f>
        <v xml:space="preserve">有機豆奶     </v>
      </c>
      <c r="AD66" s="44" t="e">
        <f>#REF!&amp;" "&amp;#REF!&amp;" "&amp;#REF!&amp;" "&amp;#REF!&amp;" "&amp;#REF!&amp;" "&amp;#REF!</f>
        <v>#REF!</v>
      </c>
    </row>
    <row r="67" spans="1:30" ht="15" customHeight="1">
      <c r="A67" s="92"/>
      <c r="B67" s="93"/>
      <c r="C67" s="93"/>
      <c r="D67" s="93"/>
      <c r="E67" s="100"/>
      <c r="F67" s="93"/>
      <c r="G67" s="93"/>
      <c r="H67" s="204"/>
      <c r="I67" s="186" t="s">
        <v>17</v>
      </c>
      <c r="J67" s="95">
        <v>10</v>
      </c>
      <c r="K67" s="95" t="s">
        <v>140</v>
      </c>
      <c r="L67" s="95">
        <v>7</v>
      </c>
      <c r="M67" s="240" t="s">
        <v>30</v>
      </c>
      <c r="N67" s="240">
        <v>1</v>
      </c>
      <c r="O67" s="21" t="s">
        <v>13</v>
      </c>
      <c r="P67" s="21">
        <v>7</v>
      </c>
      <c r="Q67" s="172" t="s">
        <v>131</v>
      </c>
      <c r="R67" s="173">
        <v>3</v>
      </c>
      <c r="S67" s="231" t="s">
        <v>177</v>
      </c>
      <c r="T67" s="208">
        <v>12</v>
      </c>
      <c r="U67" s="23" t="s">
        <v>87</v>
      </c>
      <c r="V67" s="5"/>
      <c r="W67" s="5"/>
      <c r="X67" s="5"/>
      <c r="Y67" s="5"/>
      <c r="Z67" s="5"/>
      <c r="AA67" s="5"/>
      <c r="AB67" s="5"/>
      <c r="AC67" s="5"/>
      <c r="AD67" s="5"/>
    </row>
    <row r="68" spans="1:30" ht="15" customHeight="1">
      <c r="A68" s="92"/>
      <c r="B68" s="93"/>
      <c r="C68" s="93"/>
      <c r="D68" s="93"/>
      <c r="E68" s="100"/>
      <c r="F68" s="93"/>
      <c r="G68" s="93"/>
      <c r="H68" s="204"/>
      <c r="I68" s="186" t="s">
        <v>98</v>
      </c>
      <c r="J68" s="95">
        <v>0.4</v>
      </c>
      <c r="K68" s="95" t="s">
        <v>42</v>
      </c>
      <c r="L68" s="95">
        <v>3</v>
      </c>
      <c r="M68" s="240" t="s">
        <v>185</v>
      </c>
      <c r="N68" s="240">
        <v>0.6</v>
      </c>
      <c r="O68" s="20" t="s">
        <v>28</v>
      </c>
      <c r="P68" s="20">
        <v>0.05</v>
      </c>
      <c r="Q68" s="129" t="s">
        <v>191</v>
      </c>
      <c r="R68" s="173">
        <v>1</v>
      </c>
      <c r="S68" s="231"/>
      <c r="T68" s="219"/>
      <c r="U68" s="23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customHeight="1">
      <c r="A69" s="92"/>
      <c r="B69" s="93"/>
      <c r="C69" s="93"/>
      <c r="D69" s="93"/>
      <c r="E69" s="100"/>
      <c r="F69" s="93"/>
      <c r="G69" s="93"/>
      <c r="H69" s="201"/>
      <c r="I69" s="186"/>
      <c r="J69" s="95"/>
      <c r="K69" s="95" t="s">
        <v>22</v>
      </c>
      <c r="L69" s="95">
        <v>1</v>
      </c>
      <c r="M69" s="240" t="s">
        <v>16</v>
      </c>
      <c r="N69" s="240">
        <v>3</v>
      </c>
      <c r="O69" s="20"/>
      <c r="P69" s="20"/>
      <c r="Q69" s="133"/>
      <c r="R69" s="173"/>
      <c r="S69" s="231"/>
      <c r="T69" s="208"/>
      <c r="U69" s="23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customHeight="1">
      <c r="A70" s="92"/>
      <c r="B70" s="93"/>
      <c r="C70" s="93"/>
      <c r="D70" s="93"/>
      <c r="E70" s="100"/>
      <c r="F70" s="93"/>
      <c r="G70" s="93"/>
      <c r="H70" s="204"/>
      <c r="I70" s="186"/>
      <c r="J70" s="95"/>
      <c r="K70" s="184" t="s">
        <v>28</v>
      </c>
      <c r="L70" s="184">
        <v>0.05</v>
      </c>
      <c r="M70" s="240" t="s">
        <v>22</v>
      </c>
      <c r="N70" s="240">
        <v>0.5</v>
      </c>
      <c r="O70" s="20"/>
      <c r="P70" s="20"/>
      <c r="Q70" s="133"/>
      <c r="R70" s="173"/>
      <c r="S70" s="231"/>
      <c r="T70" s="208"/>
      <c r="U70" s="23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customHeight="1">
      <c r="A71" s="92"/>
      <c r="B71" s="93"/>
      <c r="C71" s="93"/>
      <c r="D71" s="93"/>
      <c r="E71" s="100"/>
      <c r="F71" s="93"/>
      <c r="G71" s="93"/>
      <c r="H71" s="204"/>
      <c r="I71" s="186"/>
      <c r="J71" s="95"/>
      <c r="K71" s="184"/>
      <c r="L71" s="184"/>
      <c r="M71" s="240" t="s">
        <v>36</v>
      </c>
      <c r="N71" s="240">
        <v>0.01</v>
      </c>
      <c r="O71" s="20"/>
      <c r="P71" s="20"/>
      <c r="Q71" s="182"/>
      <c r="R71" s="181"/>
      <c r="S71" s="231"/>
      <c r="T71" s="208"/>
      <c r="U71" s="23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customHeight="1" thickBot="1">
      <c r="A72" s="96"/>
      <c r="B72" s="97"/>
      <c r="C72" s="97"/>
      <c r="D72" s="97"/>
      <c r="E72" s="111"/>
      <c r="F72" s="97"/>
      <c r="G72" s="97"/>
      <c r="H72" s="205"/>
      <c r="I72" s="197"/>
      <c r="J72" s="99"/>
      <c r="K72" s="99"/>
      <c r="L72" s="99"/>
      <c r="M72" s="99"/>
      <c r="N72" s="99"/>
      <c r="O72" s="25"/>
      <c r="P72" s="25"/>
      <c r="Q72" s="174"/>
      <c r="R72" s="175"/>
      <c r="S72" s="232"/>
      <c r="T72" s="209"/>
      <c r="U72" s="26"/>
      <c r="V72" s="8"/>
      <c r="W72" s="8"/>
      <c r="X72" s="8"/>
      <c r="Y72" s="8"/>
      <c r="Z72" s="8"/>
      <c r="AA72" s="8"/>
      <c r="AB72" s="8"/>
      <c r="AC72" s="8"/>
      <c r="AD72" s="8"/>
    </row>
    <row r="73" spans="1:30" ht="15" customHeight="1">
      <c r="A73" s="88" t="s">
        <v>225</v>
      </c>
      <c r="B73" s="100">
        <v>5</v>
      </c>
      <c r="C73" s="100">
        <v>1.6</v>
      </c>
      <c r="D73" s="100">
        <v>2.1</v>
      </c>
      <c r="E73" s="100">
        <v>2.2999999999999998</v>
      </c>
      <c r="F73" s="100">
        <v>0</v>
      </c>
      <c r="G73" s="100">
        <v>0</v>
      </c>
      <c r="H73" s="200">
        <f t="shared" ref="H73:H122" si="2">B73*70+C73*75+D73*25+E73*45</f>
        <v>626</v>
      </c>
      <c r="I73" s="187" t="s">
        <v>15</v>
      </c>
      <c r="J73" s="91"/>
      <c r="K73" s="254" t="s">
        <v>312</v>
      </c>
      <c r="L73" s="254"/>
      <c r="M73" s="91" t="s">
        <v>81</v>
      </c>
      <c r="N73" s="91"/>
      <c r="O73" s="52" t="s">
        <v>16</v>
      </c>
      <c r="P73" s="52"/>
      <c r="Q73" s="170" t="s">
        <v>162</v>
      </c>
      <c r="R73" s="171"/>
      <c r="S73" s="230" t="s">
        <v>179</v>
      </c>
      <c r="T73" s="22"/>
      <c r="U73" s="75"/>
      <c r="V73" s="44" t="str">
        <f>A73</f>
        <v>D1</v>
      </c>
      <c r="W73" s="44" t="str">
        <f>I74&amp;" "&amp;I75&amp;" "&amp;I76&amp;" "&amp;I77&amp;" "&amp;I78&amp;" "&amp;I79</f>
        <v xml:space="preserve">米     </v>
      </c>
      <c r="X73" s="44" t="str">
        <f>K74&amp;" "&amp;K75&amp;" "&amp;K76&amp;" "&amp;K77&amp;" "&amp;K78&amp;" "&amp;K79</f>
        <v xml:space="preserve">麵腸 芹菜 胡蘿蔔 黑胡椒粒  </v>
      </c>
      <c r="Y73" s="44" t="str">
        <f>M74&amp;" "&amp;M75&amp;" "&amp;M76&amp;" "&amp;M77&amp;" "&amp;M78&amp;" "&amp;M79</f>
        <v xml:space="preserve">乾裙帶菜 金針菇 薑   </v>
      </c>
      <c r="Z73" s="44" t="str">
        <f>O74&amp;" "&amp;O75&amp;" "&amp;O76&amp;" "&amp;O77&amp;" "&amp;O78&amp;" "&amp;O79</f>
        <v xml:space="preserve">蔬菜 薑    </v>
      </c>
      <c r="AA73" s="44" t="str">
        <f>Q74&amp;" "&amp;Q75&amp;" "&amp;Q76&amp;" "&amp;Q77&amp;" "&amp;Q78&amp;" "&amp;Q79</f>
        <v xml:space="preserve">時蔬 胡蘿蔔    </v>
      </c>
      <c r="AB73" s="44" t="str">
        <f t="shared" si="1"/>
        <v xml:space="preserve">海苔     </v>
      </c>
      <c r="AC73" s="44" t="str">
        <f>U74&amp;" "&amp;U75&amp;" "&amp;U76&amp;" "&amp;U77&amp;" "&amp;U78&amp;" "&amp;U79</f>
        <v xml:space="preserve">     </v>
      </c>
      <c r="AD73" s="44" t="e">
        <f>#REF!&amp;" "&amp;#REF!&amp;" "&amp;#REF!&amp;" "&amp;#REF!&amp;" "&amp;#REF!&amp;" "&amp;#REF!</f>
        <v>#REF!</v>
      </c>
    </row>
    <row r="74" spans="1:30" ht="15" customHeight="1">
      <c r="A74" s="92"/>
      <c r="B74" s="100"/>
      <c r="C74" s="100"/>
      <c r="D74" s="100"/>
      <c r="E74" s="100"/>
      <c r="F74" s="100"/>
      <c r="G74" s="100"/>
      <c r="H74" s="200"/>
      <c r="I74" s="186" t="s">
        <v>17</v>
      </c>
      <c r="J74" s="95">
        <v>10</v>
      </c>
      <c r="K74" s="240" t="s">
        <v>71</v>
      </c>
      <c r="L74" s="240">
        <v>6</v>
      </c>
      <c r="M74" s="95" t="s">
        <v>123</v>
      </c>
      <c r="N74" s="95">
        <v>0.5</v>
      </c>
      <c r="O74" s="21" t="s">
        <v>13</v>
      </c>
      <c r="P74" s="21">
        <v>7</v>
      </c>
      <c r="Q74" s="133" t="s">
        <v>16</v>
      </c>
      <c r="R74" s="173">
        <v>3</v>
      </c>
      <c r="S74" s="231" t="s">
        <v>179</v>
      </c>
      <c r="T74" s="76">
        <v>0.15</v>
      </c>
      <c r="U74" s="73"/>
      <c r="V74" s="5"/>
      <c r="W74" s="5"/>
      <c r="X74" s="5"/>
      <c r="Y74" s="5"/>
      <c r="Z74" s="5"/>
      <c r="AA74" s="5"/>
      <c r="AB74" s="5"/>
      <c r="AC74" s="5"/>
      <c r="AD74" s="5"/>
    </row>
    <row r="75" spans="1:30" ht="15" customHeight="1">
      <c r="A75" s="92"/>
      <c r="B75" s="100"/>
      <c r="C75" s="100"/>
      <c r="D75" s="100"/>
      <c r="E75" s="100"/>
      <c r="F75" s="100"/>
      <c r="G75" s="100"/>
      <c r="H75" s="200"/>
      <c r="I75" s="186"/>
      <c r="J75" s="95"/>
      <c r="K75" s="240" t="s">
        <v>133</v>
      </c>
      <c r="L75" s="240">
        <v>3</v>
      </c>
      <c r="M75" s="95" t="s">
        <v>26</v>
      </c>
      <c r="N75" s="95">
        <v>1</v>
      </c>
      <c r="O75" s="20" t="s">
        <v>28</v>
      </c>
      <c r="P75" s="20">
        <v>0.05</v>
      </c>
      <c r="Q75" s="133" t="s">
        <v>22</v>
      </c>
      <c r="R75" s="173">
        <v>1</v>
      </c>
      <c r="S75" s="231"/>
      <c r="T75" s="19"/>
      <c r="U75" s="73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customHeight="1">
      <c r="A76" s="92"/>
      <c r="B76" s="100"/>
      <c r="C76" s="100"/>
      <c r="D76" s="100"/>
      <c r="E76" s="100"/>
      <c r="F76" s="100"/>
      <c r="G76" s="100"/>
      <c r="H76" s="200"/>
      <c r="I76" s="186"/>
      <c r="J76" s="95"/>
      <c r="K76" s="240" t="s">
        <v>22</v>
      </c>
      <c r="L76" s="240">
        <v>1</v>
      </c>
      <c r="M76" s="95" t="s">
        <v>28</v>
      </c>
      <c r="N76" s="95">
        <v>0.05</v>
      </c>
      <c r="O76" s="20"/>
      <c r="P76" s="20"/>
      <c r="Q76" s="133"/>
      <c r="R76" s="173"/>
      <c r="S76" s="231"/>
      <c r="T76" s="19"/>
      <c r="U76" s="73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customHeight="1">
      <c r="A77" s="92"/>
      <c r="B77" s="100"/>
      <c r="C77" s="100"/>
      <c r="D77" s="100"/>
      <c r="E77" s="100"/>
      <c r="F77" s="100"/>
      <c r="G77" s="100"/>
      <c r="H77" s="200"/>
      <c r="I77" s="186"/>
      <c r="J77" s="95"/>
      <c r="K77" s="240" t="s">
        <v>106</v>
      </c>
      <c r="L77" s="240"/>
      <c r="M77" s="95"/>
      <c r="N77" s="95"/>
      <c r="O77" s="20"/>
      <c r="P77" s="20"/>
      <c r="Q77" s="133"/>
      <c r="R77" s="173"/>
      <c r="S77" s="231"/>
      <c r="T77" s="19"/>
      <c r="U77" s="73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customHeight="1">
      <c r="A78" s="92"/>
      <c r="B78" s="100"/>
      <c r="C78" s="100"/>
      <c r="D78" s="100"/>
      <c r="E78" s="100"/>
      <c r="F78" s="100"/>
      <c r="G78" s="100"/>
      <c r="H78" s="200"/>
      <c r="I78" s="186"/>
      <c r="J78" s="95"/>
      <c r="K78" s="95"/>
      <c r="L78" s="95"/>
      <c r="M78" s="95"/>
      <c r="N78" s="95"/>
      <c r="O78" s="20"/>
      <c r="P78" s="20"/>
      <c r="Q78" s="133"/>
      <c r="R78" s="173"/>
      <c r="S78" s="231"/>
      <c r="T78" s="19"/>
      <c r="U78" s="73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customHeight="1" thickBot="1">
      <c r="A79" s="92"/>
      <c r="B79" s="100"/>
      <c r="C79" s="100"/>
      <c r="D79" s="100"/>
      <c r="E79" s="100"/>
      <c r="F79" s="100"/>
      <c r="G79" s="100"/>
      <c r="H79" s="200"/>
      <c r="I79" s="210"/>
      <c r="J79" s="107"/>
      <c r="K79" s="103"/>
      <c r="L79" s="103"/>
      <c r="M79" s="211"/>
      <c r="N79" s="211"/>
      <c r="O79" s="224"/>
      <c r="P79" s="224"/>
      <c r="Q79" s="177"/>
      <c r="R79" s="178"/>
      <c r="S79" s="232"/>
      <c r="T79" s="24"/>
      <c r="U79" s="74"/>
      <c r="V79" s="8"/>
      <c r="W79" s="8"/>
      <c r="X79" s="8"/>
      <c r="Y79" s="8"/>
      <c r="Z79" s="8"/>
      <c r="AA79" s="8"/>
      <c r="AB79" s="8"/>
      <c r="AC79" s="8"/>
      <c r="AD79" s="8"/>
    </row>
    <row r="80" spans="1:30" ht="15" customHeight="1">
      <c r="A80" s="88" t="s">
        <v>226</v>
      </c>
      <c r="B80" s="114">
        <v>5.8</v>
      </c>
      <c r="C80" s="114">
        <v>1.9</v>
      </c>
      <c r="D80" s="114">
        <v>1.9</v>
      </c>
      <c r="E80" s="109">
        <v>2.5</v>
      </c>
      <c r="F80" s="114">
        <v>0</v>
      </c>
      <c r="G80" s="114">
        <v>0</v>
      </c>
      <c r="H80" s="206">
        <f t="shared" si="2"/>
        <v>708.5</v>
      </c>
      <c r="I80" s="187" t="s">
        <v>29</v>
      </c>
      <c r="J80" s="91"/>
      <c r="K80" s="91" t="s">
        <v>313</v>
      </c>
      <c r="L80" s="91"/>
      <c r="M80" s="91" t="s">
        <v>263</v>
      </c>
      <c r="N80" s="91"/>
      <c r="O80" s="229" t="s">
        <v>16</v>
      </c>
      <c r="P80" s="229"/>
      <c r="Q80" s="170" t="s">
        <v>297</v>
      </c>
      <c r="R80" s="171"/>
      <c r="S80" s="230" t="s">
        <v>180</v>
      </c>
      <c r="T80" s="22"/>
      <c r="U80" s="75"/>
      <c r="V80" s="44" t="str">
        <f>A80</f>
        <v>D2</v>
      </c>
      <c r="W80" s="44" t="str">
        <f>I81&amp;" "&amp;I82&amp;" "&amp;I83&amp;" "&amp;I84&amp;" "&amp;I85&amp;" "&amp;I86</f>
        <v xml:space="preserve">米 糙米    </v>
      </c>
      <c r="X80" s="44" t="str">
        <f>K81&amp;" "&amp;K82&amp;" "&amp;K83&amp;" "&amp;K84&amp;" "&amp;K85&amp;" "&amp;K86</f>
        <v xml:space="preserve">百頁豆腐 甘藍 杏鮑菇 薑片 麻油 </v>
      </c>
      <c r="Y80" s="44" t="str">
        <f>M81&amp;" "&amp;M82&amp;" "&amp;M83&amp;" "&amp;M84&amp;" "&amp;M85&amp;" "&amp;M86</f>
        <v xml:space="preserve">金針菇 時瓜 胡蘿蔔 乾木耳  </v>
      </c>
      <c r="Z80" s="44" t="str">
        <f>O81&amp;" "&amp;O82&amp;" "&amp;O83&amp;" "&amp;O84&amp;" "&amp;O85&amp;" "&amp;O86</f>
        <v xml:space="preserve">蔬菜 薑    </v>
      </c>
      <c r="AA80" s="44" t="str">
        <f>Q81&amp;" "&amp;Q82&amp;" "&amp;Q83&amp;" "&amp;Q84&amp;" "&amp;Q85&amp;" "&amp;Q86</f>
        <v xml:space="preserve">結球白菜 冬粉 胡蘿蔔 素絞肉  </v>
      </c>
      <c r="AB80" s="44" t="str">
        <f t="shared" ref="AB80:AB129" si="3">S81&amp;" "&amp;S82&amp;" "&amp;S83&amp;" "&amp;S84&amp;" "&amp;S85&amp;" "&amp;S86</f>
        <v xml:space="preserve">黑糖饅頭     </v>
      </c>
      <c r="AC80" s="44" t="str">
        <f>U81&amp;" "&amp;U82&amp;" "&amp;U83&amp;" "&amp;U84&amp;" "&amp;U85&amp;" "&amp;U86</f>
        <v xml:space="preserve">     </v>
      </c>
      <c r="AD80" s="44" t="e">
        <f>#REF!&amp;" "&amp;#REF!&amp;" "&amp;#REF!&amp;" "&amp;#REF!&amp;" "&amp;#REF!&amp;" "&amp;#REF!</f>
        <v>#REF!</v>
      </c>
    </row>
    <row r="81" spans="1:30" ht="15" customHeight="1">
      <c r="A81" s="92"/>
      <c r="B81" s="93"/>
      <c r="C81" s="93"/>
      <c r="D81" s="93"/>
      <c r="E81" s="100"/>
      <c r="F81" s="93"/>
      <c r="G81" s="93"/>
      <c r="H81" s="201"/>
      <c r="I81" s="186" t="s">
        <v>17</v>
      </c>
      <c r="J81" s="95">
        <v>7</v>
      </c>
      <c r="K81" s="95" t="s">
        <v>140</v>
      </c>
      <c r="L81" s="95">
        <v>7</v>
      </c>
      <c r="M81" s="95" t="s">
        <v>26</v>
      </c>
      <c r="N81" s="95">
        <v>0.5</v>
      </c>
      <c r="O81" s="21" t="s">
        <v>13</v>
      </c>
      <c r="P81" s="21">
        <v>7</v>
      </c>
      <c r="Q81" s="133" t="s">
        <v>35</v>
      </c>
      <c r="R81" s="173">
        <v>2</v>
      </c>
      <c r="S81" s="231" t="s">
        <v>180</v>
      </c>
      <c r="T81" s="19">
        <v>2.5</v>
      </c>
      <c r="U81" s="73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customHeight="1">
      <c r="A82" s="92"/>
      <c r="B82" s="93"/>
      <c r="C82" s="93"/>
      <c r="D82" s="93"/>
      <c r="E82" s="100"/>
      <c r="F82" s="93"/>
      <c r="G82" s="93"/>
      <c r="H82" s="201"/>
      <c r="I82" s="186" t="s">
        <v>33</v>
      </c>
      <c r="J82" s="95">
        <v>3</v>
      </c>
      <c r="K82" s="95" t="s">
        <v>34</v>
      </c>
      <c r="L82" s="95">
        <v>3</v>
      </c>
      <c r="M82" s="143" t="s">
        <v>46</v>
      </c>
      <c r="N82" s="95">
        <v>5</v>
      </c>
      <c r="O82" s="20" t="s">
        <v>28</v>
      </c>
      <c r="P82" s="20">
        <v>0.05</v>
      </c>
      <c r="Q82" s="133" t="s">
        <v>30</v>
      </c>
      <c r="R82" s="173">
        <v>1</v>
      </c>
      <c r="S82" s="231"/>
      <c r="T82" s="76"/>
      <c r="U82" s="73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customHeight="1">
      <c r="A83" s="92"/>
      <c r="B83" s="93"/>
      <c r="C83" s="93"/>
      <c r="D83" s="93"/>
      <c r="E83" s="100"/>
      <c r="F83" s="93"/>
      <c r="G83" s="93"/>
      <c r="H83" s="201"/>
      <c r="I83" s="186"/>
      <c r="J83" s="95"/>
      <c r="K83" s="95" t="s">
        <v>118</v>
      </c>
      <c r="L83" s="95">
        <v>0.5</v>
      </c>
      <c r="M83" s="95" t="s">
        <v>22</v>
      </c>
      <c r="N83" s="95">
        <v>0.5</v>
      </c>
      <c r="O83" s="20"/>
      <c r="P83" s="20"/>
      <c r="Q83" s="133" t="s">
        <v>22</v>
      </c>
      <c r="R83" s="173">
        <v>0.5</v>
      </c>
      <c r="S83" s="231"/>
      <c r="T83" s="19"/>
      <c r="U83" s="73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customHeight="1">
      <c r="A84" s="92"/>
      <c r="B84" s="93"/>
      <c r="C84" s="93"/>
      <c r="D84" s="93"/>
      <c r="E84" s="100"/>
      <c r="F84" s="93"/>
      <c r="G84" s="93"/>
      <c r="H84" s="201"/>
      <c r="I84" s="186"/>
      <c r="J84" s="95"/>
      <c r="K84" s="95" t="s">
        <v>252</v>
      </c>
      <c r="L84" s="95">
        <v>0.1</v>
      </c>
      <c r="M84" s="95" t="s">
        <v>36</v>
      </c>
      <c r="N84" s="95">
        <v>0.01</v>
      </c>
      <c r="O84" s="20"/>
      <c r="P84" s="20"/>
      <c r="Q84" s="133" t="s">
        <v>185</v>
      </c>
      <c r="R84" s="173">
        <v>0.5</v>
      </c>
      <c r="S84" s="231"/>
      <c r="T84" s="19"/>
      <c r="U84" s="73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customHeight="1">
      <c r="A85" s="92"/>
      <c r="B85" s="93"/>
      <c r="C85" s="93"/>
      <c r="D85" s="93"/>
      <c r="E85" s="100"/>
      <c r="F85" s="93"/>
      <c r="G85" s="93"/>
      <c r="H85" s="201"/>
      <c r="I85" s="186"/>
      <c r="J85" s="95"/>
      <c r="K85" s="95" t="s">
        <v>253</v>
      </c>
      <c r="L85" s="95"/>
      <c r="M85" s="125"/>
      <c r="N85" s="125"/>
      <c r="O85" s="20"/>
      <c r="P85" s="20"/>
      <c r="Q85" s="182"/>
      <c r="R85" s="181"/>
      <c r="S85" s="231"/>
      <c r="T85" s="19"/>
      <c r="U85" s="73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customHeight="1" thickBot="1">
      <c r="A86" s="96"/>
      <c r="B86" s="97"/>
      <c r="C86" s="97"/>
      <c r="D86" s="97"/>
      <c r="E86" s="111"/>
      <c r="F86" s="97"/>
      <c r="G86" s="97"/>
      <c r="H86" s="207"/>
      <c r="I86" s="197"/>
      <c r="J86" s="99"/>
      <c r="K86" s="137"/>
      <c r="L86" s="137"/>
      <c r="M86" s="134"/>
      <c r="N86" s="134"/>
      <c r="O86" s="25"/>
      <c r="P86" s="25"/>
      <c r="Q86" s="179"/>
      <c r="R86" s="180"/>
      <c r="S86" s="232"/>
      <c r="T86" s="24"/>
      <c r="U86" s="74"/>
      <c r="V86" s="8"/>
      <c r="W86" s="8"/>
      <c r="X86" s="8"/>
      <c r="Y86" s="8"/>
      <c r="Z86" s="8"/>
      <c r="AA86" s="8"/>
      <c r="AB86" s="8"/>
      <c r="AC86" s="8"/>
      <c r="AD86" s="8"/>
    </row>
    <row r="87" spans="1:30" ht="15" customHeight="1">
      <c r="A87" s="92" t="s">
        <v>227</v>
      </c>
      <c r="B87" s="93">
        <v>5</v>
      </c>
      <c r="C87" s="93">
        <v>3</v>
      </c>
      <c r="D87" s="93">
        <v>1.5</v>
      </c>
      <c r="E87" s="100">
        <v>2.4</v>
      </c>
      <c r="F87" s="93">
        <v>0</v>
      </c>
      <c r="G87" s="117">
        <v>0</v>
      </c>
      <c r="H87" s="200">
        <f t="shared" si="2"/>
        <v>720.5</v>
      </c>
      <c r="I87" s="185" t="s">
        <v>242</v>
      </c>
      <c r="J87" s="102"/>
      <c r="K87" s="102" t="s">
        <v>254</v>
      </c>
      <c r="L87" s="102"/>
      <c r="M87" s="102" t="s">
        <v>264</v>
      </c>
      <c r="N87" s="102"/>
      <c r="O87" s="52" t="s">
        <v>16</v>
      </c>
      <c r="P87" s="52"/>
      <c r="Q87" s="172" t="s">
        <v>326</v>
      </c>
      <c r="R87" s="176"/>
      <c r="S87" s="230" t="s">
        <v>175</v>
      </c>
      <c r="T87" s="22"/>
      <c r="U87" s="75"/>
      <c r="V87" s="44" t="str">
        <f>A87</f>
        <v>D3</v>
      </c>
      <c r="W87" s="44" t="str">
        <f>I88&amp;" "&amp;I89&amp;" "&amp;I90&amp;" "&amp;I91&amp;" "&amp;I92&amp;" "&amp;I93</f>
        <v xml:space="preserve">拉麵     </v>
      </c>
      <c r="X87" s="44" t="str">
        <f>K88&amp;" "&amp;K89&amp;" "&amp;K90&amp;" "&amp;K91&amp;" "&amp;K92&amp;" "&amp;K93</f>
        <v xml:space="preserve">雞蛋     </v>
      </c>
      <c r="Y87" s="44" t="str">
        <f>M88&amp;" "&amp;M89&amp;" "&amp;M90&amp;" "&amp;M91&amp;" "&amp;M92&amp;" "&amp;M93</f>
        <v>素絞肉 豆乾丁 胡蘿蔔 小黃瓜 豆瓣醬 甜麵醬</v>
      </c>
      <c r="Z87" s="44" t="str">
        <f>O88&amp;" "&amp;O89&amp;" "&amp;O90&amp;" "&amp;O91&amp;" "&amp;O92&amp;" "&amp;O93</f>
        <v xml:space="preserve">蔬菜 薑    </v>
      </c>
      <c r="AA87" s="44" t="str">
        <f>Q88&amp;" "&amp;Q89&amp;" "&amp;Q90&amp;" "&amp;Q91&amp;" "&amp;Q92&amp;" "&amp;Q93</f>
        <v xml:space="preserve">時瓜 素丸    </v>
      </c>
      <c r="AB87" s="44" t="str">
        <f t="shared" si="3"/>
        <v xml:space="preserve">原味餐包     </v>
      </c>
      <c r="AC87" s="44" t="str">
        <f>U88&amp;" "&amp;U89&amp;" "&amp;U90&amp;" "&amp;U91&amp;" "&amp;U92&amp;" "&amp;U93</f>
        <v xml:space="preserve">     </v>
      </c>
      <c r="AD87" s="44" t="e">
        <f>#REF!&amp;" "&amp;#REF!&amp;" "&amp;#REF!&amp;" "&amp;#REF!&amp;" "&amp;#REF!&amp;" "&amp;#REF!</f>
        <v>#REF!</v>
      </c>
    </row>
    <row r="88" spans="1:30" ht="15" customHeight="1">
      <c r="A88" s="92"/>
      <c r="B88" s="93"/>
      <c r="C88" s="93"/>
      <c r="D88" s="93"/>
      <c r="E88" s="100"/>
      <c r="F88" s="93"/>
      <c r="G88" s="117"/>
      <c r="H88" s="200"/>
      <c r="I88" s="186" t="s">
        <v>243</v>
      </c>
      <c r="J88" s="95">
        <v>15</v>
      </c>
      <c r="K88" s="95" t="s">
        <v>31</v>
      </c>
      <c r="L88" s="95">
        <v>5.5</v>
      </c>
      <c r="M88" s="95" t="s">
        <v>185</v>
      </c>
      <c r="N88" s="95">
        <v>1</v>
      </c>
      <c r="O88" s="21" t="s">
        <v>13</v>
      </c>
      <c r="P88" s="21">
        <v>7</v>
      </c>
      <c r="Q88" s="133" t="s">
        <v>46</v>
      </c>
      <c r="R88" s="173">
        <v>3</v>
      </c>
      <c r="S88" s="231" t="s">
        <v>175</v>
      </c>
      <c r="T88" s="19">
        <v>2.5</v>
      </c>
      <c r="U88" s="73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customHeight="1">
      <c r="A89" s="92"/>
      <c r="B89" s="93"/>
      <c r="C89" s="93"/>
      <c r="D89" s="93"/>
      <c r="E89" s="100"/>
      <c r="F89" s="93"/>
      <c r="G89" s="117"/>
      <c r="H89" s="200"/>
      <c r="I89" s="186"/>
      <c r="J89" s="95"/>
      <c r="K89" s="95"/>
      <c r="L89" s="95"/>
      <c r="M89" s="95" t="s">
        <v>265</v>
      </c>
      <c r="N89" s="95">
        <v>4</v>
      </c>
      <c r="O89" s="20" t="s">
        <v>28</v>
      </c>
      <c r="P89" s="20">
        <v>0.05</v>
      </c>
      <c r="Q89" s="133" t="s">
        <v>203</v>
      </c>
      <c r="R89" s="173">
        <v>1</v>
      </c>
      <c r="S89" s="231"/>
      <c r="T89" s="76"/>
      <c r="U89" s="73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customHeight="1">
      <c r="A90" s="92"/>
      <c r="B90" s="93"/>
      <c r="C90" s="93"/>
      <c r="D90" s="93"/>
      <c r="E90" s="100"/>
      <c r="F90" s="93"/>
      <c r="G90" s="117"/>
      <c r="H90" s="200"/>
      <c r="I90" s="186"/>
      <c r="J90" s="95"/>
      <c r="K90" s="95"/>
      <c r="L90" s="95"/>
      <c r="M90" s="143" t="s">
        <v>22</v>
      </c>
      <c r="N90" s="95">
        <v>1</v>
      </c>
      <c r="O90" s="20"/>
      <c r="P90" s="20"/>
      <c r="Q90" s="133"/>
      <c r="R90" s="173"/>
      <c r="S90" s="231"/>
      <c r="T90" s="19"/>
      <c r="U90" s="73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customHeight="1">
      <c r="A91" s="92"/>
      <c r="B91" s="93"/>
      <c r="C91" s="93"/>
      <c r="D91" s="93"/>
      <c r="E91" s="100"/>
      <c r="F91" s="93"/>
      <c r="G91" s="118"/>
      <c r="H91" s="202"/>
      <c r="I91" s="186"/>
      <c r="J91" s="95"/>
      <c r="K91" s="95"/>
      <c r="L91" s="95"/>
      <c r="M91" s="95" t="s">
        <v>266</v>
      </c>
      <c r="N91" s="95">
        <v>1</v>
      </c>
      <c r="O91" s="20"/>
      <c r="P91" s="20"/>
      <c r="Q91" s="133"/>
      <c r="R91" s="173"/>
      <c r="S91" s="231"/>
      <c r="T91" s="19"/>
      <c r="U91" s="73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customHeight="1">
      <c r="A92" s="92"/>
      <c r="B92" s="93"/>
      <c r="C92" s="93"/>
      <c r="D92" s="93"/>
      <c r="E92" s="100"/>
      <c r="F92" s="93"/>
      <c r="G92" s="117"/>
      <c r="H92" s="200"/>
      <c r="I92" s="186"/>
      <c r="J92" s="95"/>
      <c r="K92" s="95"/>
      <c r="L92" s="95"/>
      <c r="M92" s="95" t="s">
        <v>64</v>
      </c>
      <c r="N92" s="95"/>
      <c r="O92" s="20"/>
      <c r="P92" s="20"/>
      <c r="Q92" s="133"/>
      <c r="R92" s="173"/>
      <c r="S92" s="231"/>
      <c r="T92" s="19"/>
      <c r="U92" s="73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customHeight="1" thickBot="1">
      <c r="A93" s="92"/>
      <c r="B93" s="93"/>
      <c r="C93" s="93"/>
      <c r="D93" s="93"/>
      <c r="E93" s="100"/>
      <c r="F93" s="93"/>
      <c r="G93" s="117"/>
      <c r="H93" s="200"/>
      <c r="I93" s="210"/>
      <c r="J93" s="107"/>
      <c r="K93" s="211"/>
      <c r="L93" s="211"/>
      <c r="M93" s="103" t="s">
        <v>102</v>
      </c>
      <c r="N93" s="103"/>
      <c r="O93" s="224"/>
      <c r="P93" s="224"/>
      <c r="Q93" s="177"/>
      <c r="R93" s="178"/>
      <c r="S93" s="232"/>
      <c r="T93" s="24"/>
      <c r="U93" s="74"/>
      <c r="V93" s="8"/>
      <c r="W93" s="8"/>
      <c r="X93" s="8"/>
      <c r="Y93" s="8"/>
      <c r="Z93" s="8"/>
      <c r="AA93" s="8"/>
      <c r="AB93" s="8"/>
      <c r="AC93" s="8"/>
      <c r="AD93" s="8"/>
    </row>
    <row r="94" spans="1:30" ht="15" customHeight="1">
      <c r="A94" s="88" t="s">
        <v>228</v>
      </c>
      <c r="B94" s="114">
        <v>6.5</v>
      </c>
      <c r="C94" s="114">
        <v>2.8</v>
      </c>
      <c r="D94" s="114">
        <v>1.6</v>
      </c>
      <c r="E94" s="109">
        <v>2.2999999999999998</v>
      </c>
      <c r="F94" s="114">
        <v>0</v>
      </c>
      <c r="G94" s="114">
        <v>0</v>
      </c>
      <c r="H94" s="206">
        <f t="shared" si="2"/>
        <v>808.5</v>
      </c>
      <c r="I94" s="187" t="s">
        <v>29</v>
      </c>
      <c r="J94" s="91"/>
      <c r="K94" s="254" t="s">
        <v>314</v>
      </c>
      <c r="L94" s="254"/>
      <c r="M94" s="91" t="s">
        <v>267</v>
      </c>
      <c r="N94" s="91"/>
      <c r="O94" s="229" t="s">
        <v>16</v>
      </c>
      <c r="P94" s="229"/>
      <c r="Q94" s="170" t="s">
        <v>152</v>
      </c>
      <c r="R94" s="171"/>
      <c r="S94" s="230" t="s">
        <v>335</v>
      </c>
      <c r="T94" s="22"/>
      <c r="U94" s="75"/>
      <c r="V94" s="44" t="str">
        <f>A94</f>
        <v>D4</v>
      </c>
      <c r="W94" s="44" t="str">
        <f>I95&amp;" "&amp;I96&amp;" "&amp;I97&amp;" "&amp;I98&amp;" "&amp;I99&amp;" "&amp;I100</f>
        <v xml:space="preserve">米 糙米    </v>
      </c>
      <c r="X94" s="44" t="str">
        <f>K95&amp;" "&amp;K96&amp;" "&amp;K97&amp;" "&amp;K98&amp;" "&amp;K99&amp;" "&amp;K100</f>
        <v xml:space="preserve">豆包 韓式泡菜 結球白菜 薑  </v>
      </c>
      <c r="Y94" s="44" t="str">
        <f>M95&amp;" "&amp;M96&amp;" "&amp;M97&amp;" "&amp;M98&amp;" "&amp;M99&amp;" "&amp;M100</f>
        <v xml:space="preserve">豆干 芹菜 乾木耳 薑  </v>
      </c>
      <c r="Z94" s="44" t="str">
        <f>O95&amp;" "&amp;O96&amp;" "&amp;O97&amp;" "&amp;O98&amp;" "&amp;O99&amp;" "&amp;O100</f>
        <v xml:space="preserve">蔬菜 薑    </v>
      </c>
      <c r="AA94" s="44" t="str">
        <f>Q95&amp;" "&amp;Q96&amp;" "&amp;Q97&amp;" "&amp;Q98&amp;" "&amp;Q99&amp;" "&amp;Q100</f>
        <v xml:space="preserve">紅豆 紫米 二砂糖   </v>
      </c>
      <c r="AB94" s="44" t="str">
        <f t="shared" si="3"/>
        <v xml:space="preserve">肉包     </v>
      </c>
      <c r="AC94" s="44" t="str">
        <f>U95&amp;" "&amp;U96&amp;" "&amp;U97&amp;" "&amp;U98&amp;" "&amp;U99&amp;" "&amp;U100</f>
        <v xml:space="preserve">     </v>
      </c>
      <c r="AD94" s="44" t="e">
        <f>#REF!&amp;" "&amp;#REF!&amp;" "&amp;#REF!&amp;" "&amp;#REF!&amp;" "&amp;#REF!&amp;" "&amp;#REF!</f>
        <v>#REF!</v>
      </c>
    </row>
    <row r="95" spans="1:30" ht="15" customHeight="1">
      <c r="A95" s="92"/>
      <c r="B95" s="93"/>
      <c r="C95" s="93"/>
      <c r="D95" s="93"/>
      <c r="E95" s="100"/>
      <c r="F95" s="93"/>
      <c r="G95" s="93"/>
      <c r="H95" s="204"/>
      <c r="I95" s="186" t="s">
        <v>17</v>
      </c>
      <c r="J95" s="95">
        <v>7</v>
      </c>
      <c r="K95" s="261" t="s">
        <v>40</v>
      </c>
      <c r="L95" s="240">
        <v>6</v>
      </c>
      <c r="M95" s="95" t="s">
        <v>50</v>
      </c>
      <c r="N95" s="95">
        <v>3</v>
      </c>
      <c r="O95" s="21" t="s">
        <v>13</v>
      </c>
      <c r="P95" s="21">
        <v>7</v>
      </c>
      <c r="Q95" s="133" t="s">
        <v>153</v>
      </c>
      <c r="R95" s="173">
        <v>1</v>
      </c>
      <c r="S95" s="231" t="s">
        <v>335</v>
      </c>
      <c r="T95" s="19">
        <v>2.5</v>
      </c>
      <c r="U95" s="73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customHeight="1">
      <c r="A96" s="92"/>
      <c r="B96" s="93"/>
      <c r="C96" s="93"/>
      <c r="D96" s="93"/>
      <c r="E96" s="100"/>
      <c r="F96" s="93"/>
      <c r="G96" s="93"/>
      <c r="H96" s="204"/>
      <c r="I96" s="186" t="s">
        <v>33</v>
      </c>
      <c r="J96" s="95">
        <v>3</v>
      </c>
      <c r="K96" s="240" t="s">
        <v>256</v>
      </c>
      <c r="L96" s="240">
        <v>1</v>
      </c>
      <c r="M96" s="95" t="s">
        <v>133</v>
      </c>
      <c r="N96" s="95">
        <v>2</v>
      </c>
      <c r="O96" s="20" t="s">
        <v>28</v>
      </c>
      <c r="P96" s="20">
        <v>0.05</v>
      </c>
      <c r="Q96" s="129" t="s">
        <v>154</v>
      </c>
      <c r="R96" s="173">
        <v>2</v>
      </c>
      <c r="S96" s="231"/>
      <c r="T96" s="76"/>
      <c r="U96" s="73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customHeight="1">
      <c r="A97" s="92"/>
      <c r="B97" s="93"/>
      <c r="C97" s="93"/>
      <c r="D97" s="93"/>
      <c r="E97" s="100"/>
      <c r="F97" s="93"/>
      <c r="G97" s="93"/>
      <c r="H97" s="201"/>
      <c r="I97" s="186"/>
      <c r="J97" s="95"/>
      <c r="K97" s="240" t="s">
        <v>35</v>
      </c>
      <c r="L97" s="240">
        <v>3</v>
      </c>
      <c r="M97" s="95" t="s">
        <v>36</v>
      </c>
      <c r="N97" s="95">
        <v>0.01</v>
      </c>
      <c r="O97" s="20"/>
      <c r="P97" s="20"/>
      <c r="Q97" s="133" t="s">
        <v>41</v>
      </c>
      <c r="R97" s="173">
        <v>1</v>
      </c>
      <c r="S97" s="231"/>
      <c r="T97" s="19"/>
      <c r="U97" s="73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customHeight="1">
      <c r="A98" s="92"/>
      <c r="B98" s="93"/>
      <c r="C98" s="93"/>
      <c r="D98" s="93"/>
      <c r="E98" s="100"/>
      <c r="F98" s="93"/>
      <c r="G98" s="93"/>
      <c r="H98" s="204"/>
      <c r="I98" s="186"/>
      <c r="J98" s="95"/>
      <c r="K98" s="125" t="s">
        <v>28</v>
      </c>
      <c r="L98" s="125">
        <v>0.05</v>
      </c>
      <c r="M98" s="95" t="s">
        <v>28</v>
      </c>
      <c r="N98" s="95">
        <v>0.05</v>
      </c>
      <c r="O98" s="20"/>
      <c r="P98" s="20"/>
      <c r="Q98" s="133"/>
      <c r="R98" s="173"/>
      <c r="S98" s="231"/>
      <c r="T98" s="19"/>
      <c r="U98" s="73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customHeight="1">
      <c r="A99" s="92"/>
      <c r="B99" s="93"/>
      <c r="C99" s="93"/>
      <c r="D99" s="93"/>
      <c r="E99" s="100"/>
      <c r="F99" s="93"/>
      <c r="G99" s="93"/>
      <c r="H99" s="204"/>
      <c r="I99" s="186"/>
      <c r="J99" s="95"/>
      <c r="K99" s="184"/>
      <c r="L99" s="184"/>
      <c r="M99" s="95"/>
      <c r="N99" s="95"/>
      <c r="O99" s="20"/>
      <c r="P99" s="20"/>
      <c r="Q99" s="133"/>
      <c r="R99" s="173"/>
      <c r="S99" s="231"/>
      <c r="T99" s="19"/>
      <c r="U99" s="73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customHeight="1" thickBot="1">
      <c r="A100" s="96"/>
      <c r="B100" s="97"/>
      <c r="C100" s="97"/>
      <c r="D100" s="97"/>
      <c r="E100" s="111"/>
      <c r="F100" s="97"/>
      <c r="G100" s="97"/>
      <c r="H100" s="205"/>
      <c r="I100" s="197"/>
      <c r="J100" s="99"/>
      <c r="K100" s="99"/>
      <c r="L100" s="99"/>
      <c r="M100" s="99"/>
      <c r="N100" s="99"/>
      <c r="O100" s="25"/>
      <c r="P100" s="25"/>
      <c r="Q100" s="174"/>
      <c r="R100" s="175"/>
      <c r="S100" s="232"/>
      <c r="T100" s="24"/>
      <c r="U100" s="74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5" customHeight="1">
      <c r="A101" s="92" t="s">
        <v>229</v>
      </c>
      <c r="B101" s="93">
        <v>5.2</v>
      </c>
      <c r="C101" s="93">
        <v>3.3</v>
      </c>
      <c r="D101" s="93">
        <v>1.5</v>
      </c>
      <c r="E101" s="100">
        <v>2.2999999999999998</v>
      </c>
      <c r="F101" s="93">
        <v>0</v>
      </c>
      <c r="G101" s="93">
        <v>0</v>
      </c>
      <c r="H101" s="201">
        <f t="shared" si="2"/>
        <v>752.5</v>
      </c>
      <c r="I101" s="185" t="s">
        <v>93</v>
      </c>
      <c r="J101" s="102"/>
      <c r="K101" s="243" t="s">
        <v>315</v>
      </c>
      <c r="L101" s="243"/>
      <c r="M101" s="243" t="s">
        <v>194</v>
      </c>
      <c r="N101" s="243"/>
      <c r="O101" s="52" t="s">
        <v>16</v>
      </c>
      <c r="P101" s="52"/>
      <c r="Q101" s="172" t="s">
        <v>327</v>
      </c>
      <c r="R101" s="176"/>
      <c r="S101" s="230" t="s">
        <v>177</v>
      </c>
      <c r="T101" s="218"/>
      <c r="U101" s="234" t="s">
        <v>87</v>
      </c>
      <c r="V101" s="44" t="str">
        <f>A101</f>
        <v>D5</v>
      </c>
      <c r="W101" s="44" t="str">
        <f>I102&amp;" "&amp;I103&amp;" "&amp;I104&amp;" "&amp;I105&amp;" "&amp;I106&amp;" "&amp;I107</f>
        <v xml:space="preserve">米 芝麻(熟)    </v>
      </c>
      <c r="X101" s="44" t="str">
        <f>K102&amp;" "&amp;K103&amp;" "&amp;K104&amp;" "&amp;K105&amp;" "&amp;K106&amp;" "&amp;K107</f>
        <v xml:space="preserve">牛蒡排     </v>
      </c>
      <c r="Y101" s="44" t="str">
        <f>M102&amp;" "&amp;M103&amp;" "&amp;M104&amp;" "&amp;M105&amp;" "&amp;M106&amp;" "&amp;M107</f>
        <v xml:space="preserve">素絞肉 甘藍 乾木耳 薑  </v>
      </c>
      <c r="Z101" s="44" t="str">
        <f>O102&amp;" "&amp;O103&amp;" "&amp;O104&amp;" "&amp;O105&amp;" "&amp;O106&amp;" "&amp;O107</f>
        <v xml:space="preserve">蔬菜 薑    </v>
      </c>
      <c r="AA101" s="44" t="str">
        <f>Q102&amp;" "&amp;Q103&amp;" "&amp;Q104&amp;" "&amp;Q105&amp;" "&amp;Q106&amp;" "&amp;Q107</f>
        <v xml:space="preserve">金針菜乾 素肉絲 薑   </v>
      </c>
      <c r="AB101" s="44" t="str">
        <f t="shared" si="3"/>
        <v xml:space="preserve">水果     </v>
      </c>
      <c r="AC101" s="44" t="str">
        <f>U102&amp;" "&amp;U103&amp;" "&amp;U104&amp;" "&amp;U105&amp;" "&amp;U106&amp;" "&amp;U107</f>
        <v xml:space="preserve">有機豆奶     </v>
      </c>
      <c r="AD101" s="44" t="e">
        <f>#REF!&amp;" "&amp;#REF!&amp;" "&amp;#REF!&amp;" "&amp;#REF!&amp;" "&amp;#REF!&amp;" "&amp;#REF!</f>
        <v>#REF!</v>
      </c>
    </row>
    <row r="102" spans="1:30" ht="15" customHeight="1">
      <c r="A102" s="92"/>
      <c r="B102" s="93"/>
      <c r="C102" s="93"/>
      <c r="D102" s="93"/>
      <c r="E102" s="100"/>
      <c r="F102" s="93"/>
      <c r="G102" s="93"/>
      <c r="H102" s="204"/>
      <c r="I102" s="186" t="s">
        <v>17</v>
      </c>
      <c r="J102" s="95">
        <v>10</v>
      </c>
      <c r="K102" s="240" t="s">
        <v>315</v>
      </c>
      <c r="L102" s="240">
        <v>6</v>
      </c>
      <c r="M102" s="240" t="s">
        <v>185</v>
      </c>
      <c r="N102" s="240">
        <v>0.6</v>
      </c>
      <c r="O102" s="21" t="s">
        <v>13</v>
      </c>
      <c r="P102" s="21">
        <v>7</v>
      </c>
      <c r="Q102" s="133" t="s">
        <v>54</v>
      </c>
      <c r="R102" s="173">
        <v>0.6</v>
      </c>
      <c r="S102" s="231" t="s">
        <v>177</v>
      </c>
      <c r="T102" s="208">
        <v>12</v>
      </c>
      <c r="U102" s="23" t="s">
        <v>87</v>
      </c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customHeight="1">
      <c r="A103" s="92"/>
      <c r="B103" s="93"/>
      <c r="C103" s="93"/>
      <c r="D103" s="93"/>
      <c r="E103" s="100"/>
      <c r="F103" s="93"/>
      <c r="G103" s="93"/>
      <c r="H103" s="204"/>
      <c r="I103" s="186" t="s">
        <v>94</v>
      </c>
      <c r="J103" s="95">
        <v>0.05</v>
      </c>
      <c r="K103" s="240"/>
      <c r="L103" s="240"/>
      <c r="M103" s="240" t="s">
        <v>34</v>
      </c>
      <c r="N103" s="240">
        <v>5</v>
      </c>
      <c r="O103" s="20" t="s">
        <v>28</v>
      </c>
      <c r="P103" s="20">
        <v>0.05</v>
      </c>
      <c r="Q103" s="95" t="s">
        <v>191</v>
      </c>
      <c r="R103" s="173">
        <v>1</v>
      </c>
      <c r="S103" s="231"/>
      <c r="T103" s="219"/>
      <c r="U103" s="23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customHeight="1">
      <c r="A104" s="92"/>
      <c r="B104" s="93"/>
      <c r="C104" s="93"/>
      <c r="D104" s="93"/>
      <c r="E104" s="100"/>
      <c r="F104" s="93"/>
      <c r="G104" s="93"/>
      <c r="H104" s="201"/>
      <c r="I104" s="186"/>
      <c r="J104" s="95"/>
      <c r="K104" s="240"/>
      <c r="L104" s="240"/>
      <c r="M104" s="240" t="s">
        <v>36</v>
      </c>
      <c r="N104" s="240">
        <v>0.01</v>
      </c>
      <c r="O104" s="20"/>
      <c r="P104" s="20"/>
      <c r="Q104" s="133" t="s">
        <v>28</v>
      </c>
      <c r="R104" s="173">
        <v>0.05</v>
      </c>
      <c r="S104" s="231"/>
      <c r="T104" s="208"/>
      <c r="U104" s="23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customHeight="1">
      <c r="A105" s="92"/>
      <c r="B105" s="93"/>
      <c r="C105" s="93"/>
      <c r="D105" s="93"/>
      <c r="E105" s="100"/>
      <c r="F105" s="93"/>
      <c r="G105" s="93"/>
      <c r="H105" s="204"/>
      <c r="I105" s="186"/>
      <c r="J105" s="95"/>
      <c r="K105" s="240"/>
      <c r="L105" s="240"/>
      <c r="M105" s="240" t="s">
        <v>28</v>
      </c>
      <c r="N105" s="240">
        <v>0.05</v>
      </c>
      <c r="O105" s="20"/>
      <c r="P105" s="20"/>
      <c r="Q105" s="133"/>
      <c r="R105" s="173"/>
      <c r="S105" s="231"/>
      <c r="T105" s="208"/>
      <c r="U105" s="23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customHeight="1">
      <c r="A106" s="92"/>
      <c r="B106" s="93"/>
      <c r="C106" s="93"/>
      <c r="D106" s="93"/>
      <c r="E106" s="100"/>
      <c r="F106" s="93"/>
      <c r="G106" s="93"/>
      <c r="H106" s="204"/>
      <c r="I106" s="186"/>
      <c r="J106" s="95"/>
      <c r="K106" s="240"/>
      <c r="L106" s="240"/>
      <c r="M106" s="125"/>
      <c r="N106" s="125"/>
      <c r="O106" s="20"/>
      <c r="P106" s="20"/>
      <c r="Q106" s="133"/>
      <c r="R106" s="173"/>
      <c r="S106" s="231"/>
      <c r="T106" s="208"/>
      <c r="U106" s="23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customHeight="1" thickBot="1">
      <c r="A107" s="96"/>
      <c r="B107" s="97"/>
      <c r="C107" s="97"/>
      <c r="D107" s="97"/>
      <c r="E107" s="111"/>
      <c r="F107" s="97"/>
      <c r="G107" s="97"/>
      <c r="H107" s="205"/>
      <c r="I107" s="198"/>
      <c r="J107" s="124"/>
      <c r="K107" s="253"/>
      <c r="L107" s="253"/>
      <c r="M107" s="253"/>
      <c r="N107" s="253"/>
      <c r="O107" s="25"/>
      <c r="P107" s="25"/>
      <c r="Q107" s="174"/>
      <c r="R107" s="175"/>
      <c r="S107" s="232"/>
      <c r="T107" s="209"/>
      <c r="U107" s="26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5" customHeight="1">
      <c r="A108" s="88" t="s">
        <v>230</v>
      </c>
      <c r="B108" s="100">
        <v>5.2</v>
      </c>
      <c r="C108" s="100">
        <v>3.3</v>
      </c>
      <c r="D108" s="100">
        <v>1.8</v>
      </c>
      <c r="E108" s="100">
        <v>2.2999999999999998</v>
      </c>
      <c r="F108" s="100">
        <v>0</v>
      </c>
      <c r="G108" s="100">
        <v>0</v>
      </c>
      <c r="H108" s="200">
        <f t="shared" si="2"/>
        <v>760</v>
      </c>
      <c r="I108" s="187" t="s">
        <v>15</v>
      </c>
      <c r="J108" s="91"/>
      <c r="K108" s="254" t="s">
        <v>316</v>
      </c>
      <c r="L108" s="254"/>
      <c r="M108" s="264" t="s">
        <v>201</v>
      </c>
      <c r="N108" s="264"/>
      <c r="O108" s="52" t="s">
        <v>16</v>
      </c>
      <c r="P108" s="52"/>
      <c r="Q108" s="170" t="s">
        <v>206</v>
      </c>
      <c r="R108" s="171"/>
      <c r="S108" s="230" t="s">
        <v>181</v>
      </c>
      <c r="T108" s="22"/>
      <c r="U108" s="75"/>
      <c r="V108" s="44" t="str">
        <f>A108</f>
        <v>E1</v>
      </c>
      <c r="W108" s="44" t="str">
        <f>I109&amp;" "&amp;I110&amp;" "&amp;I111&amp;" "&amp;I112&amp;" "&amp;I113&amp;" "&amp;I114</f>
        <v xml:space="preserve">米     </v>
      </c>
      <c r="X108" s="44" t="str">
        <f>K109&amp;" "&amp;K110&amp;" "&amp;K111&amp;" "&amp;K112&amp;" "&amp;K113&amp;" "&amp;K114</f>
        <v xml:space="preserve">豆包 馬鈴薯 芹菜 胡蘿蔔 咖哩粉 </v>
      </c>
      <c r="Y108" s="44" t="str">
        <f>M109&amp;" "&amp;M110&amp;" "&amp;M111&amp;" "&amp;M112&amp;" "&amp;M113&amp;" "&amp;M114</f>
        <v xml:space="preserve">素肉絲 結球白菜 乾木耳 薑  </v>
      </c>
      <c r="Z108" s="44" t="str">
        <f>O109&amp;" "&amp;O110&amp;" "&amp;O111&amp;" "&amp;O112&amp;" "&amp;O113&amp;" "&amp;O114</f>
        <v xml:space="preserve">蔬菜 薑    </v>
      </c>
      <c r="AA108" s="44" t="str">
        <f>Q109&amp;" "&amp;Q110&amp;" "&amp;Q111&amp;" "&amp;Q112&amp;" "&amp;Q113&amp;" "&amp;Q114</f>
        <v xml:space="preserve">榨菜 素肉絲    </v>
      </c>
      <c r="AB108" s="44" t="str">
        <f t="shared" si="3"/>
        <v xml:space="preserve">奶酥餐包     </v>
      </c>
      <c r="AC108" s="44" t="str">
        <f>U109&amp;" "&amp;U110&amp;" "&amp;U111&amp;" "&amp;U112&amp;" "&amp;U113&amp;" "&amp;U114</f>
        <v xml:space="preserve">     </v>
      </c>
      <c r="AD108" s="44" t="e">
        <f>#REF!&amp;" "&amp;#REF!&amp;" "&amp;#REF!&amp;" "&amp;#REF!&amp;" "&amp;#REF!&amp;" "&amp;#REF!</f>
        <v>#REF!</v>
      </c>
    </row>
    <row r="109" spans="1:30" ht="15" customHeight="1">
      <c r="A109" s="92"/>
      <c r="B109" s="100"/>
      <c r="C109" s="100"/>
      <c r="D109" s="100"/>
      <c r="E109" s="100"/>
      <c r="F109" s="100"/>
      <c r="G109" s="100"/>
      <c r="H109" s="200"/>
      <c r="I109" s="186" t="s">
        <v>17</v>
      </c>
      <c r="J109" s="95">
        <v>10</v>
      </c>
      <c r="K109" s="240" t="s">
        <v>40</v>
      </c>
      <c r="L109" s="240">
        <v>6</v>
      </c>
      <c r="M109" s="240" t="s">
        <v>191</v>
      </c>
      <c r="N109" s="248">
        <v>0.6</v>
      </c>
      <c r="O109" s="21" t="s">
        <v>13</v>
      </c>
      <c r="P109" s="21">
        <v>7</v>
      </c>
      <c r="Q109" s="133" t="s">
        <v>55</v>
      </c>
      <c r="R109" s="173">
        <v>3</v>
      </c>
      <c r="S109" s="231" t="s">
        <v>181</v>
      </c>
      <c r="T109" s="19">
        <v>2.5</v>
      </c>
      <c r="U109" s="73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customHeight="1">
      <c r="A110" s="92"/>
      <c r="B110" s="100"/>
      <c r="C110" s="100"/>
      <c r="D110" s="100"/>
      <c r="E110" s="100"/>
      <c r="F110" s="100"/>
      <c r="G110" s="100"/>
      <c r="H110" s="200"/>
      <c r="I110" s="186"/>
      <c r="J110" s="95"/>
      <c r="K110" s="240" t="s">
        <v>44</v>
      </c>
      <c r="L110" s="240">
        <v>2</v>
      </c>
      <c r="M110" s="240" t="s">
        <v>35</v>
      </c>
      <c r="N110" s="240">
        <v>5</v>
      </c>
      <c r="O110" s="20" t="s">
        <v>28</v>
      </c>
      <c r="P110" s="20">
        <v>0.05</v>
      </c>
      <c r="Q110" s="183" t="s">
        <v>191</v>
      </c>
      <c r="R110" s="173">
        <v>1</v>
      </c>
      <c r="S110" s="231"/>
      <c r="T110" s="76"/>
      <c r="U110" s="73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customHeight="1">
      <c r="A111" s="92"/>
      <c r="B111" s="100"/>
      <c r="C111" s="100"/>
      <c r="D111" s="100"/>
      <c r="E111" s="100"/>
      <c r="F111" s="100"/>
      <c r="G111" s="100"/>
      <c r="H111" s="200"/>
      <c r="I111" s="186"/>
      <c r="J111" s="95"/>
      <c r="K111" s="240" t="s">
        <v>133</v>
      </c>
      <c r="L111" s="240">
        <v>2</v>
      </c>
      <c r="M111" s="240" t="s">
        <v>36</v>
      </c>
      <c r="N111" s="240">
        <v>0.01</v>
      </c>
      <c r="O111" s="20"/>
      <c r="P111" s="20"/>
      <c r="Q111" s="95"/>
      <c r="R111" s="173"/>
      <c r="S111" s="231"/>
      <c r="T111" s="19"/>
      <c r="U111" s="73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customHeight="1">
      <c r="A112" s="92"/>
      <c r="B112" s="100"/>
      <c r="C112" s="100"/>
      <c r="D112" s="100"/>
      <c r="E112" s="100"/>
      <c r="F112" s="100"/>
      <c r="G112" s="100"/>
      <c r="H112" s="200"/>
      <c r="I112" s="186"/>
      <c r="J112" s="95"/>
      <c r="K112" s="240" t="s">
        <v>22</v>
      </c>
      <c r="L112" s="240">
        <v>1</v>
      </c>
      <c r="M112" s="240" t="s">
        <v>28</v>
      </c>
      <c r="N112" s="240">
        <v>0.05</v>
      </c>
      <c r="O112" s="20"/>
      <c r="P112" s="20"/>
      <c r="Q112" s="133"/>
      <c r="R112" s="173"/>
      <c r="S112" s="231"/>
      <c r="T112" s="19"/>
      <c r="U112" s="73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customHeight="1">
      <c r="A113" s="92"/>
      <c r="B113" s="100"/>
      <c r="C113" s="100"/>
      <c r="D113" s="100"/>
      <c r="E113" s="100"/>
      <c r="F113" s="100"/>
      <c r="G113" s="100"/>
      <c r="H113" s="200"/>
      <c r="I113" s="186"/>
      <c r="J113" s="95"/>
      <c r="K113" s="125" t="s">
        <v>51</v>
      </c>
      <c r="L113" s="125"/>
      <c r="M113" s="95"/>
      <c r="N113" s="95"/>
      <c r="O113" s="20"/>
      <c r="P113" s="20"/>
      <c r="Q113" s="133"/>
      <c r="R113" s="173"/>
      <c r="S113" s="231"/>
      <c r="T113" s="19"/>
      <c r="U113" s="73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customHeight="1" thickBot="1">
      <c r="A114" s="92"/>
      <c r="B114" s="100"/>
      <c r="C114" s="100"/>
      <c r="D114" s="100"/>
      <c r="E114" s="100"/>
      <c r="F114" s="100"/>
      <c r="G114" s="100"/>
      <c r="H114" s="200"/>
      <c r="I114" s="210"/>
      <c r="J114" s="107"/>
      <c r="K114" s="107"/>
      <c r="L114" s="107"/>
      <c r="M114" s="107"/>
      <c r="N114" s="107"/>
      <c r="O114" s="224"/>
      <c r="P114" s="224"/>
      <c r="Q114" s="177"/>
      <c r="R114" s="178"/>
      <c r="S114" s="232"/>
      <c r="T114" s="24"/>
      <c r="U114" s="74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5" customHeight="1">
      <c r="A115" s="88" t="s">
        <v>231</v>
      </c>
      <c r="B115" s="114">
        <v>5</v>
      </c>
      <c r="C115" s="114">
        <v>2</v>
      </c>
      <c r="D115" s="114">
        <v>1.6</v>
      </c>
      <c r="E115" s="109">
        <v>2.4</v>
      </c>
      <c r="F115" s="114">
        <v>0</v>
      </c>
      <c r="G115" s="114">
        <v>0</v>
      </c>
      <c r="H115" s="206">
        <f t="shared" si="2"/>
        <v>648</v>
      </c>
      <c r="I115" s="187" t="s">
        <v>29</v>
      </c>
      <c r="J115" s="91"/>
      <c r="K115" s="254" t="s">
        <v>317</v>
      </c>
      <c r="L115" s="254"/>
      <c r="M115" s="91" t="s">
        <v>268</v>
      </c>
      <c r="N115" s="91"/>
      <c r="O115" s="229" t="s">
        <v>16</v>
      </c>
      <c r="P115" s="229"/>
      <c r="Q115" s="170" t="s">
        <v>167</v>
      </c>
      <c r="R115" s="171"/>
      <c r="S115" s="230" t="s">
        <v>182</v>
      </c>
      <c r="T115" s="22"/>
      <c r="U115" s="75"/>
      <c r="V115" s="44" t="str">
        <f>A115</f>
        <v>E2</v>
      </c>
      <c r="W115" s="44" t="str">
        <f>I116&amp;" "&amp;I117&amp;" "&amp;I118&amp;" "&amp;I119&amp;" "&amp;I120&amp;" "&amp;I121</f>
        <v xml:space="preserve">米 糙米    </v>
      </c>
      <c r="X115" s="44" t="str">
        <f>K116&amp;" "&amp;K117&amp;" "&amp;K118&amp;" "&amp;K119&amp;" "&amp;K120&amp;" "&amp;K121</f>
        <v xml:space="preserve">麵腸 杏鮑菇 胡蘿蔔 九層塔 薑 </v>
      </c>
      <c r="Y115" s="44" t="str">
        <f>M116&amp;" "&amp;M117&amp;" "&amp;M118&amp;" "&amp;M119&amp;" "&amp;M120&amp;" "&amp;M121</f>
        <v xml:space="preserve">豆腐 金針菇 乾香菇 薑  </v>
      </c>
      <c r="Z115" s="44" t="str">
        <f>O116&amp;" "&amp;O117&amp;" "&amp;O118&amp;" "&amp;O119&amp;" "&amp;O120&amp;" "&amp;O121</f>
        <v xml:space="preserve">蔬菜 薑    </v>
      </c>
      <c r="AA115" s="44" t="str">
        <f>Q116&amp;" "&amp;Q117&amp;" "&amp;Q118&amp;" "&amp;Q119&amp;" "&amp;Q120&amp;" "&amp;Q121</f>
        <v xml:space="preserve">乾裙帶菜 薑    </v>
      </c>
      <c r="AB115" s="44" t="str">
        <f t="shared" si="3"/>
        <v xml:space="preserve">芝麻饅頭     </v>
      </c>
      <c r="AC115" s="44" t="str">
        <f>U116&amp;" "&amp;U117&amp;" "&amp;U118&amp;" "&amp;U119&amp;" "&amp;U120&amp;" "&amp;U121</f>
        <v xml:space="preserve">     </v>
      </c>
      <c r="AD115" s="44" t="e">
        <f>#REF!&amp;" "&amp;#REF!&amp;" "&amp;#REF!&amp;" "&amp;#REF!&amp;" "&amp;#REF!&amp;" "&amp;#REF!</f>
        <v>#REF!</v>
      </c>
    </row>
    <row r="116" spans="1:30" ht="15" customHeight="1">
      <c r="A116" s="92"/>
      <c r="B116" s="93"/>
      <c r="C116" s="93"/>
      <c r="D116" s="93"/>
      <c r="E116" s="100"/>
      <c r="F116" s="93"/>
      <c r="G116" s="93"/>
      <c r="H116" s="201"/>
      <c r="I116" s="186" t="s">
        <v>17</v>
      </c>
      <c r="J116" s="95">
        <v>7</v>
      </c>
      <c r="K116" s="240" t="s">
        <v>71</v>
      </c>
      <c r="L116" s="240">
        <v>6</v>
      </c>
      <c r="M116" s="95" t="s">
        <v>19</v>
      </c>
      <c r="N116" s="95">
        <v>4</v>
      </c>
      <c r="O116" s="21" t="s">
        <v>13</v>
      </c>
      <c r="P116" s="21">
        <v>7</v>
      </c>
      <c r="Q116" s="133" t="s">
        <v>123</v>
      </c>
      <c r="R116" s="173">
        <v>0.5</v>
      </c>
      <c r="S116" s="231" t="s">
        <v>182</v>
      </c>
      <c r="T116" s="76">
        <v>2.5</v>
      </c>
      <c r="U116" s="73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5" customHeight="1">
      <c r="A117" s="92"/>
      <c r="B117" s="93"/>
      <c r="C117" s="93"/>
      <c r="D117" s="93"/>
      <c r="E117" s="100"/>
      <c r="F117" s="93"/>
      <c r="G117" s="93"/>
      <c r="H117" s="201"/>
      <c r="I117" s="186" t="s">
        <v>33</v>
      </c>
      <c r="J117" s="95">
        <v>3</v>
      </c>
      <c r="K117" s="240" t="s">
        <v>118</v>
      </c>
      <c r="L117" s="240">
        <v>2</v>
      </c>
      <c r="M117" s="95" t="s">
        <v>26</v>
      </c>
      <c r="N117" s="95">
        <v>1</v>
      </c>
      <c r="O117" s="20" t="s">
        <v>28</v>
      </c>
      <c r="P117" s="20">
        <v>0.05</v>
      </c>
      <c r="Q117" s="129" t="s">
        <v>28</v>
      </c>
      <c r="R117" s="173">
        <v>0.05</v>
      </c>
      <c r="S117" s="231"/>
      <c r="T117" s="19"/>
      <c r="U117" s="73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5" customHeight="1">
      <c r="A118" s="92"/>
      <c r="B118" s="93"/>
      <c r="C118" s="93"/>
      <c r="D118" s="93"/>
      <c r="E118" s="100"/>
      <c r="F118" s="93"/>
      <c r="G118" s="93"/>
      <c r="H118" s="201"/>
      <c r="I118" s="186"/>
      <c r="J118" s="95"/>
      <c r="K118" s="240" t="s">
        <v>22</v>
      </c>
      <c r="L118" s="240">
        <v>1</v>
      </c>
      <c r="M118" s="95" t="s">
        <v>56</v>
      </c>
      <c r="N118" s="95">
        <v>0.01</v>
      </c>
      <c r="O118" s="20"/>
      <c r="P118" s="20"/>
      <c r="Q118" s="133"/>
      <c r="R118" s="173"/>
      <c r="S118" s="231"/>
      <c r="T118" s="19"/>
      <c r="U118" s="73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5" customHeight="1">
      <c r="A119" s="92"/>
      <c r="B119" s="93"/>
      <c r="C119" s="93"/>
      <c r="D119" s="93"/>
      <c r="E119" s="100"/>
      <c r="F119" s="93"/>
      <c r="G119" s="93"/>
      <c r="H119" s="201"/>
      <c r="I119" s="186"/>
      <c r="J119" s="95"/>
      <c r="K119" s="95" t="s">
        <v>48</v>
      </c>
      <c r="L119" s="95">
        <v>0.1</v>
      </c>
      <c r="M119" s="95" t="s">
        <v>28</v>
      </c>
      <c r="N119" s="95">
        <v>0.05</v>
      </c>
      <c r="O119" s="20"/>
      <c r="P119" s="20"/>
      <c r="Q119" s="133"/>
      <c r="R119" s="173"/>
      <c r="S119" s="231"/>
      <c r="T119" s="19"/>
      <c r="U119" s="73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5" customHeight="1">
      <c r="A120" s="92"/>
      <c r="B120" s="93"/>
      <c r="C120" s="93"/>
      <c r="D120" s="93"/>
      <c r="E120" s="100"/>
      <c r="F120" s="93"/>
      <c r="G120" s="93"/>
      <c r="H120" s="201"/>
      <c r="I120" s="186"/>
      <c r="J120" s="95"/>
      <c r="K120" s="95" t="s">
        <v>28</v>
      </c>
      <c r="L120" s="95">
        <v>0.05</v>
      </c>
      <c r="M120" s="95"/>
      <c r="N120" s="95"/>
      <c r="O120" s="20"/>
      <c r="P120" s="20"/>
      <c r="Q120" s="182"/>
      <c r="R120" s="181"/>
      <c r="S120" s="231"/>
      <c r="T120" s="19"/>
      <c r="U120" s="73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5" customHeight="1" thickBot="1">
      <c r="A121" s="96"/>
      <c r="B121" s="97"/>
      <c r="C121" s="97"/>
      <c r="D121" s="97"/>
      <c r="E121" s="111"/>
      <c r="F121" s="97"/>
      <c r="G121" s="97"/>
      <c r="H121" s="207"/>
      <c r="I121" s="197"/>
      <c r="J121" s="99"/>
      <c r="K121" s="99"/>
      <c r="L121" s="99"/>
      <c r="M121" s="134"/>
      <c r="N121" s="134"/>
      <c r="O121" s="25"/>
      <c r="P121" s="25"/>
      <c r="Q121" s="174"/>
      <c r="R121" s="175"/>
      <c r="S121" s="232"/>
      <c r="T121" s="24"/>
      <c r="U121" s="74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5" customHeight="1">
      <c r="A122" s="92" t="s">
        <v>232</v>
      </c>
      <c r="B122" s="93">
        <v>4.8</v>
      </c>
      <c r="C122" s="93">
        <v>2.7</v>
      </c>
      <c r="D122" s="93">
        <v>1.6</v>
      </c>
      <c r="E122" s="100">
        <v>2.2999999999999998</v>
      </c>
      <c r="F122" s="93">
        <v>0</v>
      </c>
      <c r="G122" s="117">
        <v>0</v>
      </c>
      <c r="H122" s="200">
        <f t="shared" si="2"/>
        <v>682</v>
      </c>
      <c r="I122" s="185" t="s">
        <v>99</v>
      </c>
      <c r="J122" s="102"/>
      <c r="K122" s="102" t="s">
        <v>190</v>
      </c>
      <c r="L122" s="102"/>
      <c r="M122" s="102" t="s">
        <v>196</v>
      </c>
      <c r="N122" s="102"/>
      <c r="O122" s="52" t="s">
        <v>16</v>
      </c>
      <c r="P122" s="52"/>
      <c r="Q122" s="172" t="s">
        <v>168</v>
      </c>
      <c r="R122" s="176"/>
      <c r="S122" s="230" t="s">
        <v>172</v>
      </c>
      <c r="T122" s="22"/>
      <c r="U122" s="75"/>
      <c r="V122" s="44" t="str">
        <f>A122</f>
        <v>E3</v>
      </c>
      <c r="W122" s="44" t="str">
        <f>I123&amp;" "&amp;I124&amp;" "&amp;I125&amp;" "&amp;I126&amp;" "&amp;I127&amp;" "&amp;I128</f>
        <v xml:space="preserve">刈包     </v>
      </c>
      <c r="X122" s="44" t="str">
        <f>K123&amp;" "&amp;K124&amp;" "&amp;K125&amp;" "&amp;K126&amp;" "&amp;K127&amp;" "&amp;K128</f>
        <v xml:space="preserve">素排     </v>
      </c>
      <c r="Y122" s="44" t="str">
        <f>M123&amp;" "&amp;M124&amp;" "&amp;M125&amp;" "&amp;M126&amp;" "&amp;M127&amp;" "&amp;M128</f>
        <v xml:space="preserve">素絞肉 酸菜 薑   </v>
      </c>
      <c r="Z122" s="44" t="str">
        <f>O123&amp;" "&amp;O124&amp;" "&amp;O125&amp;" "&amp;O126&amp;" "&amp;O127&amp;" "&amp;O128</f>
        <v xml:space="preserve">蔬菜 薑    </v>
      </c>
      <c r="AA122" s="44" t="str">
        <f>Q123&amp;" "&amp;Q124&amp;" "&amp;Q125&amp;" "&amp;Q126&amp;" "&amp;Q127&amp;" "&amp;Q128</f>
        <v xml:space="preserve">雞蛋 糙米 時瓜 乾香菇 胡蘿蔔 </v>
      </c>
      <c r="AB122" s="44" t="str">
        <f t="shared" si="3"/>
        <v xml:space="preserve">旺仔小饅頭     </v>
      </c>
      <c r="AC122" s="44" t="str">
        <f>U123&amp;" "&amp;U124&amp;" "&amp;U125&amp;" "&amp;U126&amp;" "&amp;U127&amp;" "&amp;U128</f>
        <v xml:space="preserve">     </v>
      </c>
      <c r="AD122" s="44" t="e">
        <f>#REF!&amp;" "&amp;#REF!&amp;" "&amp;#REF!&amp;" "&amp;#REF!&amp;" "&amp;#REF!&amp;" "&amp;#REF!</f>
        <v>#REF!</v>
      </c>
    </row>
    <row r="123" spans="1:30" ht="15" customHeight="1">
      <c r="A123" s="92"/>
      <c r="B123" s="93"/>
      <c r="C123" s="93"/>
      <c r="D123" s="93"/>
      <c r="E123" s="100"/>
      <c r="F123" s="93"/>
      <c r="G123" s="117"/>
      <c r="H123" s="200"/>
      <c r="I123" s="186" t="s">
        <v>100</v>
      </c>
      <c r="J123" s="95">
        <v>6</v>
      </c>
      <c r="K123" s="95" t="s">
        <v>186</v>
      </c>
      <c r="L123" s="95">
        <v>6</v>
      </c>
      <c r="M123" s="95" t="s">
        <v>185</v>
      </c>
      <c r="N123" s="95">
        <v>0.5</v>
      </c>
      <c r="O123" s="21" t="s">
        <v>13</v>
      </c>
      <c r="P123" s="21">
        <v>7</v>
      </c>
      <c r="Q123" s="95" t="s">
        <v>31</v>
      </c>
      <c r="R123" s="173">
        <v>0.6</v>
      </c>
      <c r="S123" s="231" t="s">
        <v>172</v>
      </c>
      <c r="T123" s="19">
        <v>2</v>
      </c>
      <c r="U123" s="73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5" customHeight="1">
      <c r="A124" s="92"/>
      <c r="B124" s="93"/>
      <c r="C124" s="93"/>
      <c r="D124" s="93"/>
      <c r="E124" s="100"/>
      <c r="F124" s="93"/>
      <c r="G124" s="117"/>
      <c r="H124" s="200"/>
      <c r="I124" s="186"/>
      <c r="J124" s="95"/>
      <c r="K124" s="95"/>
      <c r="L124" s="95"/>
      <c r="M124" s="95" t="s">
        <v>131</v>
      </c>
      <c r="N124" s="95">
        <v>4.5</v>
      </c>
      <c r="O124" s="20" t="s">
        <v>28</v>
      </c>
      <c r="P124" s="20">
        <v>0.05</v>
      </c>
      <c r="Q124" s="133" t="s">
        <v>33</v>
      </c>
      <c r="R124" s="173">
        <v>4</v>
      </c>
      <c r="S124" s="231"/>
      <c r="T124" s="76"/>
      <c r="U124" s="73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5" customHeight="1">
      <c r="A125" s="92"/>
      <c r="B125" s="93"/>
      <c r="C125" s="93"/>
      <c r="D125" s="93"/>
      <c r="E125" s="100"/>
      <c r="F125" s="93"/>
      <c r="G125" s="117"/>
      <c r="H125" s="200"/>
      <c r="I125" s="186"/>
      <c r="J125" s="95"/>
      <c r="K125" s="95"/>
      <c r="L125" s="95"/>
      <c r="M125" s="95" t="s">
        <v>28</v>
      </c>
      <c r="N125" s="95">
        <v>0.05</v>
      </c>
      <c r="O125" s="20"/>
      <c r="P125" s="20"/>
      <c r="Q125" s="95" t="s">
        <v>46</v>
      </c>
      <c r="R125" s="173">
        <v>1</v>
      </c>
      <c r="S125" s="231"/>
      <c r="T125" s="19"/>
      <c r="U125" s="73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5" customHeight="1">
      <c r="A126" s="92"/>
      <c r="B126" s="93"/>
      <c r="C126" s="93"/>
      <c r="D126" s="93"/>
      <c r="E126" s="100"/>
      <c r="F126" s="93"/>
      <c r="G126" s="118"/>
      <c r="H126" s="202"/>
      <c r="I126" s="186"/>
      <c r="J126" s="95"/>
      <c r="K126" s="95"/>
      <c r="L126" s="95"/>
      <c r="M126" s="95"/>
      <c r="N126" s="95"/>
      <c r="O126" s="20"/>
      <c r="P126" s="20"/>
      <c r="Q126" s="133" t="s">
        <v>56</v>
      </c>
      <c r="R126" s="173">
        <v>0.01</v>
      </c>
      <c r="S126" s="231"/>
      <c r="T126" s="19"/>
      <c r="U126" s="73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5" customHeight="1">
      <c r="A127" s="92"/>
      <c r="B127" s="93"/>
      <c r="C127" s="93"/>
      <c r="D127" s="93"/>
      <c r="E127" s="100"/>
      <c r="F127" s="93"/>
      <c r="G127" s="117"/>
      <c r="H127" s="200"/>
      <c r="I127" s="186"/>
      <c r="J127" s="95"/>
      <c r="K127" s="95"/>
      <c r="L127" s="95"/>
      <c r="M127" s="95"/>
      <c r="N127" s="95"/>
      <c r="O127" s="20"/>
      <c r="P127" s="20"/>
      <c r="Q127" s="95" t="s">
        <v>22</v>
      </c>
      <c r="R127" s="173">
        <v>0.5</v>
      </c>
      <c r="S127" s="231"/>
      <c r="T127" s="19"/>
      <c r="U127" s="73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5" customHeight="1" thickBot="1">
      <c r="A128" s="96"/>
      <c r="B128" s="97"/>
      <c r="C128" s="97"/>
      <c r="D128" s="97"/>
      <c r="E128" s="111"/>
      <c r="F128" s="97"/>
      <c r="G128" s="196"/>
      <c r="H128" s="274"/>
      <c r="I128" s="197"/>
      <c r="J128" s="99"/>
      <c r="K128" s="134"/>
      <c r="L128" s="134"/>
      <c r="M128" s="134"/>
      <c r="N128" s="134"/>
      <c r="O128" s="25"/>
      <c r="P128" s="25"/>
      <c r="Q128" s="179"/>
      <c r="R128" s="180"/>
      <c r="S128" s="232"/>
      <c r="T128" s="24"/>
      <c r="U128" s="74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5" customHeight="1">
      <c r="A129" s="92" t="s">
        <v>233</v>
      </c>
      <c r="B129" s="93">
        <v>6.5</v>
      </c>
      <c r="C129" s="93">
        <v>1.6</v>
      </c>
      <c r="D129" s="93">
        <v>1.5</v>
      </c>
      <c r="E129" s="100">
        <v>2.2999999999999998</v>
      </c>
      <c r="F129" s="93">
        <v>0</v>
      </c>
      <c r="G129" s="93">
        <v>0</v>
      </c>
      <c r="H129" s="201">
        <f t="shared" ref="H129" si="4">B129*70+C129*75+D129*25+E129*45</f>
        <v>716</v>
      </c>
      <c r="I129" s="185" t="s">
        <v>29</v>
      </c>
      <c r="J129" s="102"/>
      <c r="K129" s="102" t="s">
        <v>187</v>
      </c>
      <c r="L129" s="185"/>
      <c r="M129" s="146" t="s">
        <v>269</v>
      </c>
      <c r="N129" s="147"/>
      <c r="O129" s="52" t="s">
        <v>16</v>
      </c>
      <c r="P129" s="52"/>
      <c r="Q129" s="246" t="s">
        <v>300</v>
      </c>
      <c r="R129" s="247"/>
      <c r="S129" s="230" t="s">
        <v>329</v>
      </c>
      <c r="T129" s="218"/>
      <c r="U129" s="234"/>
      <c r="V129" s="44" t="str">
        <f>A129</f>
        <v>E4</v>
      </c>
      <c r="W129" s="44" t="str">
        <f>I130&amp;" "&amp;I131&amp;" "&amp;I132&amp;" "&amp;I133&amp;" "&amp;I134&amp;" "&amp;I135</f>
        <v xml:space="preserve">米 糙米    </v>
      </c>
      <c r="X129" s="44" t="str">
        <f>K130&amp;" "&amp;K131&amp;" "&amp;K132&amp;" "&amp;K133&amp;" "&amp;K134&amp;" "&amp;K135</f>
        <v xml:space="preserve">雞蛋     </v>
      </c>
      <c r="Y129" s="44" t="str">
        <f>M130&amp;" "&amp;M131&amp;" "&amp;M132&amp;" "&amp;M133&amp;" "&amp;M134&amp;" "&amp;M135</f>
        <v xml:space="preserve">冷凍毛豆仁 冷凍玉米粒 胡蘿蔔 薑 奶油(固態) </v>
      </c>
      <c r="Z129" s="44" t="str">
        <f>O130&amp;" "&amp;O131&amp;" "&amp;O132&amp;" "&amp;O133&amp;" "&amp;O134&amp;" "&amp;O135</f>
        <v xml:space="preserve">蔬菜 薑    </v>
      </c>
      <c r="AA129" s="44" t="str">
        <f>Q130&amp;" "&amp;Q131&amp;" "&amp;Q132&amp;" "&amp;Q133&amp;" "&amp;Q134&amp;" "&amp;Q135</f>
        <v xml:space="preserve">綠豆 脆圓 二砂糖   </v>
      </c>
      <c r="AB129" s="44" t="str">
        <f t="shared" si="3"/>
        <v xml:space="preserve">銀絲捲     </v>
      </c>
      <c r="AC129" s="44" t="str">
        <f>U130&amp;" "&amp;U131&amp;" "&amp;U132&amp;" "&amp;U133&amp;" "&amp;U134&amp;" "&amp;U135</f>
        <v xml:space="preserve">     </v>
      </c>
      <c r="AD129" s="44" t="e">
        <f>#REF!&amp;" "&amp;#REF!&amp;" "&amp;#REF!&amp;" "&amp;#REF!&amp;" "&amp;#REF!&amp;" "&amp;#REF!</f>
        <v>#REF!</v>
      </c>
    </row>
    <row r="130" spans="1:30" ht="15" customHeight="1">
      <c r="A130" s="92"/>
      <c r="B130" s="93"/>
      <c r="C130" s="93"/>
      <c r="D130" s="93"/>
      <c r="E130" s="100"/>
      <c r="F130" s="93"/>
      <c r="G130" s="93"/>
      <c r="H130" s="204"/>
      <c r="I130" s="186" t="s">
        <v>17</v>
      </c>
      <c r="J130" s="95">
        <v>7</v>
      </c>
      <c r="K130" s="95" t="s">
        <v>31</v>
      </c>
      <c r="L130" s="95">
        <v>5.5</v>
      </c>
      <c r="M130" s="131" t="s">
        <v>63</v>
      </c>
      <c r="N130" s="131">
        <v>1</v>
      </c>
      <c r="O130" s="21" t="s">
        <v>13</v>
      </c>
      <c r="P130" s="21">
        <v>7</v>
      </c>
      <c r="Q130" s="245" t="s">
        <v>301</v>
      </c>
      <c r="R130" s="244">
        <v>2</v>
      </c>
      <c r="S130" s="231" t="s">
        <v>329</v>
      </c>
      <c r="T130" s="208">
        <v>12</v>
      </c>
      <c r="U130" s="23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5" customHeight="1">
      <c r="A131" s="92"/>
      <c r="B131" s="93"/>
      <c r="C131" s="93"/>
      <c r="D131" s="93"/>
      <c r="E131" s="100"/>
      <c r="F131" s="93"/>
      <c r="G131" s="93"/>
      <c r="H131" s="204"/>
      <c r="I131" s="186" t="s">
        <v>33</v>
      </c>
      <c r="J131" s="95">
        <v>3</v>
      </c>
      <c r="K131" s="95"/>
      <c r="L131" s="95"/>
      <c r="M131" s="131" t="s">
        <v>43</v>
      </c>
      <c r="N131" s="131">
        <v>3</v>
      </c>
      <c r="O131" s="20" t="s">
        <v>28</v>
      </c>
      <c r="P131" s="20">
        <v>0.05</v>
      </c>
      <c r="Q131" s="245" t="s">
        <v>302</v>
      </c>
      <c r="R131" s="244">
        <v>1</v>
      </c>
      <c r="S131" s="231"/>
      <c r="T131" s="219"/>
      <c r="U131" s="23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5" customHeight="1">
      <c r="A132" s="92"/>
      <c r="B132" s="93"/>
      <c r="C132" s="93"/>
      <c r="D132" s="93"/>
      <c r="E132" s="100"/>
      <c r="F132" s="93"/>
      <c r="G132" s="93"/>
      <c r="H132" s="201"/>
      <c r="I132" s="186"/>
      <c r="J132" s="95"/>
      <c r="K132" s="95"/>
      <c r="L132" s="95"/>
      <c r="M132" s="131" t="s">
        <v>22</v>
      </c>
      <c r="N132" s="131">
        <v>1</v>
      </c>
      <c r="O132" s="20"/>
      <c r="P132" s="20"/>
      <c r="Q132" s="245" t="s">
        <v>41</v>
      </c>
      <c r="R132" s="244">
        <v>1</v>
      </c>
      <c r="S132" s="231"/>
      <c r="T132" s="208"/>
      <c r="U132" s="23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5" customHeight="1">
      <c r="A133" s="92"/>
      <c r="B133" s="93"/>
      <c r="C133" s="93"/>
      <c r="D133" s="93"/>
      <c r="E133" s="100"/>
      <c r="F133" s="93"/>
      <c r="G133" s="93"/>
      <c r="H133" s="204"/>
      <c r="I133" s="186"/>
      <c r="J133" s="95"/>
      <c r="K133" s="95"/>
      <c r="L133" s="95"/>
      <c r="M133" s="131" t="s">
        <v>28</v>
      </c>
      <c r="N133" s="131">
        <v>0.05</v>
      </c>
      <c r="O133" s="20"/>
      <c r="P133" s="20"/>
      <c r="Q133" s="245"/>
      <c r="R133" s="244"/>
      <c r="S133" s="231"/>
      <c r="T133" s="208"/>
      <c r="U133" s="23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5" customHeight="1">
      <c r="A134" s="92"/>
      <c r="B134" s="93"/>
      <c r="C134" s="93"/>
      <c r="D134" s="93"/>
      <c r="E134" s="100"/>
      <c r="F134" s="93"/>
      <c r="G134" s="93"/>
      <c r="H134" s="204"/>
      <c r="I134" s="186"/>
      <c r="J134" s="95"/>
      <c r="K134" s="95"/>
      <c r="L134" s="95"/>
      <c r="M134" s="131" t="s">
        <v>45</v>
      </c>
      <c r="N134" s="131">
        <v>0.6</v>
      </c>
      <c r="O134" s="20"/>
      <c r="P134" s="20"/>
      <c r="Q134" s="133"/>
      <c r="R134" s="173"/>
      <c r="S134" s="231"/>
      <c r="T134" s="208"/>
      <c r="U134" s="23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5" customHeight="1" thickBot="1">
      <c r="A135" s="96"/>
      <c r="B135" s="97"/>
      <c r="C135" s="97"/>
      <c r="D135" s="97"/>
      <c r="E135" s="111"/>
      <c r="F135" s="97"/>
      <c r="G135" s="97"/>
      <c r="H135" s="205"/>
      <c r="I135" s="197"/>
      <c r="J135" s="99"/>
      <c r="K135" s="188"/>
      <c r="L135" s="188"/>
      <c r="M135" s="134"/>
      <c r="N135" s="134"/>
      <c r="O135" s="25"/>
      <c r="P135" s="25"/>
      <c r="Q135" s="174"/>
      <c r="R135" s="175"/>
      <c r="S135" s="232"/>
      <c r="T135" s="209"/>
      <c r="U135" s="26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s="62" customFormat="1" ht="15.75" customHeight="1">
      <c r="A136" s="88" t="s">
        <v>234</v>
      </c>
      <c r="B136" s="100">
        <v>5.2</v>
      </c>
      <c r="C136" s="100">
        <v>1.6</v>
      </c>
      <c r="D136" s="100">
        <v>1.8</v>
      </c>
      <c r="E136" s="100">
        <v>2.4</v>
      </c>
      <c r="F136" s="100">
        <v>0</v>
      </c>
      <c r="G136" s="100">
        <v>0</v>
      </c>
      <c r="H136" s="200">
        <f t="shared" ref="H136" si="5">B136*70+C136*75+D136*25+E136*45</f>
        <v>637</v>
      </c>
      <c r="I136" s="187" t="s">
        <v>60</v>
      </c>
      <c r="J136" s="91"/>
      <c r="K136" s="91" t="s">
        <v>318</v>
      </c>
      <c r="L136" s="91"/>
      <c r="M136" s="264" t="s">
        <v>202</v>
      </c>
      <c r="N136" s="264"/>
      <c r="O136" s="52" t="s">
        <v>16</v>
      </c>
      <c r="P136" s="52"/>
      <c r="Q136" s="170" t="s">
        <v>303</v>
      </c>
      <c r="R136" s="171"/>
      <c r="S136" s="230" t="s">
        <v>177</v>
      </c>
      <c r="T136" s="22"/>
      <c r="U136" s="75" t="s">
        <v>87</v>
      </c>
      <c r="V136" s="66"/>
      <c r="W136" s="66"/>
      <c r="X136" s="66"/>
      <c r="Y136" s="86"/>
      <c r="Z136" s="86"/>
      <c r="AA136" s="86"/>
      <c r="AB136" s="86"/>
      <c r="AC136" s="86"/>
      <c r="AD136" s="86"/>
    </row>
    <row r="137" spans="1:30" s="62" customFormat="1" ht="15.75" customHeight="1">
      <c r="A137" s="92"/>
      <c r="B137" s="100"/>
      <c r="C137" s="100"/>
      <c r="D137" s="100"/>
      <c r="E137" s="100"/>
      <c r="F137" s="100"/>
      <c r="G137" s="100"/>
      <c r="H137" s="200"/>
      <c r="I137" s="186" t="s">
        <v>17</v>
      </c>
      <c r="J137" s="95">
        <v>10</v>
      </c>
      <c r="K137" s="95" t="s">
        <v>50</v>
      </c>
      <c r="L137" s="95">
        <v>6</v>
      </c>
      <c r="M137" s="240" t="s">
        <v>203</v>
      </c>
      <c r="N137" s="248">
        <v>0.3</v>
      </c>
      <c r="O137" s="21" t="s">
        <v>13</v>
      </c>
      <c r="P137" s="21">
        <v>7</v>
      </c>
      <c r="Q137" s="133" t="s">
        <v>35</v>
      </c>
      <c r="R137" s="173">
        <v>3</v>
      </c>
      <c r="S137" s="231" t="s">
        <v>177</v>
      </c>
      <c r="T137" s="19">
        <v>12</v>
      </c>
      <c r="U137" s="73" t="s">
        <v>87</v>
      </c>
      <c r="V137" s="86"/>
      <c r="W137" s="86"/>
      <c r="X137" s="86"/>
      <c r="Y137" s="86"/>
      <c r="Z137" s="86"/>
      <c r="AA137" s="86"/>
      <c r="AB137" s="86"/>
      <c r="AC137" s="86"/>
      <c r="AD137" s="86"/>
    </row>
    <row r="138" spans="1:30" s="62" customFormat="1" ht="15.75" customHeight="1">
      <c r="A138" s="92"/>
      <c r="B138" s="100"/>
      <c r="C138" s="100"/>
      <c r="D138" s="100"/>
      <c r="E138" s="100"/>
      <c r="F138" s="100"/>
      <c r="G138" s="100"/>
      <c r="H138" s="200"/>
      <c r="I138" s="186" t="s">
        <v>92</v>
      </c>
      <c r="J138" s="95">
        <v>0.4</v>
      </c>
      <c r="K138" s="95" t="s">
        <v>112</v>
      </c>
      <c r="L138" s="95">
        <v>1</v>
      </c>
      <c r="M138" s="240" t="s">
        <v>42</v>
      </c>
      <c r="N138" s="240">
        <v>5</v>
      </c>
      <c r="O138" s="20" t="s">
        <v>28</v>
      </c>
      <c r="P138" s="20">
        <v>0.05</v>
      </c>
      <c r="Q138" s="183" t="s">
        <v>22</v>
      </c>
      <c r="R138" s="173">
        <v>1</v>
      </c>
      <c r="S138" s="231"/>
      <c r="T138" s="76"/>
      <c r="U138" s="73"/>
      <c r="V138" s="86"/>
      <c r="W138" s="86"/>
      <c r="X138" s="86"/>
      <c r="Y138" s="86"/>
      <c r="Z138" s="86"/>
      <c r="AA138" s="86"/>
      <c r="AB138" s="86"/>
      <c r="AC138" s="86"/>
      <c r="AD138" s="86"/>
    </row>
    <row r="139" spans="1:30" ht="15.75" customHeight="1">
      <c r="A139" s="92"/>
      <c r="B139" s="100"/>
      <c r="C139" s="100"/>
      <c r="D139" s="100"/>
      <c r="E139" s="100"/>
      <c r="F139" s="100"/>
      <c r="G139" s="100"/>
      <c r="H139" s="200"/>
      <c r="I139" s="186"/>
      <c r="J139" s="95"/>
      <c r="K139" s="95" t="s">
        <v>113</v>
      </c>
      <c r="L139" s="95">
        <v>0.5</v>
      </c>
      <c r="M139" s="240" t="s">
        <v>22</v>
      </c>
      <c r="N139" s="240">
        <v>0.5</v>
      </c>
      <c r="O139" s="20"/>
      <c r="P139" s="20"/>
      <c r="Q139" s="95"/>
      <c r="R139" s="173"/>
      <c r="S139" s="231"/>
      <c r="T139" s="19"/>
      <c r="U139" s="73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92"/>
      <c r="B140" s="100"/>
      <c r="C140" s="100"/>
      <c r="D140" s="100"/>
      <c r="E140" s="100"/>
      <c r="F140" s="100"/>
      <c r="G140" s="100"/>
      <c r="H140" s="200"/>
      <c r="I140" s="186"/>
      <c r="J140" s="95"/>
      <c r="K140" s="95" t="s">
        <v>41</v>
      </c>
      <c r="L140" s="95"/>
      <c r="M140" s="240"/>
      <c r="N140" s="240"/>
      <c r="O140" s="20"/>
      <c r="P140" s="20"/>
      <c r="Q140" s="133"/>
      <c r="R140" s="173"/>
      <c r="S140" s="231"/>
      <c r="T140" s="19"/>
      <c r="U140" s="73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92"/>
      <c r="B141" s="100"/>
      <c r="C141" s="100"/>
      <c r="D141" s="100"/>
      <c r="E141" s="100"/>
      <c r="F141" s="100"/>
      <c r="G141" s="100"/>
      <c r="H141" s="200"/>
      <c r="I141" s="186"/>
      <c r="J141" s="95"/>
      <c r="K141" s="125" t="s">
        <v>59</v>
      </c>
      <c r="L141" s="125"/>
      <c r="M141" s="240"/>
      <c r="N141" s="240"/>
      <c r="O141" s="20"/>
      <c r="P141" s="20"/>
      <c r="Q141" s="133"/>
      <c r="R141" s="173"/>
      <c r="S141" s="231"/>
      <c r="T141" s="19"/>
      <c r="U141" s="73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thickBot="1">
      <c r="A142" s="92"/>
      <c r="B142" s="100"/>
      <c r="C142" s="100"/>
      <c r="D142" s="100"/>
      <c r="E142" s="100"/>
      <c r="F142" s="100"/>
      <c r="G142" s="100"/>
      <c r="H142" s="200"/>
      <c r="I142" s="210"/>
      <c r="J142" s="107"/>
      <c r="K142" s="107"/>
      <c r="L142" s="107"/>
      <c r="M142" s="107"/>
      <c r="N142" s="107"/>
      <c r="O142" s="224"/>
      <c r="P142" s="224"/>
      <c r="Q142" s="177"/>
      <c r="R142" s="178"/>
      <c r="S142" s="232"/>
      <c r="T142" s="24"/>
      <c r="U142" s="74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88" t="s">
        <v>235</v>
      </c>
      <c r="B143" s="114">
        <v>6</v>
      </c>
      <c r="C143" s="114">
        <v>2</v>
      </c>
      <c r="D143" s="114">
        <v>1.5</v>
      </c>
      <c r="E143" s="109">
        <v>2.4</v>
      </c>
      <c r="F143" s="114">
        <v>0</v>
      </c>
      <c r="G143" s="114">
        <v>0</v>
      </c>
      <c r="H143" s="206">
        <f t="shared" ref="H143" si="6">B143*70+C143*75+D143*25+E143*45</f>
        <v>715.5</v>
      </c>
      <c r="I143" s="187" t="s">
        <v>15</v>
      </c>
      <c r="J143" s="91"/>
      <c r="K143" s="91" t="s">
        <v>319</v>
      </c>
      <c r="L143" s="91"/>
      <c r="M143" s="91" t="s">
        <v>321</v>
      </c>
      <c r="N143" s="91"/>
      <c r="O143" s="229" t="s">
        <v>16</v>
      </c>
      <c r="P143" s="229"/>
      <c r="Q143" s="170" t="s">
        <v>149</v>
      </c>
      <c r="R143" s="171"/>
      <c r="S143" s="230" t="s">
        <v>179</v>
      </c>
      <c r="T143" s="22"/>
      <c r="U143" s="75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92"/>
      <c r="B144" s="93"/>
      <c r="C144" s="93"/>
      <c r="D144" s="93"/>
      <c r="E144" s="100"/>
      <c r="F144" s="93"/>
      <c r="G144" s="93"/>
      <c r="H144" s="201"/>
      <c r="I144" s="186" t="s">
        <v>17</v>
      </c>
      <c r="J144" s="95">
        <v>10</v>
      </c>
      <c r="K144" s="95" t="s">
        <v>191</v>
      </c>
      <c r="L144" s="95">
        <v>1.2</v>
      </c>
      <c r="M144" s="95" t="s">
        <v>272</v>
      </c>
      <c r="N144" s="95">
        <v>5</v>
      </c>
      <c r="O144" s="21" t="s">
        <v>13</v>
      </c>
      <c r="P144" s="21">
        <v>7</v>
      </c>
      <c r="Q144" s="133" t="s">
        <v>43</v>
      </c>
      <c r="R144" s="173">
        <v>2</v>
      </c>
      <c r="S144" s="231" t="s">
        <v>179</v>
      </c>
      <c r="T144" s="76">
        <v>0.15</v>
      </c>
      <c r="U144" s="73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92"/>
      <c r="B145" s="93"/>
      <c r="C145" s="93"/>
      <c r="D145" s="93"/>
      <c r="E145" s="100"/>
      <c r="F145" s="93"/>
      <c r="G145" s="93"/>
      <c r="H145" s="201"/>
      <c r="I145" s="186"/>
      <c r="J145" s="95"/>
      <c r="K145" s="95" t="s">
        <v>50</v>
      </c>
      <c r="L145" s="95">
        <v>2</v>
      </c>
      <c r="M145" s="95" t="s">
        <v>191</v>
      </c>
      <c r="N145" s="95">
        <v>0.6</v>
      </c>
      <c r="O145" s="20" t="s">
        <v>28</v>
      </c>
      <c r="P145" s="20">
        <v>0.05</v>
      </c>
      <c r="Q145" s="129" t="s">
        <v>31</v>
      </c>
      <c r="R145" s="173">
        <v>2</v>
      </c>
      <c r="S145" s="231"/>
      <c r="T145" s="19"/>
      <c r="U145" s="73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92"/>
      <c r="B146" s="93"/>
      <c r="C146" s="93"/>
      <c r="D146" s="93"/>
      <c r="E146" s="100"/>
      <c r="F146" s="93"/>
      <c r="G146" s="93"/>
      <c r="H146" s="201"/>
      <c r="I146" s="186"/>
      <c r="J146" s="95"/>
      <c r="K146" s="95" t="s">
        <v>133</v>
      </c>
      <c r="L146" s="95">
        <v>1</v>
      </c>
      <c r="M146" s="95" t="s">
        <v>22</v>
      </c>
      <c r="N146" s="95">
        <v>0.5</v>
      </c>
      <c r="O146" s="20"/>
      <c r="P146" s="20"/>
      <c r="Q146" s="133"/>
      <c r="R146" s="173"/>
      <c r="S146" s="231"/>
      <c r="T146" s="19"/>
      <c r="U146" s="73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92"/>
      <c r="B147" s="93"/>
      <c r="C147" s="93"/>
      <c r="D147" s="93"/>
      <c r="E147" s="100"/>
      <c r="F147" s="93"/>
      <c r="G147" s="93"/>
      <c r="H147" s="201"/>
      <c r="I147" s="186"/>
      <c r="J147" s="95"/>
      <c r="K147" s="95" t="s">
        <v>22</v>
      </c>
      <c r="L147" s="95">
        <v>0.5</v>
      </c>
      <c r="M147" s="95" t="s">
        <v>28</v>
      </c>
      <c r="N147" s="95">
        <v>0.05</v>
      </c>
      <c r="O147" s="20"/>
      <c r="P147" s="20"/>
      <c r="Q147" s="133"/>
      <c r="R147" s="173"/>
      <c r="S147" s="231"/>
      <c r="T147" s="19"/>
      <c r="U147" s="73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92"/>
      <c r="B148" s="93"/>
      <c r="C148" s="93"/>
      <c r="D148" s="93"/>
      <c r="E148" s="100"/>
      <c r="F148" s="93"/>
      <c r="G148" s="93"/>
      <c r="H148" s="201"/>
      <c r="I148" s="186"/>
      <c r="J148" s="95"/>
      <c r="K148" s="95" t="s">
        <v>28</v>
      </c>
      <c r="L148" s="95">
        <v>0.05</v>
      </c>
      <c r="M148" s="95"/>
      <c r="N148" s="95"/>
      <c r="O148" s="20"/>
      <c r="P148" s="20"/>
      <c r="Q148" s="182"/>
      <c r="R148" s="181"/>
      <c r="S148" s="231"/>
      <c r="T148" s="19"/>
      <c r="U148" s="73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thickBot="1">
      <c r="A149" s="96"/>
      <c r="B149" s="97"/>
      <c r="C149" s="97"/>
      <c r="D149" s="97"/>
      <c r="E149" s="111"/>
      <c r="F149" s="97"/>
      <c r="G149" s="97"/>
      <c r="H149" s="207"/>
      <c r="I149" s="197"/>
      <c r="J149" s="99"/>
      <c r="K149" s="99"/>
      <c r="L149" s="99"/>
      <c r="M149" s="134"/>
      <c r="N149" s="134"/>
      <c r="O149" s="25"/>
      <c r="P149" s="25"/>
      <c r="Q149" s="174"/>
      <c r="R149" s="175"/>
      <c r="S149" s="232"/>
      <c r="T149" s="24"/>
      <c r="U149" s="74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92" t="s">
        <v>236</v>
      </c>
      <c r="B150" s="93">
        <v>5</v>
      </c>
      <c r="C150" s="93">
        <v>2</v>
      </c>
      <c r="D150" s="93">
        <v>2</v>
      </c>
      <c r="E150" s="100">
        <v>2.2999999999999998</v>
      </c>
      <c r="F150" s="93">
        <v>0</v>
      </c>
      <c r="G150" s="117">
        <v>0</v>
      </c>
      <c r="H150" s="200">
        <f t="shared" ref="H150" si="7">B150*70+C150*75+D150*25+E150*45</f>
        <v>653.5</v>
      </c>
      <c r="I150" s="185" t="s">
        <v>29</v>
      </c>
      <c r="J150" s="102"/>
      <c r="K150" s="102" t="s">
        <v>343</v>
      </c>
      <c r="L150" s="102"/>
      <c r="M150" s="102" t="s">
        <v>195</v>
      </c>
      <c r="N150" s="102"/>
      <c r="O150" s="52" t="s">
        <v>16</v>
      </c>
      <c r="P150" s="52"/>
      <c r="Q150" s="172" t="s">
        <v>171</v>
      </c>
      <c r="R150" s="176"/>
      <c r="S150" s="230" t="s">
        <v>183</v>
      </c>
      <c r="T150" s="22"/>
      <c r="U150" s="75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92"/>
      <c r="B151" s="93"/>
      <c r="C151" s="93"/>
      <c r="D151" s="93"/>
      <c r="E151" s="100"/>
      <c r="F151" s="93"/>
      <c r="G151" s="117"/>
      <c r="H151" s="200"/>
      <c r="I151" s="186" t="s">
        <v>17</v>
      </c>
      <c r="J151" s="95">
        <v>7</v>
      </c>
      <c r="K151" s="95" t="s">
        <v>344</v>
      </c>
      <c r="L151" s="95">
        <v>6</v>
      </c>
      <c r="M151" s="95" t="s">
        <v>20</v>
      </c>
      <c r="N151" s="95">
        <v>5</v>
      </c>
      <c r="O151" s="21" t="s">
        <v>13</v>
      </c>
      <c r="P151" s="21">
        <v>7</v>
      </c>
      <c r="Q151" s="95" t="s">
        <v>34</v>
      </c>
      <c r="R151" s="173">
        <v>2</v>
      </c>
      <c r="S151" s="231" t="s">
        <v>183</v>
      </c>
      <c r="T151" s="19">
        <v>2.5</v>
      </c>
      <c r="U151" s="73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92"/>
      <c r="B152" s="93"/>
      <c r="C152" s="93"/>
      <c r="D152" s="93"/>
      <c r="E152" s="100"/>
      <c r="F152" s="93"/>
      <c r="G152" s="117"/>
      <c r="H152" s="200"/>
      <c r="I152" s="186" t="s">
        <v>33</v>
      </c>
      <c r="J152" s="95">
        <v>3</v>
      </c>
      <c r="K152" s="95" t="s">
        <v>53</v>
      </c>
      <c r="L152" s="95">
        <v>2</v>
      </c>
      <c r="M152" s="95" t="s">
        <v>22</v>
      </c>
      <c r="N152" s="95">
        <v>0.5</v>
      </c>
      <c r="O152" s="20" t="s">
        <v>28</v>
      </c>
      <c r="P152" s="20">
        <v>0.05</v>
      </c>
      <c r="Q152" s="133" t="s">
        <v>47</v>
      </c>
      <c r="R152" s="173">
        <v>2</v>
      </c>
      <c r="S152" s="231"/>
      <c r="T152" s="76"/>
      <c r="U152" s="73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92"/>
      <c r="B153" s="93"/>
      <c r="C153" s="93"/>
      <c r="D153" s="93"/>
      <c r="E153" s="100"/>
      <c r="F153" s="93"/>
      <c r="G153" s="117"/>
      <c r="H153" s="200"/>
      <c r="I153" s="186"/>
      <c r="J153" s="95"/>
      <c r="K153" s="95" t="s">
        <v>28</v>
      </c>
      <c r="L153" s="95">
        <v>0.05</v>
      </c>
      <c r="M153" s="95" t="s">
        <v>191</v>
      </c>
      <c r="N153" s="95">
        <v>0.6</v>
      </c>
      <c r="O153" s="20"/>
      <c r="P153" s="20"/>
      <c r="Q153" s="95"/>
      <c r="R153" s="173"/>
      <c r="S153" s="231"/>
      <c r="T153" s="19"/>
      <c r="U153" s="73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92"/>
      <c r="B154" s="93"/>
      <c r="C154" s="93"/>
      <c r="D154" s="93"/>
      <c r="E154" s="100"/>
      <c r="F154" s="93"/>
      <c r="G154" s="118"/>
      <c r="H154" s="202"/>
      <c r="I154" s="186"/>
      <c r="J154" s="95"/>
      <c r="K154" s="95" t="s">
        <v>22</v>
      </c>
      <c r="L154" s="95">
        <v>1</v>
      </c>
      <c r="M154" s="95" t="s">
        <v>28</v>
      </c>
      <c r="N154" s="95">
        <v>0.05</v>
      </c>
      <c r="O154" s="20"/>
      <c r="P154" s="20"/>
      <c r="Q154" s="133"/>
      <c r="R154" s="173"/>
      <c r="S154" s="231"/>
      <c r="T154" s="19"/>
      <c r="U154" s="73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92"/>
      <c r="B155" s="93"/>
      <c r="C155" s="93"/>
      <c r="D155" s="93"/>
      <c r="E155" s="100"/>
      <c r="F155" s="93"/>
      <c r="G155" s="117"/>
      <c r="H155" s="200"/>
      <c r="I155" s="186"/>
      <c r="J155" s="95"/>
      <c r="K155" s="95"/>
      <c r="L155" s="95"/>
      <c r="M155" s="95"/>
      <c r="N155" s="95"/>
      <c r="O155" s="20"/>
      <c r="P155" s="20"/>
      <c r="Q155" s="95"/>
      <c r="R155" s="173"/>
      <c r="S155" s="231"/>
      <c r="T155" s="19"/>
      <c r="U155" s="73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thickBot="1">
      <c r="A156" s="96"/>
      <c r="B156" s="97"/>
      <c r="C156" s="97"/>
      <c r="D156" s="97"/>
      <c r="E156" s="111"/>
      <c r="F156" s="97"/>
      <c r="G156" s="196"/>
      <c r="H156" s="274"/>
      <c r="I156" s="197"/>
      <c r="J156" s="99"/>
      <c r="K156" s="134"/>
      <c r="L156" s="134"/>
      <c r="M156" s="134"/>
      <c r="N156" s="134"/>
      <c r="O156" s="25"/>
      <c r="P156" s="25"/>
      <c r="Q156" s="179"/>
      <c r="R156" s="180"/>
      <c r="S156" s="232"/>
      <c r="T156" s="24"/>
      <c r="U156" s="74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84"/>
      <c r="B157" s="84"/>
      <c r="C157" s="84"/>
      <c r="D157" s="84"/>
      <c r="E157" s="84"/>
      <c r="F157" s="84"/>
      <c r="G157" s="84"/>
      <c r="H157" s="84"/>
      <c r="I157" s="9"/>
      <c r="J157" s="9"/>
      <c r="K157" s="1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84"/>
      <c r="B158" s="84"/>
      <c r="C158" s="84"/>
      <c r="D158" s="84"/>
      <c r="E158" s="84"/>
      <c r="F158" s="84"/>
      <c r="G158" s="84"/>
      <c r="H158" s="84"/>
      <c r="I158" s="9"/>
      <c r="J158" s="9"/>
      <c r="K158" s="1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84"/>
      <c r="B159" s="84"/>
      <c r="C159" s="84"/>
      <c r="D159" s="84"/>
      <c r="E159" s="84"/>
      <c r="F159" s="84"/>
      <c r="G159" s="84"/>
      <c r="H159" s="84"/>
      <c r="I159" s="9"/>
      <c r="J159" s="9"/>
      <c r="K159" s="1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84"/>
      <c r="B160" s="84"/>
      <c r="C160" s="84"/>
      <c r="D160" s="84"/>
      <c r="E160" s="84"/>
      <c r="F160" s="84"/>
      <c r="G160" s="84"/>
      <c r="H160" s="84"/>
      <c r="I160" s="9"/>
      <c r="J160" s="9"/>
      <c r="K160" s="1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84"/>
      <c r="B161" s="84"/>
      <c r="C161" s="84"/>
      <c r="D161" s="84"/>
      <c r="E161" s="84"/>
      <c r="F161" s="84"/>
      <c r="G161" s="84"/>
      <c r="H161" s="84"/>
      <c r="I161" s="9"/>
      <c r="J161" s="9"/>
      <c r="K161" s="1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84"/>
      <c r="B162" s="84"/>
      <c r="C162" s="84"/>
      <c r="D162" s="84"/>
      <c r="E162" s="84"/>
      <c r="F162" s="84"/>
      <c r="G162" s="84"/>
      <c r="H162" s="84"/>
      <c r="I162" s="9"/>
      <c r="J162" s="9"/>
      <c r="K162" s="1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84"/>
      <c r="B163" s="84"/>
      <c r="C163" s="84"/>
      <c r="D163" s="84"/>
      <c r="E163" s="84"/>
      <c r="F163" s="84"/>
      <c r="G163" s="84"/>
      <c r="H163" s="84"/>
      <c r="I163" s="9"/>
      <c r="J163" s="9"/>
      <c r="K163" s="1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84"/>
      <c r="B164" s="84"/>
      <c r="C164" s="84"/>
      <c r="D164" s="84"/>
      <c r="E164" s="84"/>
      <c r="F164" s="84"/>
      <c r="G164" s="84"/>
      <c r="H164" s="84"/>
      <c r="I164" s="9"/>
      <c r="J164" s="9"/>
      <c r="K164" s="1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84"/>
      <c r="B165" s="84"/>
      <c r="C165" s="84"/>
      <c r="D165" s="84"/>
      <c r="E165" s="84"/>
      <c r="F165" s="84"/>
      <c r="G165" s="84"/>
      <c r="H165" s="84"/>
      <c r="I165" s="9"/>
      <c r="J165" s="9"/>
      <c r="K165" s="1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84"/>
      <c r="B166" s="84"/>
      <c r="C166" s="84"/>
      <c r="D166" s="84"/>
      <c r="E166" s="84"/>
      <c r="F166" s="84"/>
      <c r="G166" s="84"/>
      <c r="H166" s="84"/>
      <c r="I166" s="9"/>
      <c r="J166" s="9"/>
      <c r="K166" s="1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84"/>
      <c r="B167" s="84"/>
      <c r="C167" s="84"/>
      <c r="D167" s="84"/>
      <c r="E167" s="84"/>
      <c r="F167" s="84"/>
      <c r="G167" s="84"/>
      <c r="H167" s="84"/>
      <c r="I167" s="9"/>
      <c r="J167" s="9"/>
      <c r="K167" s="1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84"/>
      <c r="B168" s="84"/>
      <c r="C168" s="84"/>
      <c r="D168" s="84"/>
      <c r="E168" s="84"/>
      <c r="F168" s="84"/>
      <c r="G168" s="84"/>
      <c r="H168" s="84"/>
      <c r="I168" s="9"/>
      <c r="J168" s="9"/>
      <c r="K168" s="1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84"/>
      <c r="B169" s="84"/>
      <c r="C169" s="84"/>
      <c r="D169" s="84"/>
      <c r="E169" s="84"/>
      <c r="F169" s="84"/>
      <c r="G169" s="84"/>
      <c r="H169" s="84"/>
      <c r="I169" s="9"/>
      <c r="J169" s="9"/>
      <c r="K169" s="1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84"/>
      <c r="B170" s="84"/>
      <c r="C170" s="84"/>
      <c r="D170" s="84"/>
      <c r="E170" s="84"/>
      <c r="F170" s="84"/>
      <c r="G170" s="84"/>
      <c r="H170" s="84"/>
      <c r="I170" s="9"/>
      <c r="J170" s="9"/>
      <c r="K170" s="1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84"/>
      <c r="B171" s="84"/>
      <c r="C171" s="84"/>
      <c r="D171" s="84"/>
      <c r="E171" s="84"/>
      <c r="F171" s="84"/>
      <c r="G171" s="84"/>
      <c r="H171" s="84"/>
      <c r="I171" s="9"/>
      <c r="J171" s="9"/>
      <c r="K171" s="1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84"/>
      <c r="B172" s="84"/>
      <c r="C172" s="84"/>
      <c r="D172" s="84"/>
      <c r="E172" s="84"/>
      <c r="F172" s="84"/>
      <c r="G172" s="84"/>
      <c r="H172" s="84"/>
      <c r="I172" s="9"/>
      <c r="J172" s="9"/>
      <c r="K172" s="1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84"/>
      <c r="B173" s="84"/>
      <c r="C173" s="84"/>
      <c r="D173" s="84"/>
      <c r="E173" s="84"/>
      <c r="F173" s="84"/>
      <c r="G173" s="84"/>
      <c r="H173" s="84"/>
      <c r="I173" s="9"/>
      <c r="J173" s="9"/>
      <c r="K173" s="1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84"/>
      <c r="B174" s="84"/>
      <c r="C174" s="84"/>
      <c r="D174" s="84"/>
      <c r="E174" s="84"/>
      <c r="F174" s="84"/>
      <c r="G174" s="84"/>
      <c r="H174" s="84"/>
      <c r="I174" s="9"/>
      <c r="J174" s="9"/>
      <c r="K174" s="1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84"/>
      <c r="B175" s="84"/>
      <c r="C175" s="84"/>
      <c r="D175" s="84"/>
      <c r="E175" s="84"/>
      <c r="F175" s="84"/>
      <c r="G175" s="84"/>
      <c r="H175" s="84"/>
      <c r="I175" s="9"/>
      <c r="J175" s="9"/>
      <c r="K175" s="1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84"/>
      <c r="B176" s="84"/>
      <c r="C176" s="84"/>
      <c r="D176" s="84"/>
      <c r="E176" s="84"/>
      <c r="F176" s="84"/>
      <c r="G176" s="84"/>
      <c r="H176" s="84"/>
      <c r="I176" s="9"/>
      <c r="J176" s="9"/>
      <c r="K176" s="1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84"/>
      <c r="B177" s="84"/>
      <c r="C177" s="84"/>
      <c r="D177" s="84"/>
      <c r="E177" s="84"/>
      <c r="F177" s="84"/>
      <c r="G177" s="84"/>
      <c r="H177" s="84"/>
      <c r="I177" s="9"/>
      <c r="J177" s="9"/>
      <c r="K177" s="1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84"/>
      <c r="B178" s="84"/>
      <c r="C178" s="84"/>
      <c r="D178" s="84"/>
      <c r="E178" s="84"/>
      <c r="F178" s="84"/>
      <c r="G178" s="84"/>
      <c r="H178" s="84"/>
      <c r="I178" s="9"/>
      <c r="J178" s="9"/>
      <c r="K178" s="1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84"/>
      <c r="B179" s="84"/>
      <c r="C179" s="84"/>
      <c r="D179" s="84"/>
      <c r="E179" s="84"/>
      <c r="F179" s="84"/>
      <c r="G179" s="84"/>
      <c r="H179" s="84"/>
      <c r="I179" s="9"/>
      <c r="J179" s="9"/>
      <c r="K179" s="1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84"/>
      <c r="B180" s="84"/>
      <c r="C180" s="84"/>
      <c r="D180" s="84"/>
      <c r="E180" s="84"/>
      <c r="F180" s="84"/>
      <c r="G180" s="84"/>
      <c r="H180" s="84"/>
      <c r="I180" s="9"/>
      <c r="J180" s="9"/>
      <c r="K180" s="1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84"/>
      <c r="B181" s="84"/>
      <c r="C181" s="84"/>
      <c r="D181" s="84"/>
      <c r="E181" s="84"/>
      <c r="F181" s="84"/>
      <c r="G181" s="84"/>
      <c r="H181" s="84"/>
      <c r="I181" s="9"/>
      <c r="J181" s="9"/>
      <c r="K181" s="1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84"/>
      <c r="B182" s="84"/>
      <c r="C182" s="84"/>
      <c r="D182" s="84"/>
      <c r="E182" s="84"/>
      <c r="F182" s="84"/>
      <c r="G182" s="84"/>
      <c r="H182" s="84"/>
      <c r="I182" s="9"/>
      <c r="J182" s="9"/>
      <c r="K182" s="1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84"/>
      <c r="B183" s="84"/>
      <c r="C183" s="84"/>
      <c r="D183" s="84"/>
      <c r="E183" s="84"/>
      <c r="F183" s="84"/>
      <c r="G183" s="84"/>
      <c r="H183" s="84"/>
      <c r="I183" s="9"/>
      <c r="J183" s="9"/>
      <c r="K183" s="1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84"/>
      <c r="B184" s="84"/>
      <c r="C184" s="84"/>
      <c r="D184" s="84"/>
      <c r="E184" s="84"/>
      <c r="F184" s="84"/>
      <c r="G184" s="84"/>
      <c r="H184" s="84"/>
      <c r="I184" s="9"/>
      <c r="J184" s="9"/>
      <c r="K184" s="1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84"/>
      <c r="B185" s="84"/>
      <c r="C185" s="84"/>
      <c r="D185" s="84"/>
      <c r="E185" s="84"/>
      <c r="F185" s="84"/>
      <c r="G185" s="84"/>
      <c r="H185" s="84"/>
      <c r="I185" s="9"/>
      <c r="J185" s="9"/>
      <c r="K185" s="1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84"/>
      <c r="B186" s="84"/>
      <c r="C186" s="84"/>
      <c r="D186" s="84"/>
      <c r="E186" s="84"/>
      <c r="F186" s="84"/>
      <c r="G186" s="84"/>
      <c r="H186" s="84"/>
      <c r="I186" s="9"/>
      <c r="J186" s="9"/>
      <c r="K186" s="1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84"/>
      <c r="B187" s="84"/>
      <c r="C187" s="84"/>
      <c r="D187" s="84"/>
      <c r="E187" s="84"/>
      <c r="F187" s="84"/>
      <c r="G187" s="84"/>
      <c r="H187" s="84"/>
      <c r="I187" s="9"/>
      <c r="J187" s="9"/>
      <c r="K187" s="1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84"/>
      <c r="B188" s="84"/>
      <c r="C188" s="84"/>
      <c r="D188" s="84"/>
      <c r="E188" s="84"/>
      <c r="F188" s="84"/>
      <c r="G188" s="84"/>
      <c r="H188" s="84"/>
      <c r="I188" s="9"/>
      <c r="J188" s="9"/>
      <c r="K188" s="1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84"/>
      <c r="B189" s="84"/>
      <c r="C189" s="84"/>
      <c r="D189" s="84"/>
      <c r="E189" s="84"/>
      <c r="F189" s="84"/>
      <c r="G189" s="84"/>
      <c r="H189" s="84"/>
      <c r="I189" s="9"/>
      <c r="J189" s="9"/>
      <c r="K189" s="1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84"/>
      <c r="B190" s="84"/>
      <c r="C190" s="84"/>
      <c r="D190" s="84"/>
      <c r="E190" s="84"/>
      <c r="F190" s="84"/>
      <c r="G190" s="84"/>
      <c r="H190" s="84"/>
      <c r="I190" s="9"/>
      <c r="J190" s="9"/>
      <c r="K190" s="1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84"/>
      <c r="B191" s="84"/>
      <c r="C191" s="84"/>
      <c r="D191" s="84"/>
      <c r="E191" s="84"/>
      <c r="F191" s="84"/>
      <c r="G191" s="84"/>
      <c r="H191" s="84"/>
      <c r="I191" s="9"/>
      <c r="J191" s="9"/>
      <c r="K191" s="1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84"/>
      <c r="B192" s="84"/>
      <c r="C192" s="84"/>
      <c r="D192" s="84"/>
      <c r="E192" s="84"/>
      <c r="F192" s="84"/>
      <c r="G192" s="84"/>
      <c r="H192" s="84"/>
      <c r="I192" s="9"/>
      <c r="J192" s="9"/>
      <c r="K192" s="1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84"/>
      <c r="B193" s="84"/>
      <c r="C193" s="84"/>
      <c r="D193" s="84"/>
      <c r="E193" s="84"/>
      <c r="F193" s="84"/>
      <c r="G193" s="84"/>
      <c r="H193" s="84"/>
      <c r="I193" s="9"/>
      <c r="J193" s="9"/>
      <c r="K193" s="1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84"/>
      <c r="B194" s="84"/>
      <c r="C194" s="84"/>
      <c r="D194" s="84"/>
      <c r="E194" s="84"/>
      <c r="F194" s="84"/>
      <c r="G194" s="84"/>
      <c r="H194" s="84"/>
      <c r="I194" s="9"/>
      <c r="J194" s="9"/>
      <c r="K194" s="1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84"/>
      <c r="B195" s="84"/>
      <c r="C195" s="84"/>
      <c r="D195" s="84"/>
      <c r="E195" s="84"/>
      <c r="F195" s="84"/>
      <c r="G195" s="84"/>
      <c r="H195" s="84"/>
      <c r="I195" s="9"/>
      <c r="J195" s="9"/>
      <c r="K195" s="1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84"/>
      <c r="B196" s="84"/>
      <c r="C196" s="84"/>
      <c r="D196" s="84"/>
      <c r="E196" s="84"/>
      <c r="F196" s="84"/>
      <c r="G196" s="84"/>
      <c r="H196" s="84"/>
      <c r="I196" s="9"/>
      <c r="J196" s="9"/>
      <c r="K196" s="1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84"/>
      <c r="B197" s="84"/>
      <c r="C197" s="84"/>
      <c r="D197" s="84"/>
      <c r="E197" s="84"/>
      <c r="F197" s="84"/>
      <c r="G197" s="84"/>
      <c r="H197" s="84"/>
      <c r="I197" s="9"/>
      <c r="J197" s="9"/>
      <c r="K197" s="1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84"/>
      <c r="B198" s="84"/>
      <c r="C198" s="84"/>
      <c r="D198" s="84"/>
      <c r="E198" s="84"/>
      <c r="F198" s="84"/>
      <c r="G198" s="84"/>
      <c r="H198" s="84"/>
      <c r="I198" s="9"/>
      <c r="J198" s="9"/>
      <c r="K198" s="1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84"/>
      <c r="B199" s="84"/>
      <c r="C199" s="84"/>
      <c r="D199" s="84"/>
      <c r="E199" s="84"/>
      <c r="F199" s="84"/>
      <c r="G199" s="84"/>
      <c r="H199" s="84"/>
      <c r="I199" s="9"/>
      <c r="J199" s="9"/>
      <c r="K199" s="1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84"/>
      <c r="B200" s="84"/>
      <c r="C200" s="84"/>
      <c r="D200" s="84"/>
      <c r="E200" s="84"/>
      <c r="F200" s="84"/>
      <c r="G200" s="84"/>
      <c r="H200" s="84"/>
      <c r="I200" s="9"/>
      <c r="J200" s="9"/>
      <c r="K200" s="1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84"/>
      <c r="B201" s="84"/>
      <c r="C201" s="84"/>
      <c r="D201" s="84"/>
      <c r="E201" s="84"/>
      <c r="F201" s="84"/>
      <c r="G201" s="84"/>
      <c r="H201" s="84"/>
      <c r="I201" s="9"/>
      <c r="J201" s="9"/>
      <c r="K201" s="1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84"/>
      <c r="B202" s="84"/>
      <c r="C202" s="84"/>
      <c r="D202" s="84"/>
      <c r="E202" s="84"/>
      <c r="F202" s="84"/>
      <c r="G202" s="84"/>
      <c r="H202" s="84"/>
      <c r="I202" s="9"/>
      <c r="J202" s="9"/>
      <c r="K202" s="1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84"/>
      <c r="B203" s="84"/>
      <c r="C203" s="84"/>
      <c r="D203" s="84"/>
      <c r="E203" s="84"/>
      <c r="F203" s="84"/>
      <c r="G203" s="84"/>
      <c r="H203" s="84"/>
      <c r="I203" s="9"/>
      <c r="J203" s="9"/>
      <c r="K203" s="1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84"/>
      <c r="B204" s="84"/>
      <c r="C204" s="84"/>
      <c r="D204" s="84"/>
      <c r="E204" s="84"/>
      <c r="F204" s="84"/>
      <c r="G204" s="84"/>
      <c r="H204" s="84"/>
      <c r="I204" s="9"/>
      <c r="J204" s="9"/>
      <c r="K204" s="1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84"/>
      <c r="B205" s="84"/>
      <c r="C205" s="84"/>
      <c r="D205" s="84"/>
      <c r="E205" s="84"/>
      <c r="F205" s="84"/>
      <c r="G205" s="84"/>
      <c r="H205" s="84"/>
      <c r="I205" s="9"/>
      <c r="J205" s="9"/>
      <c r="K205" s="1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84"/>
      <c r="B206" s="84"/>
      <c r="C206" s="84"/>
      <c r="D206" s="84"/>
      <c r="E206" s="84"/>
      <c r="F206" s="84"/>
      <c r="G206" s="84"/>
      <c r="H206" s="84"/>
      <c r="I206" s="9"/>
      <c r="J206" s="9"/>
      <c r="K206" s="1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84"/>
      <c r="B207" s="84"/>
      <c r="C207" s="84"/>
      <c r="D207" s="84"/>
      <c r="E207" s="84"/>
      <c r="F207" s="84"/>
      <c r="G207" s="84"/>
      <c r="H207" s="84"/>
      <c r="I207" s="9"/>
      <c r="J207" s="9"/>
      <c r="K207" s="1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84"/>
      <c r="B208" s="84"/>
      <c r="C208" s="84"/>
      <c r="D208" s="84"/>
      <c r="E208" s="84"/>
      <c r="F208" s="84"/>
      <c r="G208" s="84"/>
      <c r="H208" s="84"/>
      <c r="I208" s="9"/>
      <c r="J208" s="9"/>
      <c r="K208" s="1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84"/>
      <c r="B209" s="84"/>
      <c r="C209" s="84"/>
      <c r="D209" s="84"/>
      <c r="E209" s="84"/>
      <c r="F209" s="84"/>
      <c r="G209" s="84"/>
      <c r="H209" s="84"/>
      <c r="I209" s="9"/>
      <c r="J209" s="9"/>
      <c r="K209" s="1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84"/>
      <c r="B210" s="84"/>
      <c r="C210" s="84"/>
      <c r="D210" s="84"/>
      <c r="E210" s="84"/>
      <c r="F210" s="84"/>
      <c r="G210" s="84"/>
      <c r="H210" s="84"/>
      <c r="I210" s="9"/>
      <c r="J210" s="9"/>
      <c r="K210" s="1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84"/>
      <c r="B211" s="84"/>
      <c r="C211" s="84"/>
      <c r="D211" s="84"/>
      <c r="E211" s="84"/>
      <c r="F211" s="84"/>
      <c r="G211" s="84"/>
      <c r="H211" s="84"/>
      <c r="I211" s="9"/>
      <c r="J211" s="9"/>
      <c r="K211" s="1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84"/>
      <c r="B212" s="84"/>
      <c r="C212" s="84"/>
      <c r="D212" s="84"/>
      <c r="E212" s="84"/>
      <c r="F212" s="84"/>
      <c r="G212" s="84"/>
      <c r="H212" s="84"/>
      <c r="I212" s="9"/>
      <c r="J212" s="9"/>
      <c r="K212" s="1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84"/>
      <c r="B213" s="84"/>
      <c r="C213" s="84"/>
      <c r="D213" s="84"/>
      <c r="E213" s="84"/>
      <c r="F213" s="84"/>
      <c r="G213" s="84"/>
      <c r="H213" s="84"/>
      <c r="I213" s="9"/>
      <c r="J213" s="9"/>
      <c r="K213" s="1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84"/>
      <c r="B214" s="84"/>
      <c r="C214" s="84"/>
      <c r="D214" s="84"/>
      <c r="E214" s="84"/>
      <c r="F214" s="84"/>
      <c r="G214" s="84"/>
      <c r="H214" s="84"/>
      <c r="I214" s="9"/>
      <c r="J214" s="9"/>
      <c r="K214" s="1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84"/>
      <c r="B215" s="84"/>
      <c r="C215" s="84"/>
      <c r="D215" s="84"/>
      <c r="E215" s="84"/>
      <c r="F215" s="84"/>
      <c r="G215" s="84"/>
      <c r="H215" s="84"/>
      <c r="I215" s="9"/>
      <c r="J215" s="9"/>
      <c r="K215" s="1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84"/>
      <c r="B216" s="84"/>
      <c r="C216" s="84"/>
      <c r="D216" s="84"/>
      <c r="E216" s="84"/>
      <c r="F216" s="84"/>
      <c r="G216" s="84"/>
      <c r="H216" s="84"/>
      <c r="I216" s="9"/>
      <c r="J216" s="9"/>
      <c r="K216" s="10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84"/>
      <c r="B217" s="84"/>
      <c r="C217" s="84"/>
      <c r="D217" s="84"/>
      <c r="E217" s="84"/>
      <c r="F217" s="84"/>
      <c r="G217" s="84"/>
      <c r="H217" s="84"/>
      <c r="I217" s="9"/>
      <c r="J217" s="9"/>
      <c r="K217" s="10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84"/>
      <c r="B218" s="84"/>
      <c r="C218" s="84"/>
      <c r="D218" s="84"/>
      <c r="E218" s="84"/>
      <c r="F218" s="84"/>
      <c r="G218" s="84"/>
      <c r="H218" s="84"/>
      <c r="I218" s="9"/>
      <c r="J218" s="9"/>
      <c r="K218" s="10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84"/>
      <c r="B219" s="84"/>
      <c r="C219" s="84"/>
      <c r="D219" s="84"/>
      <c r="E219" s="84"/>
      <c r="F219" s="84"/>
      <c r="G219" s="84"/>
      <c r="H219" s="84"/>
      <c r="I219" s="9"/>
      <c r="J219" s="9"/>
      <c r="K219" s="10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84"/>
      <c r="B220" s="84"/>
      <c r="C220" s="84"/>
      <c r="D220" s="84"/>
      <c r="E220" s="84"/>
      <c r="F220" s="84"/>
      <c r="G220" s="84"/>
      <c r="H220" s="84"/>
      <c r="I220" s="9"/>
      <c r="J220" s="9"/>
      <c r="K220" s="10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84"/>
      <c r="B221" s="84"/>
      <c r="C221" s="84"/>
      <c r="D221" s="84"/>
      <c r="E221" s="84"/>
      <c r="F221" s="84"/>
      <c r="G221" s="84"/>
      <c r="H221" s="84"/>
      <c r="I221" s="9"/>
      <c r="J221" s="9"/>
      <c r="K221" s="10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84"/>
      <c r="B222" s="84"/>
      <c r="C222" s="84"/>
      <c r="D222" s="84"/>
      <c r="E222" s="84"/>
      <c r="F222" s="84"/>
      <c r="G222" s="84"/>
      <c r="H222" s="84"/>
      <c r="I222" s="9"/>
      <c r="J222" s="9"/>
      <c r="K222" s="10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84"/>
      <c r="B223" s="84"/>
      <c r="C223" s="84"/>
      <c r="D223" s="84"/>
      <c r="E223" s="84"/>
      <c r="F223" s="84"/>
      <c r="G223" s="84"/>
      <c r="H223" s="84"/>
      <c r="I223" s="9"/>
      <c r="J223" s="9"/>
      <c r="K223" s="10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84"/>
      <c r="B224" s="84"/>
      <c r="C224" s="84"/>
      <c r="D224" s="84"/>
      <c r="E224" s="84"/>
      <c r="F224" s="84"/>
      <c r="G224" s="84"/>
      <c r="H224" s="84"/>
      <c r="I224" s="9"/>
      <c r="J224" s="9"/>
      <c r="K224" s="10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84"/>
      <c r="B225" s="84"/>
      <c r="C225" s="84"/>
      <c r="D225" s="84"/>
      <c r="E225" s="84"/>
      <c r="F225" s="84"/>
      <c r="G225" s="84"/>
      <c r="H225" s="84"/>
      <c r="I225" s="9"/>
      <c r="J225" s="9"/>
      <c r="K225" s="10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84"/>
      <c r="B226" s="84"/>
      <c r="C226" s="84"/>
      <c r="D226" s="84"/>
      <c r="E226" s="84"/>
      <c r="F226" s="84"/>
      <c r="G226" s="84"/>
      <c r="H226" s="84"/>
      <c r="I226" s="9"/>
      <c r="J226" s="9"/>
      <c r="K226" s="10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84"/>
      <c r="B227" s="84"/>
      <c r="C227" s="84"/>
      <c r="D227" s="84"/>
      <c r="E227" s="84"/>
      <c r="F227" s="84"/>
      <c r="G227" s="84"/>
      <c r="H227" s="84"/>
      <c r="I227" s="9"/>
      <c r="J227" s="9"/>
      <c r="K227" s="10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84"/>
      <c r="B228" s="84"/>
      <c r="C228" s="84"/>
      <c r="D228" s="84"/>
      <c r="E228" s="84"/>
      <c r="F228" s="84"/>
      <c r="G228" s="84"/>
      <c r="H228" s="84"/>
      <c r="I228" s="9"/>
      <c r="J228" s="9"/>
      <c r="K228" s="10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84"/>
      <c r="B229" s="84"/>
      <c r="C229" s="84"/>
      <c r="D229" s="84"/>
      <c r="E229" s="84"/>
      <c r="F229" s="84"/>
      <c r="G229" s="84"/>
      <c r="H229" s="84"/>
      <c r="I229" s="9"/>
      <c r="J229" s="9"/>
      <c r="K229" s="10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84"/>
      <c r="B230" s="84"/>
      <c r="C230" s="84"/>
      <c r="D230" s="84"/>
      <c r="E230" s="84"/>
      <c r="F230" s="84"/>
      <c r="G230" s="84"/>
      <c r="H230" s="84"/>
      <c r="I230" s="9"/>
      <c r="J230" s="9"/>
      <c r="K230" s="10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84"/>
      <c r="B231" s="84"/>
      <c r="C231" s="84"/>
      <c r="D231" s="84"/>
      <c r="E231" s="84"/>
      <c r="F231" s="84"/>
      <c r="G231" s="84"/>
      <c r="H231" s="84"/>
      <c r="I231" s="9"/>
      <c r="J231" s="9"/>
      <c r="K231" s="10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84"/>
      <c r="B232" s="84"/>
      <c r="C232" s="84"/>
      <c r="D232" s="84"/>
      <c r="E232" s="84"/>
      <c r="F232" s="84"/>
      <c r="G232" s="84"/>
      <c r="H232" s="84"/>
      <c r="I232" s="9"/>
      <c r="J232" s="9"/>
      <c r="K232" s="10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84"/>
      <c r="B233" s="84"/>
      <c r="C233" s="84"/>
      <c r="D233" s="84"/>
      <c r="E233" s="84"/>
      <c r="F233" s="84"/>
      <c r="G233" s="84"/>
      <c r="H233" s="84"/>
      <c r="I233" s="9"/>
      <c r="J233" s="9"/>
      <c r="K233" s="10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84"/>
      <c r="B234" s="84"/>
      <c r="C234" s="84"/>
      <c r="D234" s="84"/>
      <c r="E234" s="84"/>
      <c r="F234" s="84"/>
      <c r="G234" s="84"/>
      <c r="H234" s="84"/>
      <c r="I234" s="9"/>
      <c r="J234" s="9"/>
      <c r="K234" s="10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84"/>
      <c r="B235" s="84"/>
      <c r="C235" s="84"/>
      <c r="D235" s="84"/>
      <c r="E235" s="84"/>
      <c r="F235" s="84"/>
      <c r="G235" s="84"/>
      <c r="H235" s="84"/>
      <c r="I235" s="9"/>
      <c r="J235" s="9"/>
      <c r="K235" s="10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84"/>
      <c r="B236" s="84"/>
      <c r="C236" s="84"/>
      <c r="D236" s="84"/>
      <c r="E236" s="84"/>
      <c r="F236" s="84"/>
      <c r="G236" s="84"/>
      <c r="H236" s="84"/>
      <c r="I236" s="9"/>
      <c r="J236" s="9"/>
      <c r="K236" s="10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84"/>
      <c r="B237" s="84"/>
      <c r="C237" s="84"/>
      <c r="D237" s="84"/>
      <c r="E237" s="84"/>
      <c r="F237" s="84"/>
      <c r="G237" s="84"/>
      <c r="H237" s="84"/>
      <c r="I237" s="9"/>
      <c r="J237" s="9"/>
      <c r="K237" s="10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84"/>
      <c r="B238" s="84"/>
      <c r="C238" s="84"/>
      <c r="D238" s="84"/>
      <c r="E238" s="84"/>
      <c r="F238" s="84"/>
      <c r="G238" s="84"/>
      <c r="H238" s="84"/>
      <c r="I238" s="9"/>
      <c r="J238" s="9"/>
      <c r="K238" s="10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84"/>
      <c r="B239" s="84"/>
      <c r="C239" s="84"/>
      <c r="D239" s="84"/>
      <c r="E239" s="84"/>
      <c r="F239" s="84"/>
      <c r="G239" s="84"/>
      <c r="H239" s="84"/>
      <c r="I239" s="9"/>
      <c r="J239" s="9"/>
      <c r="K239" s="10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84"/>
      <c r="B240" s="84"/>
      <c r="C240" s="84"/>
      <c r="D240" s="84"/>
      <c r="E240" s="84"/>
      <c r="F240" s="84"/>
      <c r="G240" s="84"/>
      <c r="H240" s="84"/>
      <c r="I240" s="9"/>
      <c r="J240" s="9"/>
      <c r="K240" s="10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84"/>
      <c r="B241" s="84"/>
      <c r="C241" s="84"/>
      <c r="D241" s="84"/>
      <c r="E241" s="84"/>
      <c r="F241" s="84"/>
      <c r="G241" s="84"/>
      <c r="H241" s="84"/>
      <c r="I241" s="9"/>
      <c r="J241" s="9"/>
      <c r="K241" s="10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84"/>
      <c r="B242" s="84"/>
      <c r="C242" s="84"/>
      <c r="D242" s="84"/>
      <c r="E242" s="84"/>
      <c r="F242" s="84"/>
      <c r="G242" s="84"/>
      <c r="H242" s="84"/>
      <c r="I242" s="9"/>
      <c r="J242" s="9"/>
      <c r="K242" s="10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84"/>
      <c r="B243" s="84"/>
      <c r="C243" s="84"/>
      <c r="D243" s="84"/>
      <c r="E243" s="84"/>
      <c r="F243" s="84"/>
      <c r="G243" s="84"/>
      <c r="H243" s="84"/>
      <c r="I243" s="9"/>
      <c r="J243" s="9"/>
      <c r="K243" s="10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84"/>
      <c r="B244" s="84"/>
      <c r="C244" s="84"/>
      <c r="D244" s="84"/>
      <c r="E244" s="84"/>
      <c r="F244" s="84"/>
      <c r="G244" s="84"/>
      <c r="H244" s="84"/>
      <c r="I244" s="9"/>
      <c r="J244" s="9"/>
      <c r="K244" s="10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84"/>
      <c r="B245" s="84"/>
      <c r="C245" s="84"/>
      <c r="D245" s="84"/>
      <c r="E245" s="84"/>
      <c r="F245" s="84"/>
      <c r="G245" s="84"/>
      <c r="H245" s="84"/>
      <c r="I245" s="9"/>
      <c r="J245" s="9"/>
      <c r="K245" s="10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84"/>
      <c r="B246" s="84"/>
      <c r="C246" s="84"/>
      <c r="D246" s="84"/>
      <c r="E246" s="84"/>
      <c r="F246" s="84"/>
      <c r="G246" s="84"/>
      <c r="H246" s="84"/>
      <c r="I246" s="9"/>
      <c r="J246" s="9"/>
      <c r="K246" s="10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84"/>
      <c r="B247" s="84"/>
      <c r="C247" s="84"/>
      <c r="D247" s="84"/>
      <c r="E247" s="84"/>
      <c r="F247" s="84"/>
      <c r="G247" s="84"/>
      <c r="H247" s="84"/>
      <c r="I247" s="9"/>
      <c r="J247" s="9"/>
      <c r="K247" s="10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84"/>
      <c r="B248" s="84"/>
      <c r="C248" s="84"/>
      <c r="D248" s="84"/>
      <c r="E248" s="84"/>
      <c r="F248" s="84"/>
      <c r="G248" s="84"/>
      <c r="H248" s="84"/>
      <c r="I248" s="9"/>
      <c r="J248" s="9"/>
      <c r="K248" s="10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84"/>
      <c r="B249" s="84"/>
      <c r="C249" s="84"/>
      <c r="D249" s="84"/>
      <c r="E249" s="84"/>
      <c r="F249" s="84"/>
      <c r="G249" s="84"/>
      <c r="H249" s="84"/>
      <c r="I249" s="9"/>
      <c r="J249" s="9"/>
      <c r="K249" s="10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84"/>
      <c r="B250" s="84"/>
      <c r="C250" s="84"/>
      <c r="D250" s="84"/>
      <c r="E250" s="84"/>
      <c r="F250" s="84"/>
      <c r="G250" s="84"/>
      <c r="H250" s="84"/>
      <c r="I250" s="9"/>
      <c r="J250" s="9"/>
      <c r="K250" s="10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84"/>
      <c r="B251" s="84"/>
      <c r="C251" s="84"/>
      <c r="D251" s="84"/>
      <c r="E251" s="84"/>
      <c r="F251" s="84"/>
      <c r="G251" s="84"/>
      <c r="H251" s="84"/>
      <c r="I251" s="9"/>
      <c r="J251" s="9"/>
      <c r="K251" s="10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84"/>
      <c r="B252" s="84"/>
      <c r="C252" s="84"/>
      <c r="D252" s="84"/>
      <c r="E252" s="84"/>
      <c r="F252" s="84"/>
      <c r="G252" s="84"/>
      <c r="H252" s="84"/>
      <c r="I252" s="9"/>
      <c r="J252" s="9"/>
      <c r="K252" s="10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84"/>
      <c r="B253" s="84"/>
      <c r="C253" s="84"/>
      <c r="D253" s="84"/>
      <c r="E253" s="84"/>
      <c r="F253" s="84"/>
      <c r="G253" s="84"/>
      <c r="H253" s="84"/>
      <c r="I253" s="9"/>
      <c r="J253" s="9"/>
      <c r="K253" s="10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84"/>
      <c r="B254" s="84"/>
      <c r="C254" s="84"/>
      <c r="D254" s="84"/>
      <c r="E254" s="84"/>
      <c r="F254" s="84"/>
      <c r="G254" s="84"/>
      <c r="H254" s="84"/>
      <c r="I254" s="9"/>
      <c r="J254" s="9"/>
      <c r="K254" s="10"/>
      <c r="L254" s="9"/>
      <c r="M254" s="9"/>
      <c r="N254" s="9"/>
      <c r="O254" s="9"/>
      <c r="P254" s="9"/>
      <c r="Q254" s="9"/>
      <c r="R254" s="9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84"/>
      <c r="B255" s="84"/>
      <c r="C255" s="84"/>
      <c r="D255" s="84"/>
      <c r="E255" s="84"/>
      <c r="F255" s="84"/>
      <c r="G255" s="84"/>
      <c r="H255" s="84"/>
      <c r="I255" s="9"/>
      <c r="J255" s="9"/>
      <c r="K255" s="10"/>
      <c r="L255" s="9"/>
      <c r="M255" s="9"/>
      <c r="N255" s="9"/>
      <c r="O255" s="9"/>
      <c r="P255" s="9"/>
      <c r="Q255" s="9"/>
      <c r="R255" s="9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</sheetData>
  <mergeCells count="1">
    <mergeCell ref="A1:X1"/>
  </mergeCells>
  <phoneticPr fontId="8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91"/>
  <sheetViews>
    <sheetView zoomScale="110" zoomScaleNormal="110" workbookViewId="0">
      <selection activeCell="C36" sqref="C36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299" t="s">
        <v>237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61"/>
      <c r="W1" s="61"/>
      <c r="X1" s="61"/>
    </row>
    <row r="2" spans="1:24" ht="15.75" customHeight="1" thickBot="1">
      <c r="A2" s="67" t="s">
        <v>77</v>
      </c>
      <c r="B2" s="77" t="s">
        <v>0</v>
      </c>
      <c r="C2" s="78" t="s">
        <v>8</v>
      </c>
      <c r="D2" s="78" t="s">
        <v>65</v>
      </c>
      <c r="E2" s="79" t="s">
        <v>10</v>
      </c>
      <c r="F2" s="80" t="s">
        <v>66</v>
      </c>
      <c r="G2" s="63" t="s">
        <v>11</v>
      </c>
      <c r="H2" s="80" t="s">
        <v>67</v>
      </c>
      <c r="I2" s="63" t="s">
        <v>13</v>
      </c>
      <c r="J2" s="80" t="s">
        <v>69</v>
      </c>
      <c r="K2" s="63" t="s">
        <v>14</v>
      </c>
      <c r="L2" s="80" t="s">
        <v>70</v>
      </c>
      <c r="M2" s="79" t="s">
        <v>88</v>
      </c>
      <c r="N2" s="79" t="s">
        <v>89</v>
      </c>
      <c r="O2" s="63" t="s">
        <v>1</v>
      </c>
      <c r="P2" s="63" t="s">
        <v>2</v>
      </c>
      <c r="Q2" s="63" t="s">
        <v>3</v>
      </c>
      <c r="R2" s="63" t="s">
        <v>4</v>
      </c>
      <c r="S2" s="63" t="s">
        <v>5</v>
      </c>
      <c r="T2" s="63" t="s">
        <v>6</v>
      </c>
      <c r="U2" s="64" t="s">
        <v>7</v>
      </c>
    </row>
    <row r="3" spans="1:24" ht="15.75" customHeight="1">
      <c r="A3" s="213">
        <v>46083</v>
      </c>
      <c r="B3" s="34" t="str">
        <f>'非偏鄉計劃學校(素)國小'!A3</f>
        <v>B1</v>
      </c>
      <c r="C3" s="34" t="str">
        <f>'非偏鄉計劃學校(素)國小'!I3</f>
        <v>白米飯</v>
      </c>
      <c r="D3" s="35" t="str">
        <f>'非偏鄉計劃學校(素)國小'!I4&amp;'非偏鄉計劃學校(素)國小'!I5&amp;'非偏鄉計劃學校(素)國小'!I6&amp;'非偏鄉計劃學校(素)國小'!I7&amp;'非偏鄉計劃學校(素)國小'!I8&amp;'非偏鄉計劃學校(素)國小'!I9</f>
        <v>米</v>
      </c>
      <c r="E3" s="34" t="str">
        <f>'非偏鄉計劃學校(素)國小'!K3</f>
        <v>梅干麵腸</v>
      </c>
      <c r="F3" s="35" t="str">
        <f>'非偏鄉計劃學校(素)國小'!K4&amp;'非偏鄉計劃學校(素)國小'!K5&amp;'非偏鄉計劃學校(素)國小'!K6&amp;'非偏鄉計劃學校(素)國小'!K7&amp;'非偏鄉計劃學校(素)國小'!K8&amp;'非偏鄉計劃學校(素)國小'!K9</f>
        <v>麵腸梅乾菜</v>
      </c>
      <c r="G3" s="34" t="str">
        <f>'非偏鄉計劃學校(素)國小'!M3</f>
        <v>若絲豆芽</v>
      </c>
      <c r="H3" s="34" t="str">
        <f>'非偏鄉計劃學校(素)國小'!M4&amp;'非偏鄉計劃學校(素)國小'!M5&amp;'非偏鄉計劃學校(素)國小'!M6&amp;'非偏鄉計劃學校(素)國小'!M7&amp;'非偏鄉計劃學校(素)國小'!M8&amp;'非偏鄉計劃學校(素)國小'!M9</f>
        <v>綠豆芽胡蘿蔔薑素肉絲</v>
      </c>
      <c r="I3" s="34" t="str">
        <f>'非偏鄉計劃學校(素)國小'!O3</f>
        <v>時蔬</v>
      </c>
      <c r="J3" s="35" t="str">
        <f>'非偏鄉計劃學校(素)國小'!O4&amp;'非偏鄉計劃學校(素)國小'!O5&amp;'非偏鄉計劃學校(素)國小'!O6&amp;'非偏鄉計劃學校(素)國小'!O7&amp;'非偏鄉計劃學校(素)國小'!O8&amp;'非偏鄉計劃學校(素)國小'!O9</f>
        <v>蔬菜薑</v>
      </c>
      <c r="K3" s="34" t="str">
        <f>'非偏鄉計劃學校(素)國小'!Q3</f>
        <v>味噌湯</v>
      </c>
      <c r="L3" s="35" t="str">
        <f>'非偏鄉計劃學校(素)國小'!Q4&amp;'非偏鄉計劃學校(素)國小'!Q5&amp;'非偏鄉計劃學校(素)國小'!Q6&amp;'非偏鄉計劃學校(素)國小'!Q7&amp;'非偏鄉計劃學校(素)國小'!Q8&amp;'非偏鄉計劃學校(素)國小'!Q9</f>
        <v>味噌海帶芽豆腐</v>
      </c>
      <c r="M3" s="35" t="str">
        <f>'非偏鄉計劃學校(素)國小'!S3</f>
        <v>海苔</v>
      </c>
      <c r="N3" s="34">
        <f>'非偏鄉計劃學校(素)國小'!U4</f>
        <v>0</v>
      </c>
      <c r="O3" s="278">
        <f>'非偏鄉計劃學校(素)國小'!B3</f>
        <v>5.6</v>
      </c>
      <c r="P3" s="278">
        <f>'非偏鄉計劃學校(素)國小'!C3</f>
        <v>2.2000000000000002</v>
      </c>
      <c r="Q3" s="278">
        <f>'非偏鄉計劃學校(素)國小'!D3</f>
        <v>1.8</v>
      </c>
      <c r="R3" s="278">
        <f>'非偏鄉計劃學校(素)國小'!E3</f>
        <v>2.2999999999999998</v>
      </c>
      <c r="S3" s="36">
        <f>'非偏鄉計劃學校(素)國小'!F3</f>
        <v>0</v>
      </c>
      <c r="T3" s="36">
        <f>'非偏鄉計劃學校(素)國小'!G3</f>
        <v>0</v>
      </c>
      <c r="U3" s="47">
        <f>'非偏鄉計劃學校(素)國小'!H3</f>
        <v>705.5</v>
      </c>
    </row>
    <row r="4" spans="1:24" ht="15.75" customHeight="1">
      <c r="A4" s="213">
        <v>46084</v>
      </c>
      <c r="B4" s="34" t="str">
        <f>'非偏鄉計劃學校(素)國小'!A10</f>
        <v>B2</v>
      </c>
      <c r="C4" s="34" t="str">
        <f>'非偏鄉計劃學校(素)國小'!I10</f>
        <v>糙米飯</v>
      </c>
      <c r="D4" s="35" t="str">
        <f>'非偏鄉計劃學校(素)國小'!I11&amp;'非偏鄉計劃學校(素)國小'!I12&amp;'非偏鄉計劃學校(素)國小'!I13&amp;'非偏鄉計劃學校(素)國小'!I14&amp;'非偏鄉計劃學校(素)國小'!I15&amp;'非偏鄉計劃學校(素)國小'!I16</f>
        <v>米糙米</v>
      </c>
      <c r="E4" s="34" t="str">
        <f>'非偏鄉計劃學校(素)國小'!K10</f>
        <v>咖哩百頁</v>
      </c>
      <c r="F4" s="35" t="str">
        <f>'非偏鄉計劃學校(素)國小'!K11&amp;'非偏鄉計劃學校(素)國小'!K12&amp;'非偏鄉計劃學校(素)國小'!K13&amp;'非偏鄉計劃學校(素)國小'!K14&amp;'非偏鄉計劃學校(素)國小'!K15&amp;'非偏鄉計劃學校(素)國小'!K16</f>
        <v>百頁豆腐馬鈴薯胡蘿蔔咖哩粉</v>
      </c>
      <c r="G4" s="34" t="str">
        <f>'非偏鄉計劃學校(素)國小'!M10</f>
        <v>素火腿甘藍</v>
      </c>
      <c r="H4" s="34" t="str">
        <f>'非偏鄉計劃學校(素)國小'!M11&amp;'非偏鄉計劃學校(素)國小'!M12&amp;'非偏鄉計劃學校(素)國小'!M13&amp;'非偏鄉計劃學校(素)國小'!M14&amp;'非偏鄉計劃學校(素)國小'!M15&amp;'非偏鄉計劃學校(素)國小'!M16</f>
        <v>素火腿薑甘藍</v>
      </c>
      <c r="I4" s="34" t="str">
        <f>'非偏鄉計劃學校(素)國小'!O10</f>
        <v>時蔬</v>
      </c>
      <c r="J4" s="35" t="str">
        <f>'非偏鄉計劃學校(素)國小'!O11&amp;'非偏鄉計劃學校(素)國小'!O12&amp;'非偏鄉計劃學校(素)國小'!O13&amp;'非偏鄉計劃學校(素)國小'!O14&amp;'非偏鄉計劃學校(素)國小'!O15&amp;'非偏鄉計劃學校(素)國小'!O16</f>
        <v>蔬菜薑</v>
      </c>
      <c r="K4" s="34" t="str">
        <f>'非偏鄉計劃學校(素)國小'!Q10</f>
        <v>蘿蔔湯</v>
      </c>
      <c r="L4" s="35" t="str">
        <f>'非偏鄉計劃學校(素)國小'!Q11&amp;'非偏鄉計劃學校(素)國小'!Q12&amp;'非偏鄉計劃學校(素)國小'!Q13&amp;'非偏鄉計劃學校(素)國小'!Q14&amp;'非偏鄉計劃學校(素)國小'!Q15&amp;'非偏鄉計劃學校(素)國小'!Q16</f>
        <v>白蘿蔔薑</v>
      </c>
      <c r="M4" s="35" t="str">
        <f>'非偏鄉計劃學校(素)國小'!S10</f>
        <v>驗證豆漿</v>
      </c>
      <c r="N4" s="34">
        <f>'非偏鄉計劃學校(素)國小'!U11</f>
        <v>0</v>
      </c>
      <c r="O4" s="278">
        <f>'非偏鄉計劃學校(素)國小'!B10</f>
        <v>5.2</v>
      </c>
      <c r="P4" s="278">
        <f>'非偏鄉計劃學校(素)國小'!C10</f>
        <v>1.6</v>
      </c>
      <c r="Q4" s="278">
        <f>'非偏鄉計劃學校(素)國小'!D10</f>
        <v>1.7</v>
      </c>
      <c r="R4" s="278">
        <f>'非偏鄉計劃學校(素)國小'!E10</f>
        <v>2.4</v>
      </c>
      <c r="S4" s="36">
        <f>'非偏鄉計劃學校(素)國小'!F10</f>
        <v>0</v>
      </c>
      <c r="T4" s="36">
        <f>'非偏鄉計劃學校(素)國小'!G10</f>
        <v>0</v>
      </c>
      <c r="U4" s="47">
        <f>'非偏鄉計劃學校(素)國小'!H10</f>
        <v>634.5</v>
      </c>
    </row>
    <row r="5" spans="1:24" ht="15.75" customHeight="1">
      <c r="A5" s="213">
        <v>46085</v>
      </c>
      <c r="B5" s="34" t="str">
        <f>'非偏鄉計劃學校(素)國小'!A17</f>
        <v>B3</v>
      </c>
      <c r="C5" s="34" t="str">
        <f>'非偏鄉計劃學校(素)國小'!I17</f>
        <v>米粉特餐</v>
      </c>
      <c r="D5" s="35" t="str">
        <f>'非偏鄉計劃學校(素)國小'!I18&amp;'非偏鄉計劃學校(素)國小'!I19&amp;'非偏鄉計劃學校(素)國小'!I20&amp;'非偏鄉計劃學校(素)國小'!I21&amp;'非偏鄉計劃學校(素)國小'!I22&amp;'非偏鄉計劃學校(素)國小'!I23</f>
        <v>米粉</v>
      </c>
      <c r="E5" s="34" t="str">
        <f>'非偏鄉計劃學校(素)國小'!K17</f>
        <v>香菇若燥</v>
      </c>
      <c r="F5" s="35" t="str">
        <f>'非偏鄉計劃學校(素)國小'!K18&amp;'非偏鄉計劃學校(素)國小'!K19&amp;'非偏鄉計劃學校(素)國小'!K20&amp;'非偏鄉計劃學校(素)國小'!K21&amp;'非偏鄉計劃學校(素)國小'!K22&amp;'非偏鄉計劃學校(素)國小'!K23</f>
        <v>素絞肉冬瓜乾香菇薑</v>
      </c>
      <c r="G5" s="34" t="str">
        <f>'非偏鄉計劃學校(素)國小'!M17</f>
        <v>若絲南瓜</v>
      </c>
      <c r="H5" s="34" t="str">
        <f>'非偏鄉計劃學校(素)國小'!M18&amp;'非偏鄉計劃學校(素)國小'!M19&amp;'非偏鄉計劃學校(素)國小'!M20&amp;'非偏鄉計劃學校(素)國小'!M21&amp;'非偏鄉計劃學校(素)國小'!M22&amp;'非偏鄉計劃學校(素)國小'!M23</f>
        <v>素肉絲南瓜薑</v>
      </c>
      <c r="I5" s="34" t="str">
        <f>'非偏鄉計劃學校(素)國小'!O17</f>
        <v>時蔬</v>
      </c>
      <c r="J5" s="35" t="str">
        <f>'非偏鄉計劃學校(素)國小'!O18&amp;'非偏鄉計劃學校(素)國小'!O19&amp;'非偏鄉計劃學校(素)國小'!O20&amp;'非偏鄉計劃學校(素)國小'!O21&amp;'非偏鄉計劃學校(素)國小'!O22&amp;'非偏鄉計劃學校(素)國小'!O23</f>
        <v>蔬菜薑</v>
      </c>
      <c r="K5" s="34" t="str">
        <f>'非偏鄉計劃學校(素)國小'!Q17</f>
        <v>三絲羹湯</v>
      </c>
      <c r="L5" s="35" t="str">
        <f>'非偏鄉計劃學校(素)國小'!Q18&amp;'非偏鄉計劃學校(素)國小'!Q19&amp;'非偏鄉計劃學校(素)國小'!Q20&amp;'非偏鄉計劃學校(素)國小'!Q21&amp;'非偏鄉計劃學校(素)國小'!Q22&amp;'非偏鄉計劃學校(素)國小'!Q23</f>
        <v>脆筍絲胡蘿蔔乾木耳雞蛋</v>
      </c>
      <c r="M5" s="35" t="str">
        <f>'非偏鄉計劃學校(素)國小'!S17</f>
        <v>原味餐包</v>
      </c>
      <c r="N5" s="34">
        <f>'非偏鄉計劃學校(素)國小'!U18</f>
        <v>0</v>
      </c>
      <c r="O5" s="278">
        <f>'非偏鄉計劃學校(素)國小'!B17</f>
        <v>3.6</v>
      </c>
      <c r="P5" s="278">
        <f>'非偏鄉計劃學校(素)國小'!C17</f>
        <v>1.8</v>
      </c>
      <c r="Q5" s="278">
        <f>'非偏鄉計劃學校(素)國小'!D17</f>
        <v>1.5</v>
      </c>
      <c r="R5" s="278">
        <f>'非偏鄉計劃學校(素)國小'!E17</f>
        <v>2.4</v>
      </c>
      <c r="S5" s="36">
        <f>'非偏鄉計劃學校(素)國小'!F17</f>
        <v>0.2</v>
      </c>
      <c r="T5" s="36">
        <f>'非偏鄉計劃學校(素)國小'!G17</f>
        <v>0</v>
      </c>
      <c r="U5" s="47">
        <f>'非偏鄉計劃學校(素)國小'!H17</f>
        <v>532.5</v>
      </c>
    </row>
    <row r="6" spans="1:24" ht="15.75" customHeight="1">
      <c r="A6" s="213">
        <v>46086</v>
      </c>
      <c r="B6" s="34" t="str">
        <f>'非偏鄉計劃學校(素)國小'!A24</f>
        <v>B4</v>
      </c>
      <c r="C6" s="34" t="str">
        <f>'非偏鄉計劃學校(素)國小'!I24</f>
        <v>糙米飯</v>
      </c>
      <c r="D6" s="35" t="str">
        <f>'非偏鄉計劃學校(素)國小'!I25&amp;'非偏鄉計劃學校(素)國小'!I26&amp;'非偏鄉計劃學校(素)國小'!I27&amp;'非偏鄉計劃學校(素)國小'!I28&amp;'非偏鄉計劃學校(素)國小'!I29&amp;'非偏鄉計劃學校(素)國小'!I30</f>
        <v>米糙米</v>
      </c>
      <c r="E6" s="34" t="str">
        <f>'非偏鄉計劃學校(素)國小'!K24</f>
        <v>筍干豆干</v>
      </c>
      <c r="F6" s="35" t="str">
        <f>'非偏鄉計劃學校(素)國小'!K25&amp;'非偏鄉計劃學校(素)國小'!K26&amp;'非偏鄉計劃學校(素)國小'!K27&amp;'非偏鄉計劃學校(素)國小'!K28&amp;'非偏鄉計劃學校(素)國小'!K29&amp;'非偏鄉計劃學校(素)國小'!K30</f>
        <v>豆干麻竹筍干</v>
      </c>
      <c r="G6" s="34" t="str">
        <f>'非偏鄉計劃學校(素)國小'!M24</f>
        <v>番茄滑蛋</v>
      </c>
      <c r="H6" s="34" t="str">
        <f>'非偏鄉計劃學校(素)國小'!M25&amp;'非偏鄉計劃學校(素)國小'!M26&amp;'非偏鄉計劃學校(素)國小'!M27&amp;'非偏鄉計劃學校(素)國小'!M28&amp;'非偏鄉計劃學校(素)國小'!M29&amp;'非偏鄉計劃學校(素)國小'!M30</f>
        <v>雞蛋大番茄</v>
      </c>
      <c r="I6" s="34" t="str">
        <f>'非偏鄉計劃學校(素)國小'!O24</f>
        <v>時蔬</v>
      </c>
      <c r="J6" s="35" t="str">
        <f>'非偏鄉計劃學校(素)國小'!O25&amp;'非偏鄉計劃學校(素)國小'!O26&amp;'非偏鄉計劃學校(素)國小'!O27&amp;'非偏鄉計劃學校(素)國小'!O28&amp;'非偏鄉計劃學校(素)國小'!O29&amp;'非偏鄉計劃學校(素)國小'!O30</f>
        <v>蔬菜薑</v>
      </c>
      <c r="K6" s="34" t="str">
        <f>'非偏鄉計劃學校(素)國小'!Q24</f>
        <v>粉圓甜湯</v>
      </c>
      <c r="L6" s="35" t="str">
        <f>'非偏鄉計劃學校(素)國小'!Q25&amp;'非偏鄉計劃學校(素)國小'!Q26&amp;'非偏鄉計劃學校(素)國小'!Q27&amp;'非偏鄉計劃學校(素)國小'!Q28&amp;'非偏鄉計劃學校(素)國小'!Q29&amp;'非偏鄉計劃學校(素)國小'!Q30</f>
        <v>粉圓二砂糖</v>
      </c>
      <c r="M6" s="35" t="str">
        <f>'非偏鄉計劃學校(素)國小'!S24</f>
        <v>銀絲捲</v>
      </c>
      <c r="N6" s="34">
        <f>'非偏鄉計劃學校(素)國小'!U25</f>
        <v>0</v>
      </c>
      <c r="O6" s="278">
        <f>'非偏鄉計劃學校(素)國小'!B24</f>
        <v>6.3</v>
      </c>
      <c r="P6" s="278">
        <f>'非偏鄉計劃學校(素)國小'!C24</f>
        <v>1.8</v>
      </c>
      <c r="Q6" s="278">
        <f>'非偏鄉計劃學校(素)國小'!D24</f>
        <v>1.5</v>
      </c>
      <c r="R6" s="278">
        <f>'非偏鄉計劃學校(素)國小'!E24</f>
        <v>2.2999999999999998</v>
      </c>
      <c r="S6" s="36">
        <f>'非偏鄉計劃學校(素)國小'!F24</f>
        <v>0</v>
      </c>
      <c r="T6" s="36">
        <f>'非偏鄉計劃學校(素)國小'!G24</f>
        <v>0</v>
      </c>
      <c r="U6" s="47">
        <f>'非偏鄉計劃學校(素)國小'!H24</f>
        <v>717</v>
      </c>
    </row>
    <row r="7" spans="1:24" ht="15.75" customHeight="1">
      <c r="A7" s="213">
        <v>46087</v>
      </c>
      <c r="B7" s="34" t="str">
        <f>'非偏鄉計劃學校(素)國小'!A31</f>
        <v>B5</v>
      </c>
      <c r="C7" s="34" t="str">
        <f>'非偏鄉計劃學校(素)國小'!I31</f>
        <v>小米飯</v>
      </c>
      <c r="D7" s="35" t="str">
        <f>'非偏鄉計劃學校(素)國小'!I32&amp;'非偏鄉計劃學校(素)國小'!I33&amp;'非偏鄉計劃學校(素)國小'!I34&amp;'非偏鄉計劃學校(素)國小'!I35&amp;'非偏鄉計劃學校(素)國小'!I36&amp;'非偏鄉計劃學校(素)國小'!I37</f>
        <v>米小米</v>
      </c>
      <c r="E7" s="34" t="str">
        <f>'非偏鄉計劃學校(素)國小'!K31</f>
        <v>香滷豆包</v>
      </c>
      <c r="F7" s="35" t="str">
        <f>'非偏鄉計劃學校(素)國小'!K32&amp;'非偏鄉計劃學校(素)國小'!K33&amp;'非偏鄉計劃學校(素)國小'!K34&amp;'非偏鄉計劃學校(素)國小'!K35&amp;'非偏鄉計劃學校(素)國小'!K36&amp;'非偏鄉計劃學校(素)國小'!K37</f>
        <v>豆包滷包</v>
      </c>
      <c r="G7" s="34" t="str">
        <f>'非偏鄉計劃學校(素)國小'!M31</f>
        <v>麻婆豆腐</v>
      </c>
      <c r="H7" s="34" t="str">
        <f>'非偏鄉計劃學校(素)國小'!M32&amp;'非偏鄉計劃學校(素)國小'!M33&amp;'非偏鄉計劃學校(素)國小'!M34&amp;'非偏鄉計劃學校(素)國小'!M35&amp;'非偏鄉計劃學校(素)國小'!M36&amp;'非偏鄉計劃學校(素)國小'!M37</f>
        <v>豆腐素絞肉豆瓣醬</v>
      </c>
      <c r="I7" s="34" t="str">
        <f>'非偏鄉計劃學校(素)國小'!O31</f>
        <v>時蔬</v>
      </c>
      <c r="J7" s="35" t="str">
        <f>'非偏鄉計劃學校(素)國小'!O32&amp;'非偏鄉計劃學校(素)國小'!O33&amp;'非偏鄉計劃學校(素)國小'!O34&amp;'非偏鄉計劃學校(素)國小'!O35&amp;'非偏鄉計劃學校(素)國小'!O36&amp;'非偏鄉計劃學校(素)國小'!O37</f>
        <v>蔬菜薑</v>
      </c>
      <c r="K7" s="34" t="str">
        <f>'非偏鄉計劃學校(素)國小'!Q31</f>
        <v>鮮菇蔬湯</v>
      </c>
      <c r="L7" s="35" t="str">
        <f>'非偏鄉計劃學校(素)國小'!Q32&amp;'非偏鄉計劃學校(素)國小'!Q33&amp;'非偏鄉計劃學校(素)國小'!Q34&amp;'非偏鄉計劃學校(素)國小'!Q35&amp;'非偏鄉計劃學校(素)國小'!Q36&amp;'非偏鄉計劃學校(素)國小'!Q37</f>
        <v>金針菇時蔬薑</v>
      </c>
      <c r="M7" s="35" t="str">
        <f>'非偏鄉計劃學校(素)國小'!S31</f>
        <v>水果</v>
      </c>
      <c r="N7" s="34">
        <f>'非偏鄉計劃學校(素)國小'!U32</f>
        <v>0</v>
      </c>
      <c r="O7" s="278">
        <f>'非偏鄉計劃學校(素)國小'!B31</f>
        <v>5.2</v>
      </c>
      <c r="P7" s="278">
        <f>'非偏鄉計劃學校(素)國小'!C31</f>
        <v>2.5</v>
      </c>
      <c r="Q7" s="278">
        <f>'非偏鄉計劃學校(素)國小'!D31</f>
        <v>1.5</v>
      </c>
      <c r="R7" s="278">
        <f>'非偏鄉計劃學校(素)國小'!E31</f>
        <v>2.4</v>
      </c>
      <c r="S7" s="36">
        <f>'非偏鄉計劃學校(素)國小'!F31</f>
        <v>0</v>
      </c>
      <c r="T7" s="36">
        <f>'非偏鄉計劃學校(素)國小'!G31</f>
        <v>0</v>
      </c>
      <c r="U7" s="47">
        <f>'非偏鄉計劃學校(素)國小'!H31</f>
        <v>697</v>
      </c>
    </row>
    <row r="8" spans="1:24" ht="15.75" customHeight="1">
      <c r="A8" s="213">
        <v>46090</v>
      </c>
      <c r="B8" s="34" t="str">
        <f>'非偏鄉計劃學校(素)國小'!A38</f>
        <v>C1</v>
      </c>
      <c r="C8" s="34" t="str">
        <f>'非偏鄉計劃學校(素)國小'!I38</f>
        <v>白米飯</v>
      </c>
      <c r="D8" s="35" t="str">
        <f>'非偏鄉計劃學校(素)國小'!I39&amp;'非偏鄉計劃學校(素)國小'!I40&amp;'非偏鄉計劃學校(素)國小'!I41&amp;'非偏鄉計劃學校(素)國小'!I42&amp;'非偏鄉計劃學校(素)國小'!I43&amp;'非偏鄉計劃學校(素)國小'!I44</f>
        <v>米</v>
      </c>
      <c r="E8" s="34" t="str">
        <f>'非偏鄉計劃學校(素)國小'!K38</f>
        <v>茄汁豆干</v>
      </c>
      <c r="F8" s="35" t="str">
        <f>'非偏鄉計劃學校(素)國小'!K39&amp;'非偏鄉計劃學校(素)國小'!K40&amp;'非偏鄉計劃學校(素)國小'!K41&amp;'非偏鄉計劃學校(素)國小'!K42&amp;'非偏鄉計劃學校(素)國小'!K43&amp;'非偏鄉計劃學校(素)國小'!K44</f>
        <v>豆干甜椒(青皮)大番茄番茄醬</v>
      </c>
      <c r="G8" s="34" t="str">
        <f>'非偏鄉計劃學校(素)國小'!M38</f>
        <v>西滷菜</v>
      </c>
      <c r="H8" s="34" t="str">
        <f>'非偏鄉計劃學校(素)國小'!M39&amp;'非偏鄉計劃學校(素)國小'!M40&amp;'非偏鄉計劃學校(素)國小'!M41&amp;'非偏鄉計劃學校(素)國小'!M42&amp;'非偏鄉計劃學校(素)國小'!M43&amp;'非偏鄉計劃學校(素)國小'!M44</f>
        <v>結球白菜素絞肉乾木耳胡蘿蔔薑</v>
      </c>
      <c r="I8" s="34" t="str">
        <f>'非偏鄉計劃學校(素)國小'!O38</f>
        <v>時蔬</v>
      </c>
      <c r="J8" s="35" t="str">
        <f>'非偏鄉計劃學校(素)國小'!O39&amp;'非偏鄉計劃學校(素)國小'!O40&amp;'非偏鄉計劃學校(素)國小'!O41&amp;'非偏鄉計劃學校(素)國小'!O42&amp;'非偏鄉計劃學校(素)國小'!O43&amp;'非偏鄉計劃學校(素)國小'!O44</f>
        <v>蔬菜薑</v>
      </c>
      <c r="K8" s="34" t="str">
        <f>'非偏鄉計劃學校(素)國小'!Q38</f>
        <v>紫菜蛋花湯</v>
      </c>
      <c r="L8" s="35" t="str">
        <f>'非偏鄉計劃學校(素)國小'!Q39&amp;'非偏鄉計劃學校(素)國小'!Q40&amp;'非偏鄉計劃學校(素)國小'!Q41&amp;'非偏鄉計劃學校(素)國小'!Q42&amp;'非偏鄉計劃學校(素)國小'!Q43&amp;'非偏鄉計劃學校(素)國小'!Q44</f>
        <v>紫菜雞蛋</v>
      </c>
      <c r="M8" s="35" t="str">
        <f>'非偏鄉計劃學校(素)國小'!S38</f>
        <v>旺仔小饅頭</v>
      </c>
      <c r="N8" s="34">
        <f>'非偏鄉計劃學校(素)國小'!U39</f>
        <v>0</v>
      </c>
      <c r="O8" s="278">
        <f>'非偏鄉計劃學校(素)國小'!B38</f>
        <v>5</v>
      </c>
      <c r="P8" s="278">
        <f>'非偏鄉計劃學校(素)國小'!C38</f>
        <v>2.2000000000000002</v>
      </c>
      <c r="Q8" s="278">
        <f>'非偏鄉計劃學校(素)國小'!D38</f>
        <v>2</v>
      </c>
      <c r="R8" s="278">
        <f>'非偏鄉計劃學校(素)國小'!E38</f>
        <v>2.2999999999999998</v>
      </c>
      <c r="S8" s="36">
        <f>'非偏鄉計劃學校(素)國小'!F38</f>
        <v>0.3</v>
      </c>
      <c r="T8" s="36">
        <f>'非偏鄉計劃學校(素)國小'!G38</f>
        <v>0</v>
      </c>
      <c r="U8" s="47">
        <f>'非偏鄉計劃學校(素)國小'!H38</f>
        <v>668.5</v>
      </c>
    </row>
    <row r="9" spans="1:24" ht="15.75" customHeight="1">
      <c r="A9" s="213">
        <v>46091</v>
      </c>
      <c r="B9" s="34" t="str">
        <f>'非偏鄉計劃學校(素)國小'!A45</f>
        <v>C2</v>
      </c>
      <c r="C9" s="34" t="str">
        <f>'非偏鄉計劃學校(素)國小'!I45</f>
        <v>糙米飯</v>
      </c>
      <c r="D9" s="35" t="str">
        <f>'非偏鄉計劃學校(素)國小'!I46&amp;'非偏鄉計劃學校(素)國小'!I47&amp;'非偏鄉計劃學校(素)國小'!I48&amp;'非偏鄉計劃學校(素)國小'!I49&amp;'非偏鄉計劃學校(素)國小'!I50&amp;'非偏鄉計劃學校(素)國小'!I51</f>
        <v>米糙米</v>
      </c>
      <c r="E9" s="34" t="str">
        <f>'非偏鄉計劃學校(素)國小'!K45</f>
        <v>椒鹽豆包</v>
      </c>
      <c r="F9" s="35" t="str">
        <f>'非偏鄉計劃學校(素)國小'!K46&amp;'非偏鄉計劃學校(素)國小'!K47&amp;'非偏鄉計劃學校(素)國小'!K48&amp;'非偏鄉計劃學校(素)國小'!K49&amp;'非偏鄉計劃學校(素)國小'!K50&amp;'非偏鄉計劃學校(素)國小'!K51</f>
        <v>豆包</v>
      </c>
      <c r="G9" s="34" t="str">
        <f>'非偏鄉計劃學校(素)國小'!M45</f>
        <v>玉米炒蛋</v>
      </c>
      <c r="H9" s="34" t="str">
        <f>'非偏鄉計劃學校(素)國小'!M46&amp;'非偏鄉計劃學校(素)國小'!M47&amp;'非偏鄉計劃學校(素)國小'!M48&amp;'非偏鄉計劃學校(素)國小'!M49&amp;'非偏鄉計劃學校(素)國小'!M50&amp;'非偏鄉計劃學校(素)國小'!M51</f>
        <v>冷凍玉米粒雞蛋</v>
      </c>
      <c r="I9" s="34" t="str">
        <f>'非偏鄉計劃學校(素)國小'!O45</f>
        <v>時蔬</v>
      </c>
      <c r="J9" s="35" t="str">
        <f>'非偏鄉計劃學校(素)國小'!O46&amp;'非偏鄉計劃學校(素)國小'!O47&amp;'非偏鄉計劃學校(素)國小'!O48&amp;'非偏鄉計劃學校(素)國小'!O49&amp;'非偏鄉計劃學校(素)國小'!O50&amp;'非偏鄉計劃學校(素)國小'!O51</f>
        <v>蔬菜薑</v>
      </c>
      <c r="K9" s="34" t="str">
        <f>'非偏鄉計劃學校(素)國小'!Q45</f>
        <v>番茄時蔬湯</v>
      </c>
      <c r="L9" s="35" t="str">
        <f>'非偏鄉計劃學校(素)國小'!Q46&amp;'非偏鄉計劃學校(素)國小'!Q47&amp;'非偏鄉計劃學校(素)國小'!Q48&amp;'非偏鄉計劃學校(素)國小'!Q49&amp;'非偏鄉計劃學校(素)國小'!Q50&amp;'非偏鄉計劃學校(素)國小'!Q51</f>
        <v>大番茄時蔬薑</v>
      </c>
      <c r="M9" s="35" t="str">
        <f>'非偏鄉計劃學校(素)國小'!S45</f>
        <v>果汁</v>
      </c>
      <c r="N9" s="34">
        <f>'非偏鄉計劃學校(素)國小'!U46</f>
        <v>0</v>
      </c>
      <c r="O9" s="278">
        <f>'非偏鄉計劃學校(素)國小'!B45</f>
        <v>5.5</v>
      </c>
      <c r="P9" s="278">
        <f>'非偏鄉計劃學校(素)國小'!C45</f>
        <v>2.2000000000000002</v>
      </c>
      <c r="Q9" s="278">
        <f>'非偏鄉計劃學校(素)國小'!D45</f>
        <v>1.5</v>
      </c>
      <c r="R9" s="278">
        <f>'非偏鄉計劃學校(素)國小'!E45</f>
        <v>2.5</v>
      </c>
      <c r="S9" s="36">
        <f>'非偏鄉計劃學校(素)國小'!F45</f>
        <v>0</v>
      </c>
      <c r="T9" s="36">
        <f>'非偏鄉計劃學校(素)國小'!G45</f>
        <v>0</v>
      </c>
      <c r="U9" s="47">
        <f>'非偏鄉計劃學校(素)國小'!H45</f>
        <v>700</v>
      </c>
    </row>
    <row r="10" spans="1:24" ht="15.75" customHeight="1">
      <c r="A10" s="213">
        <v>46092</v>
      </c>
      <c r="B10" s="34" t="str">
        <f>'非偏鄉計劃學校(素)國小'!A52</f>
        <v>C3</v>
      </c>
      <c r="C10" s="34" t="str">
        <f>'非偏鄉計劃學校(素)國小'!I52</f>
        <v>油飯特餐</v>
      </c>
      <c r="D10" s="35" t="str">
        <f>'非偏鄉計劃學校(素)國小'!I53&amp;'非偏鄉計劃學校(素)國小'!I54&amp;'非偏鄉計劃學校(素)國小'!I55&amp;'非偏鄉計劃學校(素)國小'!I56&amp;'非偏鄉計劃學校(素)國小'!I57&amp;'非偏鄉計劃學校(素)國小'!I58</f>
        <v>米糯米</v>
      </c>
      <c r="E10" s="34" t="str">
        <f>'非偏鄉計劃學校(素)國小'!K52</f>
        <v>麥克素塊</v>
      </c>
      <c r="F10" s="35" t="str">
        <f>'非偏鄉計劃學校(素)國小'!K53&amp;'非偏鄉計劃學校(素)國小'!K54&amp;'非偏鄉計劃學校(素)國小'!K55&amp;'非偏鄉計劃學校(素)國小'!K56&amp;'非偏鄉計劃學校(素)國小'!K57&amp;'非偏鄉計劃學校(素)國小'!K58</f>
        <v>素麥克雞塊</v>
      </c>
      <c r="G10" s="34" t="str">
        <f>'非偏鄉計劃學校(素)國小'!M52</f>
        <v>油飯配料</v>
      </c>
      <c r="H10" s="34" t="str">
        <f>'非偏鄉計劃學校(素)國小'!M53&amp;'非偏鄉計劃學校(素)國小'!M54&amp;'非偏鄉計劃學校(素)國小'!M55&amp;'非偏鄉計劃學校(素)國小'!M56&amp;'非偏鄉計劃學校(素)國小'!M57&amp;'非偏鄉計劃學校(素)國小'!M58</f>
        <v>素肉絲脆筍乾香菇薑</v>
      </c>
      <c r="I10" s="34" t="str">
        <f>'非偏鄉計劃學校(素)國小'!O52</f>
        <v>時蔬</v>
      </c>
      <c r="J10" s="35" t="str">
        <f>'非偏鄉計劃學校(素)國小'!O53&amp;'非偏鄉計劃學校(素)國小'!O54&amp;'非偏鄉計劃學校(素)國小'!O55&amp;'非偏鄉計劃學校(素)國小'!O56&amp;'非偏鄉計劃學校(素)國小'!O57&amp;'非偏鄉計劃學校(素)國小'!O58</f>
        <v>蔬菜薑</v>
      </c>
      <c r="K10" s="34" t="str">
        <f>'非偏鄉計劃學校(素)國小'!Q52</f>
        <v>四神湯</v>
      </c>
      <c r="L10" s="35" t="str">
        <f>'非偏鄉計劃學校(素)國小'!Q53&amp;'非偏鄉計劃學校(素)國小'!Q54&amp;'非偏鄉計劃學校(素)國小'!Q55&amp;'非偏鄉計劃學校(素)國小'!Q56&amp;'非偏鄉計劃學校(素)國小'!Q57&amp;'非偏鄉計劃學校(素)國小'!Q58</f>
        <v>素肉絲四神料</v>
      </c>
      <c r="M10" s="35" t="str">
        <f>'非偏鄉計劃學校(素)國小'!S52</f>
        <v>奶油餐包</v>
      </c>
      <c r="N10" s="34">
        <f>'非偏鄉計劃學校(素)國小'!U53</f>
        <v>0</v>
      </c>
      <c r="O10" s="278">
        <f>'非偏鄉計劃學校(素)國小'!B52</f>
        <v>5.5</v>
      </c>
      <c r="P10" s="278">
        <f>'非偏鄉計劃學校(素)國小'!C52</f>
        <v>3</v>
      </c>
      <c r="Q10" s="278">
        <f>'非偏鄉計劃學校(素)國小'!D52</f>
        <v>1.5</v>
      </c>
      <c r="R10" s="278">
        <f>'非偏鄉計劃學校(素)國小'!E52</f>
        <v>2.4</v>
      </c>
      <c r="S10" s="36">
        <f>'非偏鄉計劃學校(素)國小'!F52</f>
        <v>0</v>
      </c>
      <c r="T10" s="36">
        <f>'非偏鄉計劃學校(素)國小'!G52</f>
        <v>0</v>
      </c>
      <c r="U10" s="47">
        <f>'非偏鄉計劃學校(素)國小'!H52</f>
        <v>755.5</v>
      </c>
    </row>
    <row r="11" spans="1:24" ht="15.75" customHeight="1">
      <c r="A11" s="213">
        <v>46093</v>
      </c>
      <c r="B11" s="34" t="str">
        <f>'非偏鄉計劃學校(素)國小'!A59</f>
        <v>C4</v>
      </c>
      <c r="C11" s="34" t="str">
        <f>'非偏鄉計劃學校(素)國小'!I59</f>
        <v>糙米飯</v>
      </c>
      <c r="D11" s="35" t="str">
        <f>'非偏鄉計劃學校(素)國小'!I60&amp;'非偏鄉計劃學校(素)國小'!I61&amp;'非偏鄉計劃學校(素)國小'!I62&amp;'非偏鄉計劃學校(素)國小'!I63&amp;'非偏鄉計劃學校(素)國小'!I64&amp;'非偏鄉計劃學校(素)國小'!I65</f>
        <v>米糙米</v>
      </c>
      <c r="E11" s="34" t="str">
        <f>'非偏鄉計劃學校(素)國小'!K59</f>
        <v>金玉麵腸</v>
      </c>
      <c r="F11" s="35" t="str">
        <f>'非偏鄉計劃學校(素)國小'!K60&amp;'非偏鄉計劃學校(素)國小'!K61&amp;'非偏鄉計劃學校(素)國小'!K62&amp;'非偏鄉計劃學校(素)國小'!K63&amp;'非偏鄉計劃學校(素)國小'!K64&amp;'非偏鄉計劃學校(素)國小'!K65</f>
        <v>麵腸冷凍玉米粒冷凍毛豆仁馬鈴薯</v>
      </c>
      <c r="G11" s="34" t="str">
        <f>'非偏鄉計劃學校(素)國小'!M59</f>
        <v>照燒油腐</v>
      </c>
      <c r="H11" s="34" t="str">
        <f>'非偏鄉計劃學校(素)國小'!M60&amp;'非偏鄉計劃學校(素)國小'!M61&amp;'非偏鄉計劃學校(素)國小'!M62&amp;'非偏鄉計劃學校(素)國小'!M63&amp;'非偏鄉計劃學校(素)國小'!M64&amp;'非偏鄉計劃學校(素)國小'!M65</f>
        <v>四角油豆腐薑胡蘿蔔白蘿蔔</v>
      </c>
      <c r="I11" s="34" t="str">
        <f>'非偏鄉計劃學校(素)國小'!O59</f>
        <v>時蔬</v>
      </c>
      <c r="J11" s="35" t="str">
        <f>'非偏鄉計劃學校(素)國小'!O60&amp;'非偏鄉計劃學校(素)國小'!O61&amp;'非偏鄉計劃學校(素)國小'!O62&amp;'非偏鄉計劃學校(素)國小'!O63&amp;'非偏鄉計劃學校(素)國小'!O64&amp;'非偏鄉計劃學校(素)國小'!O65</f>
        <v>蔬菜薑</v>
      </c>
      <c r="K11" s="34" t="str">
        <f>'非偏鄉計劃學校(素)國小'!Q59</f>
        <v>銀耳甜湯</v>
      </c>
      <c r="L11" s="35" t="str">
        <f>'非偏鄉計劃學校(素)國小'!Q60&amp;'非偏鄉計劃學校(素)國小'!Q61&amp;'非偏鄉計劃學校(素)國小'!Q62&amp;'非偏鄉計劃學校(素)國小'!Q63&amp;'非偏鄉計劃學校(素)國小'!Q64&amp;'非偏鄉計劃學校(素)國小'!Q65</f>
        <v>乾銀耳二砂糖枸杞</v>
      </c>
      <c r="M11" s="35" t="str">
        <f>'非偏鄉計劃學校(素)國小'!S59</f>
        <v>紅豆捲</v>
      </c>
      <c r="N11" s="34">
        <f>'非偏鄉計劃學校(素)國小'!U60</f>
        <v>0</v>
      </c>
      <c r="O11" s="278">
        <f>'非偏鄉計劃學校(素)國小'!B59</f>
        <v>5.2</v>
      </c>
      <c r="P11" s="278">
        <f>'非偏鄉計劃學校(素)國小'!C59</f>
        <v>2.2999999999999998</v>
      </c>
      <c r="Q11" s="278">
        <f>'非偏鄉計劃學校(素)國小'!D59</f>
        <v>1.5</v>
      </c>
      <c r="R11" s="278">
        <f>'非偏鄉計劃學校(素)國小'!E59</f>
        <v>2.4</v>
      </c>
      <c r="S11" s="36">
        <f>'非偏鄉計劃學校(素)國小'!F59</f>
        <v>0</v>
      </c>
      <c r="T11" s="36">
        <f>'非偏鄉計劃學校(素)國小'!G59</f>
        <v>0</v>
      </c>
      <c r="U11" s="47">
        <f>'非偏鄉計劃學校(素)國小'!H59</f>
        <v>682</v>
      </c>
    </row>
    <row r="12" spans="1:24" ht="15.75" customHeight="1">
      <c r="A12" s="213">
        <v>46094</v>
      </c>
      <c r="B12" s="34" t="str">
        <f>'非偏鄉計劃學校(素)國小'!A66</f>
        <v>C5</v>
      </c>
      <c r="C12" s="34" t="str">
        <f>'非偏鄉計劃學校(素)國小'!I66</f>
        <v>紫米飯</v>
      </c>
      <c r="D12" s="35" t="str">
        <f>'非偏鄉計劃學校(素)國小'!I67&amp;'非偏鄉計劃學校(素)國小'!I68&amp;'非偏鄉計劃學校(素)國小'!I69&amp;'非偏鄉計劃學校(素)國小'!I70&amp;'非偏鄉計劃學校(素)國小'!I71&amp;'非偏鄉計劃學校(素)國小'!I72</f>
        <v>米黑秈糯米</v>
      </c>
      <c r="E12" s="34" t="str">
        <f>'非偏鄉計劃學校(素)國小'!K66</f>
        <v>白玉燒腐</v>
      </c>
      <c r="F12" s="35" t="str">
        <f>'非偏鄉計劃學校(素)國小'!K67&amp;'非偏鄉計劃學校(素)國小'!K68&amp;'非偏鄉計劃學校(素)國小'!K69&amp;'非偏鄉計劃學校(素)國小'!K70&amp;'非偏鄉計劃學校(素)國小'!K71&amp;'非偏鄉計劃學校(素)國小'!K72</f>
        <v>百頁豆腐白蘿蔔胡蘿蔔薑</v>
      </c>
      <c r="G12" s="34" t="str">
        <f>'非偏鄉計劃學校(素)國小'!M66</f>
        <v>螞蟻上樹</v>
      </c>
      <c r="H12" s="34" t="str">
        <f>'非偏鄉計劃學校(素)國小'!M67&amp;'非偏鄉計劃學校(素)國小'!M68&amp;'非偏鄉計劃學校(素)國小'!M69&amp;'非偏鄉計劃學校(素)國小'!M70&amp;'非偏鄉計劃學校(素)國小'!M71&amp;'非偏鄉計劃學校(素)國小'!M72</f>
        <v>冬粉素絞肉時蔬胡蘿蔔乾木耳</v>
      </c>
      <c r="I12" s="34" t="str">
        <f>'非偏鄉計劃學校(素)國小'!O66</f>
        <v>時蔬</v>
      </c>
      <c r="J12" s="35" t="str">
        <f>'非偏鄉計劃學校(素)國小'!O67&amp;'非偏鄉計劃學校(素)國小'!O68&amp;'非偏鄉計劃學校(素)國小'!O69&amp;'非偏鄉計劃學校(素)國小'!O70&amp;'非偏鄉計劃學校(素)國小'!O71&amp;'非偏鄉計劃學校(素)國小'!O72</f>
        <v>蔬菜薑</v>
      </c>
      <c r="K12" s="34" t="str">
        <f>'非偏鄉計劃學校(素)國小'!Q66</f>
        <v>酸菜若絲湯</v>
      </c>
      <c r="L12" s="35" t="str">
        <f>'非偏鄉計劃學校(素)國小'!Q67&amp;'非偏鄉計劃學校(素)國小'!Q68&amp;'非偏鄉計劃學校(素)國小'!Q69&amp;'非偏鄉計劃學校(素)國小'!Q70&amp;'非偏鄉計劃學校(素)國小'!Q71&amp;'非偏鄉計劃學校(素)國小'!Q72</f>
        <v>酸菜素肉絲</v>
      </c>
      <c r="M12" s="35" t="str">
        <f>'非偏鄉計劃學校(素)國小'!S66</f>
        <v>水果</v>
      </c>
      <c r="N12" s="34" t="str">
        <f>'非偏鄉計劃學校(素)國小'!U67</f>
        <v>有機豆奶</v>
      </c>
      <c r="O12" s="278">
        <f>'非偏鄉計劃學校(素)國小'!B66</f>
        <v>6</v>
      </c>
      <c r="P12" s="278">
        <f>'非偏鄉計劃學校(素)國小'!C66</f>
        <v>2.7</v>
      </c>
      <c r="Q12" s="278">
        <f>'非偏鄉計劃學校(素)國小'!D66</f>
        <v>1.8</v>
      </c>
      <c r="R12" s="278">
        <f>'非偏鄉計劃學校(素)國小'!E66</f>
        <v>2.4</v>
      </c>
      <c r="S12" s="36">
        <f>'非偏鄉計劃學校(素)國小'!F66</f>
        <v>0</v>
      </c>
      <c r="T12" s="36">
        <f>'非偏鄉計劃學校(素)國小'!G66</f>
        <v>0</v>
      </c>
      <c r="U12" s="47">
        <f>'非偏鄉計劃學校(素)國小'!H66</f>
        <v>775.5</v>
      </c>
    </row>
    <row r="13" spans="1:24" ht="15.75" customHeight="1">
      <c r="A13" s="213">
        <v>46097</v>
      </c>
      <c r="B13" s="34" t="str">
        <f>'非偏鄉計劃學校(素)國小'!A73</f>
        <v>D1</v>
      </c>
      <c r="C13" s="34" t="str">
        <f>'非偏鄉計劃學校(素)國小'!I73</f>
        <v>白米飯</v>
      </c>
      <c r="D13" s="35" t="str">
        <f>'非偏鄉計劃學校(素)國小'!I74&amp;'非偏鄉計劃學校(素)國小'!I75&amp;'非偏鄉計劃學校(素)國小'!I76&amp;'非偏鄉計劃學校(素)國小'!I77&amp;'非偏鄉計劃學校(素)國小'!I78&amp;'非偏鄉計劃學校(素)國小'!I79</f>
        <v>米</v>
      </c>
      <c r="E13" s="34" t="str">
        <f>'非偏鄉計劃學校(素)國小'!K73</f>
        <v>黑椒麵腸</v>
      </c>
      <c r="F13" s="35" t="str">
        <f>'非偏鄉計劃學校(素)國小'!K74&amp;'非偏鄉計劃學校(素)國小'!K75&amp;'非偏鄉計劃學校(素)國小'!K76&amp;'非偏鄉計劃學校(素)國小'!K77&amp;'非偏鄉計劃學校(素)國小'!K78&amp;'非偏鄉計劃學校(素)國小'!K79</f>
        <v>麵腸芹菜胡蘿蔔黑胡椒粒</v>
      </c>
      <c r="G13" s="34" t="str">
        <f>'非偏鄉計劃學校(素)國小'!M73</f>
        <v>菇拌海帶</v>
      </c>
      <c r="H13" s="34" t="str">
        <f>'非偏鄉計劃學校(素)國小'!M74&amp;'非偏鄉計劃學校(素)國小'!M75&amp;'非偏鄉計劃學校(素)國小'!M76&amp;'非偏鄉計劃學校(素)國小'!M77&amp;'非偏鄉計劃學校(素)國小'!M78&amp;'非偏鄉計劃學校(素)國小'!M79</f>
        <v>乾裙帶菜金針菇薑</v>
      </c>
      <c r="I13" s="34" t="str">
        <f>'非偏鄉計劃學校(素)國小'!O73</f>
        <v>時蔬</v>
      </c>
      <c r="J13" s="35" t="str">
        <f>'非偏鄉計劃學校(素)國小'!O74&amp;'非偏鄉計劃學校(素)國小'!O75&amp;'非偏鄉計劃學校(素)國小'!O76&amp;'非偏鄉計劃學校(素)國小'!O77&amp;'非偏鄉計劃學校(素)國小'!O78&amp;'非偏鄉計劃學校(素)國小'!O79</f>
        <v>蔬菜薑</v>
      </c>
      <c r="K13" s="34" t="str">
        <f>'非偏鄉計劃學校(素)國小'!Q73</f>
        <v>時蔬湯</v>
      </c>
      <c r="L13" s="35" t="str">
        <f>'非偏鄉計劃學校(素)國小'!Q74&amp;'非偏鄉計劃學校(素)國小'!Q75&amp;'非偏鄉計劃學校(素)國小'!Q76&amp;'非偏鄉計劃學校(素)國小'!Q77&amp;'非偏鄉計劃學校(素)國小'!Q78&amp;'非偏鄉計劃學校(素)國小'!Q79</f>
        <v>時蔬胡蘿蔔</v>
      </c>
      <c r="M13" s="35" t="str">
        <f>'非偏鄉計劃學校(素)國小'!S73</f>
        <v>海苔</v>
      </c>
      <c r="N13" s="34">
        <f>'非偏鄉計劃學校(素)國小'!U74</f>
        <v>0</v>
      </c>
      <c r="O13" s="278">
        <f>'非偏鄉計劃學校(素)國小'!B73</f>
        <v>5</v>
      </c>
      <c r="P13" s="278">
        <f>'非偏鄉計劃學校(素)國小'!C73</f>
        <v>1.6</v>
      </c>
      <c r="Q13" s="278">
        <f>'非偏鄉計劃學校(素)國小'!D73</f>
        <v>2.1</v>
      </c>
      <c r="R13" s="278">
        <f>'非偏鄉計劃學校(素)國小'!E73</f>
        <v>2.2999999999999998</v>
      </c>
      <c r="S13" s="36">
        <f>'非偏鄉計劃學校(素)國小'!F73</f>
        <v>0</v>
      </c>
      <c r="T13" s="36">
        <f>'非偏鄉計劃學校(素)國小'!G73</f>
        <v>0</v>
      </c>
      <c r="U13" s="47">
        <f>'非偏鄉計劃學校(素)國小'!H73</f>
        <v>626</v>
      </c>
    </row>
    <row r="14" spans="1:24" ht="15.75" customHeight="1">
      <c r="A14" s="213">
        <v>46098</v>
      </c>
      <c r="B14" s="34" t="str">
        <f>'非偏鄉計劃學校(素)國小'!A80</f>
        <v>D2</v>
      </c>
      <c r="C14" s="34" t="str">
        <f>'非偏鄉計劃學校(素)國小'!I80</f>
        <v>糙米飯</v>
      </c>
      <c r="D14" s="35" t="str">
        <f>'非偏鄉計劃學校(素)國小'!I81&amp;'非偏鄉計劃學校(素)國小'!I82&amp;'非偏鄉計劃學校(素)國小'!I83&amp;'非偏鄉計劃學校(素)國小'!I84&amp;'非偏鄉計劃學校(素)國小'!I85&amp;'非偏鄉計劃學校(素)國小'!I86</f>
        <v>米糙米</v>
      </c>
      <c r="E14" s="34" t="str">
        <f>'非偏鄉計劃學校(素)國小'!K80</f>
        <v>麻油百頁</v>
      </c>
      <c r="F14" s="35" t="str">
        <f>'非偏鄉計劃學校(素)國小'!K81&amp;'非偏鄉計劃學校(素)國小'!K82&amp;'非偏鄉計劃學校(素)國小'!K83&amp;'非偏鄉計劃學校(素)國小'!K84&amp;'非偏鄉計劃學校(素)國小'!K85&amp;'非偏鄉計劃學校(素)國小'!K86</f>
        <v>百頁豆腐甘藍杏鮑菇薑片麻油</v>
      </c>
      <c r="G14" s="34" t="str">
        <f>'非偏鄉計劃學校(素)國小'!M80</f>
        <v>鮮燴什錦</v>
      </c>
      <c r="H14" s="34" t="str">
        <f>'非偏鄉計劃學校(素)國小'!M81&amp;'非偏鄉計劃學校(素)國小'!M82&amp;'非偏鄉計劃學校(素)國小'!M83&amp;'非偏鄉計劃學校(素)國小'!M84&amp;'非偏鄉計劃學校(素)國小'!M85&amp;'非偏鄉計劃學校(素)國小'!M86</f>
        <v>金針菇時瓜胡蘿蔔乾木耳</v>
      </c>
      <c r="I14" s="34" t="str">
        <f>'非偏鄉計劃學校(素)國小'!O80</f>
        <v>時蔬</v>
      </c>
      <c r="J14" s="35" t="str">
        <f>'非偏鄉計劃學校(素)國小'!O81&amp;'非偏鄉計劃學校(素)國小'!O82&amp;'非偏鄉計劃學校(素)國小'!O83&amp;'非偏鄉計劃學校(素)國小'!O84&amp;'非偏鄉計劃學校(素)國小'!O85&amp;'非偏鄉計劃學校(素)國小'!O86</f>
        <v>蔬菜薑</v>
      </c>
      <c r="K14" s="34" t="str">
        <f>'非偏鄉計劃學校(素)國小'!Q80</f>
        <v>白菜粉絲湯</v>
      </c>
      <c r="L14" s="35" t="str">
        <f>'非偏鄉計劃學校(素)國小'!Q81&amp;'非偏鄉計劃學校(素)國小'!Q82&amp;'非偏鄉計劃學校(素)國小'!Q83&amp;'非偏鄉計劃學校(素)國小'!Q84&amp;'非偏鄉計劃學校(素)國小'!Q85&amp;'非偏鄉計劃學校(素)國小'!Q86</f>
        <v>結球白菜冬粉胡蘿蔔素絞肉</v>
      </c>
      <c r="M14" s="35" t="str">
        <f>'非偏鄉計劃學校(素)國小'!S80</f>
        <v>黑糖饅頭</v>
      </c>
      <c r="N14" s="34">
        <f>'非偏鄉計劃學校(素)國小'!U81</f>
        <v>0</v>
      </c>
      <c r="O14" s="278">
        <f>'非偏鄉計劃學校(素)國小'!B80</f>
        <v>5.8</v>
      </c>
      <c r="P14" s="278">
        <f>'非偏鄉計劃學校(素)國小'!C80</f>
        <v>1.9</v>
      </c>
      <c r="Q14" s="278">
        <f>'非偏鄉計劃學校(素)國小'!D80</f>
        <v>1.9</v>
      </c>
      <c r="R14" s="278">
        <f>'非偏鄉計劃學校(素)國小'!E80</f>
        <v>2.5</v>
      </c>
      <c r="S14" s="36">
        <f>'非偏鄉計劃學校(素)國小'!F80</f>
        <v>0</v>
      </c>
      <c r="T14" s="36">
        <f>'非偏鄉計劃學校(素)國小'!G80</f>
        <v>0</v>
      </c>
      <c r="U14" s="47">
        <f>'非偏鄉計劃學校(素)國小'!H80</f>
        <v>708.5</v>
      </c>
    </row>
    <row r="15" spans="1:24" ht="15.75" customHeight="1">
      <c r="A15" s="213">
        <v>46099</v>
      </c>
      <c r="B15" s="34" t="str">
        <f>'非偏鄉計劃學校(素)國小'!A87</f>
        <v>D3</v>
      </c>
      <c r="C15" s="34" t="str">
        <f>'非偏鄉計劃學校(素)國小'!I87</f>
        <v>炸醬麵特餐</v>
      </c>
      <c r="D15" s="35" t="str">
        <f>'非偏鄉計劃學校(素)國小'!I88&amp;'非偏鄉計劃學校(素)國小'!I89&amp;'非偏鄉計劃學校(素)國小'!I90&amp;'非偏鄉計劃學校(素)國小'!I91&amp;'非偏鄉計劃學校(素)國小'!I92&amp;'非偏鄉計劃學校(素)國小'!I93</f>
        <v>拉麵</v>
      </c>
      <c r="E15" s="34" t="str">
        <f>'非偏鄉計劃學校(素)國小'!K87</f>
        <v>滷蛋</v>
      </c>
      <c r="F15" s="35" t="str">
        <f>'非偏鄉計劃學校(素)國小'!K88&amp;'非偏鄉計劃學校(素)國小'!K89&amp;'非偏鄉計劃學校(素)國小'!K90&amp;'非偏鄉計劃學校(素)國小'!K91&amp;'非偏鄉計劃學校(素)國小'!K92&amp;'非偏鄉計劃學校(素)國小'!K93</f>
        <v>雞蛋</v>
      </c>
      <c r="G15" s="34" t="str">
        <f>'非偏鄉計劃學校(素)國小'!M87</f>
        <v>炸醬麵配料</v>
      </c>
      <c r="H15" s="34" t="str">
        <f>'非偏鄉計劃學校(素)國小'!M88&amp;'非偏鄉計劃學校(素)國小'!M89&amp;'非偏鄉計劃學校(素)國小'!M90&amp;'非偏鄉計劃學校(素)國小'!M91&amp;'非偏鄉計劃學校(素)國小'!M92&amp;'非偏鄉計劃學校(素)國小'!M93</f>
        <v>素絞肉豆乾丁胡蘿蔔小黃瓜豆瓣醬甜麵醬</v>
      </c>
      <c r="I15" s="34" t="str">
        <f>'非偏鄉計劃學校(素)國小'!O87</f>
        <v>時蔬</v>
      </c>
      <c r="J15" s="35" t="str">
        <f>'非偏鄉計劃學校(素)國小'!O88&amp;'非偏鄉計劃學校(素)國小'!O89&amp;'非偏鄉計劃學校(素)國小'!O90&amp;'非偏鄉計劃學校(素)國小'!O91&amp;'非偏鄉計劃學校(素)國小'!O92&amp;'非偏鄉計劃學校(素)國小'!O93</f>
        <v>蔬菜薑</v>
      </c>
      <c r="K15" s="34" t="str">
        <f>'非偏鄉計劃學校(素)國小'!Q87</f>
        <v>時瓜素丸湯</v>
      </c>
      <c r="L15" s="35" t="str">
        <f>'非偏鄉計劃學校(素)國小'!Q88&amp;'非偏鄉計劃學校(素)國小'!Q89&amp;'非偏鄉計劃學校(素)國小'!Q90&amp;'非偏鄉計劃學校(素)國小'!Q91&amp;'非偏鄉計劃學校(素)國小'!Q92&amp;'非偏鄉計劃學校(素)國小'!Q93</f>
        <v>時瓜素丸</v>
      </c>
      <c r="M15" s="35" t="str">
        <f>'非偏鄉計劃學校(素)國小'!S87</f>
        <v>原味餐包</v>
      </c>
      <c r="N15" s="34">
        <f>'非偏鄉計劃學校(素)國小'!U88</f>
        <v>0</v>
      </c>
      <c r="O15" s="278">
        <f>'非偏鄉計劃學校(素)國小'!B87</f>
        <v>5</v>
      </c>
      <c r="P15" s="278">
        <f>'非偏鄉計劃學校(素)國小'!C87</f>
        <v>3</v>
      </c>
      <c r="Q15" s="278">
        <f>'非偏鄉計劃學校(素)國小'!D87</f>
        <v>1.5</v>
      </c>
      <c r="R15" s="278">
        <f>'非偏鄉計劃學校(素)國小'!E87</f>
        <v>2.4</v>
      </c>
      <c r="S15" s="36">
        <f>'非偏鄉計劃學校(素)國小'!F87</f>
        <v>0</v>
      </c>
      <c r="T15" s="36">
        <f>'非偏鄉計劃學校(素)國小'!G87</f>
        <v>0</v>
      </c>
      <c r="U15" s="47">
        <f>'非偏鄉計劃學校(素)國小'!H87</f>
        <v>720.5</v>
      </c>
    </row>
    <row r="16" spans="1:24" ht="15.75" customHeight="1">
      <c r="A16" s="213">
        <v>46100</v>
      </c>
      <c r="B16" s="34" t="str">
        <f>'非偏鄉計劃學校(素)國小'!A94</f>
        <v>D4</v>
      </c>
      <c r="C16" s="34" t="str">
        <f>'非偏鄉計劃學校(素)國小'!I94</f>
        <v>糙米飯</v>
      </c>
      <c r="D16" s="35" t="str">
        <f>'非偏鄉計劃學校(素)國小'!I95&amp;'非偏鄉計劃學校(素)國小'!I96&amp;'非偏鄉計劃學校(素)國小'!I97&amp;'非偏鄉計劃學校(素)國小'!I98&amp;'非偏鄉計劃學校(素)國小'!I99&amp;'非偏鄉計劃學校(素)國小'!I100</f>
        <v>米糙米</v>
      </c>
      <c r="E16" s="34" t="str">
        <f>'非偏鄉計劃學校(素)國小'!K94</f>
        <v>韓式豆包</v>
      </c>
      <c r="F16" s="35" t="str">
        <f>'非偏鄉計劃學校(素)國小'!K95&amp;'非偏鄉計劃學校(素)國小'!K96&amp;'非偏鄉計劃學校(素)國小'!K97&amp;'非偏鄉計劃學校(素)國小'!K98&amp;'非偏鄉計劃學校(素)國小'!K99&amp;'非偏鄉計劃學校(素)國小'!K100</f>
        <v>豆包韓式泡菜結球白菜薑</v>
      </c>
      <c r="G16" s="34" t="str">
        <f>'非偏鄉計劃學校(素)國小'!M94</f>
        <v>家常豆干</v>
      </c>
      <c r="H16" s="34" t="str">
        <f>'非偏鄉計劃學校(素)國小'!M95&amp;'非偏鄉計劃學校(素)國小'!M96&amp;'非偏鄉計劃學校(素)國小'!M97&amp;'非偏鄉計劃學校(素)國小'!M98&amp;'非偏鄉計劃學校(素)國小'!M99&amp;'非偏鄉計劃學校(素)國小'!M100</f>
        <v>豆干芹菜乾木耳薑</v>
      </c>
      <c r="I16" s="34" t="str">
        <f>'非偏鄉計劃學校(素)國小'!O94</f>
        <v>時蔬</v>
      </c>
      <c r="J16" s="35" t="str">
        <f>'非偏鄉計劃學校(素)國小'!O95&amp;'非偏鄉計劃學校(素)國小'!O96&amp;'非偏鄉計劃學校(素)國小'!O97&amp;'非偏鄉計劃學校(素)國小'!O98&amp;'非偏鄉計劃學校(素)國小'!O99&amp;'非偏鄉計劃學校(素)國小'!O100</f>
        <v>蔬菜薑</v>
      </c>
      <c r="K16" s="34" t="str">
        <f>'非偏鄉計劃學校(素)國小'!Q94</f>
        <v>紅豆紫米湯</v>
      </c>
      <c r="L16" s="35" t="str">
        <f>'非偏鄉計劃學校(素)國小'!Q95&amp;'非偏鄉計劃學校(素)國小'!Q96&amp;'非偏鄉計劃學校(素)國小'!Q97&amp;'非偏鄉計劃學校(素)國小'!Q98&amp;'非偏鄉計劃學校(素)國小'!Q99&amp;'非偏鄉計劃學校(素)國小'!Q100</f>
        <v>紅豆紫米二砂糖</v>
      </c>
      <c r="M16" s="35" t="str">
        <f>'非偏鄉計劃學校(素)國小'!S94</f>
        <v>肉包</v>
      </c>
      <c r="N16" s="34">
        <f>'非偏鄉計劃學校(素)國小'!U95</f>
        <v>0</v>
      </c>
      <c r="O16" s="278">
        <f>'非偏鄉計劃學校(素)國小'!B94</f>
        <v>6.5</v>
      </c>
      <c r="P16" s="278">
        <f>'非偏鄉計劃學校(素)國小'!C94</f>
        <v>2.8</v>
      </c>
      <c r="Q16" s="278">
        <f>'非偏鄉計劃學校(素)國小'!D94</f>
        <v>1.6</v>
      </c>
      <c r="R16" s="278">
        <f>'非偏鄉計劃學校(素)國小'!E94</f>
        <v>2.2999999999999998</v>
      </c>
      <c r="S16" s="36">
        <f>'非偏鄉計劃學校(素)國小'!F94</f>
        <v>0</v>
      </c>
      <c r="T16" s="36">
        <f>'非偏鄉計劃學校(素)國小'!G94</f>
        <v>0</v>
      </c>
      <c r="U16" s="47">
        <f>'非偏鄉計劃學校(素)國小'!H94</f>
        <v>808.5</v>
      </c>
    </row>
    <row r="17" spans="1:24" ht="15.75" customHeight="1">
      <c r="A17" s="213">
        <v>46101</v>
      </c>
      <c r="B17" s="34" t="str">
        <f>'非偏鄉計劃學校(素)國小'!A101</f>
        <v>D5</v>
      </c>
      <c r="C17" s="34" t="str">
        <f>'非偏鄉計劃學校(素)國小'!I101</f>
        <v>芝麻飯</v>
      </c>
      <c r="D17" s="35" t="str">
        <f>'非偏鄉計劃學校(素)國小'!I102&amp;'非偏鄉計劃學校(素)國小'!I103&amp;'非偏鄉計劃學校(素)國小'!I104&amp;'非偏鄉計劃學校(素)國小'!I105&amp;'非偏鄉計劃學校(素)國小'!I106&amp;'非偏鄉計劃學校(葷)國小'!I107</f>
        <v>米芝麻(熟)</v>
      </c>
      <c r="E17" s="34" t="str">
        <f>'非偏鄉計劃學校(素)國小'!K101</f>
        <v>牛蒡排</v>
      </c>
      <c r="F17" s="35" t="str">
        <f>'非偏鄉計劃學校(素)國小'!K102&amp;'非偏鄉計劃學校(素)國小'!K103&amp;'非偏鄉計劃學校(素)國小'!K104&amp;'非偏鄉計劃學校(素)國小'!K105&amp;'非偏鄉計劃學校(素)國小'!K106&amp;'非偏鄉計劃學校(葷)國小'!K107</f>
        <v>牛蒡排</v>
      </c>
      <c r="G17" s="34" t="str">
        <f>'非偏鄉計劃學校(素)國小'!M101</f>
        <v>絞若甘藍</v>
      </c>
      <c r="H17" s="34" t="str">
        <f>'非偏鄉計劃學校(素)國小'!M102&amp;'非偏鄉計劃學校(素)國小'!M103&amp;'非偏鄉計劃學校(素)國小'!M104&amp;'非偏鄉計劃學校(素)國小'!M105&amp;'非偏鄉計劃學校(素)國小'!M106&amp;'非偏鄉計劃學校(葷)國小'!M107</f>
        <v>素絞肉甘藍乾木耳薑</v>
      </c>
      <c r="I17" s="34" t="str">
        <f>'非偏鄉計劃學校(素)國小'!O101</f>
        <v>時蔬</v>
      </c>
      <c r="J17" s="35" t="str">
        <f>'非偏鄉計劃學校(素)國小'!O102&amp;'非偏鄉計劃學校(素)國小'!O103&amp;'非偏鄉計劃學校(素)國小'!O104&amp;'非偏鄉計劃學校(素)國小'!O105&amp;'非偏鄉計劃學校(素)國小'!O106&amp;'非偏鄉計劃學校(葷)國小'!O107</f>
        <v>蔬菜薑</v>
      </c>
      <c r="K17" s="34" t="str">
        <f>'非偏鄉計劃學校(素)國小'!Q101</f>
        <v>金針若絲湯</v>
      </c>
      <c r="L17" s="35" t="str">
        <f>'非偏鄉計劃學校(素)國小'!Q102&amp;'非偏鄉計劃學校(素)國小'!Q103&amp;'非偏鄉計劃學校(素)國小'!Q104&amp;'非偏鄉計劃學校(素)國小'!Q105&amp;'非偏鄉計劃學校(素)國小'!Q106&amp;'非偏鄉計劃學校(葷)國小'!Q107</f>
        <v>金針菜乾素肉絲薑</v>
      </c>
      <c r="M17" s="35" t="str">
        <f>'非偏鄉計劃學校(素)國小'!S101</f>
        <v>水果</v>
      </c>
      <c r="N17" s="34" t="str">
        <f>'非偏鄉計劃學校(素)國小'!U102</f>
        <v>有機豆奶</v>
      </c>
      <c r="O17" s="278">
        <f>'非偏鄉計劃學校(素)國小'!B101</f>
        <v>5.2</v>
      </c>
      <c r="P17" s="278">
        <f>'非偏鄉計劃學校(素)國小'!C101</f>
        <v>3.3</v>
      </c>
      <c r="Q17" s="278">
        <f>'非偏鄉計劃學校(素)國小'!D101</f>
        <v>1.5</v>
      </c>
      <c r="R17" s="278">
        <f>'非偏鄉計劃學校(素)國小'!E101</f>
        <v>2.2999999999999998</v>
      </c>
      <c r="S17" s="36">
        <f>'非偏鄉計劃學校(素)國小'!F101</f>
        <v>0</v>
      </c>
      <c r="T17" s="36">
        <f>'非偏鄉計劃學校(素)國小'!G101</f>
        <v>0</v>
      </c>
      <c r="U17" s="47">
        <f>'非偏鄉計劃學校(素)國小'!H101</f>
        <v>752.5</v>
      </c>
    </row>
    <row r="18" spans="1:24" ht="15.75" customHeight="1">
      <c r="A18" s="213">
        <v>46104</v>
      </c>
      <c r="B18" s="34" t="str">
        <f>'非偏鄉計劃學校(素)國小'!A108</f>
        <v>E1</v>
      </c>
      <c r="C18" s="34" t="str">
        <f>'非偏鄉計劃學校(素)國小'!I108</f>
        <v>白米飯</v>
      </c>
      <c r="D18" s="35" t="str">
        <f>'非偏鄉計劃學校(素)國小'!I109&amp;'非偏鄉計劃學校(素)國小'!I110&amp;'非偏鄉計劃學校(素)國小'!I111&amp;'非偏鄉計劃學校(素)國小'!I112&amp;'非偏鄉計劃學校(素)國小'!I113&amp;'非偏鄉計劃學校(素)國小'!I114</f>
        <v>米</v>
      </c>
      <c r="E18" s="34" t="str">
        <f>'非偏鄉計劃學校(素)國小'!K108</f>
        <v>咖哩豆包</v>
      </c>
      <c r="F18" s="35" t="str">
        <f>'非偏鄉計劃學校(素)國小'!K109&amp;'非偏鄉計劃學校(素)國小'!K110&amp;'非偏鄉計劃學校(素)國小'!K111&amp;'非偏鄉計劃學校(素)國小'!K112&amp;'非偏鄉計劃學校(素)國小'!K113&amp;'非偏鄉計劃學校(素)國小'!K114</f>
        <v>豆包馬鈴薯芹菜胡蘿蔔咖哩粉</v>
      </c>
      <c r="G18" s="34" t="str">
        <f>'非偏鄉計劃學校(素)國小'!M108</f>
        <v>若絲白菜</v>
      </c>
      <c r="H18" s="34" t="str">
        <f>'非偏鄉計劃學校(素)國小'!M109&amp;'非偏鄉計劃學校(素)國小'!M110&amp;'非偏鄉計劃學校(素)國小'!M111&amp;'非偏鄉計劃學校(素)國小'!M112&amp;'非偏鄉計劃學校(素)國小'!M113&amp;'非偏鄉計劃學校(素)國小'!M114</f>
        <v>素肉絲結球白菜乾木耳薑</v>
      </c>
      <c r="I18" s="34" t="str">
        <f>'非偏鄉計劃學校(素)國小'!O108</f>
        <v>時蔬</v>
      </c>
      <c r="J18" s="35" t="str">
        <f>'非偏鄉計劃學校(素)國小'!O109&amp;'非偏鄉計劃學校(素)國小'!O110&amp;'非偏鄉計劃學校(素)國小'!O111&amp;'非偏鄉計劃學校(素)國小'!O112&amp;'非偏鄉計劃學校(素)國小'!O113&amp;'非偏鄉計劃學校(素)國小'!O114</f>
        <v>蔬菜薑</v>
      </c>
      <c r="K18" s="34" t="str">
        <f>'非偏鄉計劃學校(素)國小'!Q108</f>
        <v>榨菜若絲湯</v>
      </c>
      <c r="L18" s="35" t="str">
        <f>'非偏鄉計劃學校(素)國小'!Q109&amp;'非偏鄉計劃學校(素)國小'!Q110&amp;'非偏鄉計劃學校(素)國小'!Q111&amp;'非偏鄉計劃學校(素)國小'!Q112&amp;'非偏鄉計劃學校(素)國小'!Q113&amp;'非偏鄉計劃學校(素)國小'!Q114</f>
        <v>榨菜素肉絲</v>
      </c>
      <c r="M18" s="35" t="str">
        <f>'非偏鄉計劃學校(素)國小'!S108</f>
        <v>奶酥餐包</v>
      </c>
      <c r="N18" s="34">
        <f>'非偏鄉計劃學校(素)國小'!U109</f>
        <v>0</v>
      </c>
      <c r="O18" s="278">
        <f>'非偏鄉計劃學校(素)國小'!B108</f>
        <v>5.2</v>
      </c>
      <c r="P18" s="278">
        <f>'非偏鄉計劃學校(素)國小'!C108</f>
        <v>3.3</v>
      </c>
      <c r="Q18" s="278">
        <f>'非偏鄉計劃學校(素)國小'!D108</f>
        <v>1.8</v>
      </c>
      <c r="R18" s="278">
        <f>'非偏鄉計劃學校(素)國小'!E108</f>
        <v>2.2999999999999998</v>
      </c>
      <c r="S18" s="36">
        <f>'非偏鄉計劃學校(素)國小'!F108</f>
        <v>0</v>
      </c>
      <c r="T18" s="36">
        <f>'非偏鄉計劃學校(素)國小'!G108</f>
        <v>0</v>
      </c>
      <c r="U18" s="47">
        <f>'非偏鄉計劃學校(素)國小'!H108</f>
        <v>760</v>
      </c>
    </row>
    <row r="19" spans="1:24" ht="15.75" customHeight="1">
      <c r="A19" s="213">
        <v>46105</v>
      </c>
      <c r="B19" s="34" t="str">
        <f>'非偏鄉計劃學校(素)國小'!A115</f>
        <v>E2</v>
      </c>
      <c r="C19" s="34" t="str">
        <f>'非偏鄉計劃學校(素)國小'!I115</f>
        <v>糙米飯</v>
      </c>
      <c r="D19" s="35" t="str">
        <f>'非偏鄉計劃學校(素)國小'!I116&amp;'非偏鄉計劃學校(素)國小'!I117&amp;'非偏鄉計劃學校(素)國小'!I118&amp;'非偏鄉計劃學校(素)國小'!I119&amp;'非偏鄉計劃學校(素)國小'!I120&amp;'非偏鄉計劃學校(素)國小'!I121</f>
        <v>米糙米</v>
      </c>
      <c r="E19" s="34" t="str">
        <f>'非偏鄉計劃學校(素)國小'!K115</f>
        <v>三杯麵腸</v>
      </c>
      <c r="F19" s="35" t="str">
        <f>'非偏鄉計劃學校(素)國小'!K116&amp;'非偏鄉計劃學校(素)國小'!K117&amp;'非偏鄉計劃學校(素)國小'!K118&amp;'非偏鄉計劃學校(素)國小'!K119&amp;'非偏鄉計劃學校(素)國小'!K120&amp;'非偏鄉計劃學校(素)國小'!K121</f>
        <v>麵腸杏鮑菇胡蘿蔔九層塔薑</v>
      </c>
      <c r="G19" s="34" t="str">
        <f>'非偏鄉計劃學校(素)國小'!M115</f>
        <v>針菇豆腐</v>
      </c>
      <c r="H19" s="34" t="str">
        <f>'非偏鄉計劃學校(素)國小'!M116&amp;'非偏鄉計劃學校(素)國小'!M117&amp;'非偏鄉計劃學校(素)國小'!M118&amp;'非偏鄉計劃學校(素)國小'!M119&amp;'非偏鄉計劃學校(素)國小'!M120&amp;'非偏鄉計劃學校(素)國小'!M121</f>
        <v>豆腐金針菇乾香菇薑</v>
      </c>
      <c r="I19" s="34" t="str">
        <f>'非偏鄉計劃學校(素)國小'!O115</f>
        <v>時蔬</v>
      </c>
      <c r="J19" s="35" t="str">
        <f>'非偏鄉計劃學校(素)國小'!O116&amp;'非偏鄉計劃學校(素)國小'!O117&amp;'非偏鄉計劃學校(素)國小'!O118&amp;'非偏鄉計劃學校(素)國小'!O119&amp;'非偏鄉計劃學校(素)國小'!O120&amp;'非偏鄉計劃學校(素)國小'!O121</f>
        <v>蔬菜薑</v>
      </c>
      <c r="K19" s="34" t="str">
        <f>'非偏鄉計劃學校(素)國小'!Q115</f>
        <v>海芽薑絲湯</v>
      </c>
      <c r="L19" s="35" t="str">
        <f>'非偏鄉計劃學校(素)國小'!Q116&amp;'非偏鄉計劃學校(素)國小'!Q117&amp;'非偏鄉計劃學校(素)國小'!Q118&amp;'非偏鄉計劃學校(素)國小'!Q119&amp;'非偏鄉計劃學校(素)國小'!Q120&amp;'非偏鄉計劃學校(素)國小'!Q121</f>
        <v>乾裙帶菜薑</v>
      </c>
      <c r="M19" s="35" t="str">
        <f>'非偏鄉計劃學校(素)國小'!S115</f>
        <v>芝麻饅頭</v>
      </c>
      <c r="N19" s="34">
        <f>'非偏鄉計劃學校(素)國小'!U116</f>
        <v>0</v>
      </c>
      <c r="O19" s="278">
        <f>'非偏鄉計劃學校(素)國小'!B115</f>
        <v>5</v>
      </c>
      <c r="P19" s="278">
        <f>'非偏鄉計劃學校(素)國小'!C115</f>
        <v>2</v>
      </c>
      <c r="Q19" s="278">
        <f>'非偏鄉計劃學校(素)國小'!D115</f>
        <v>1.6</v>
      </c>
      <c r="R19" s="278">
        <f>'非偏鄉計劃學校(素)國小'!E115</f>
        <v>2.4</v>
      </c>
      <c r="S19" s="36">
        <f>'非偏鄉計劃學校(素)國小'!F115</f>
        <v>0</v>
      </c>
      <c r="T19" s="36">
        <f>'非偏鄉計劃學校(素)國小'!G115</f>
        <v>0</v>
      </c>
      <c r="U19" s="47">
        <f>'非偏鄉計劃學校(素)國小'!H115</f>
        <v>648</v>
      </c>
    </row>
    <row r="20" spans="1:24" ht="15.75" customHeight="1">
      <c r="A20" s="213">
        <v>46106</v>
      </c>
      <c r="B20" s="34" t="str">
        <f>'非偏鄉計劃學校(素)國小'!A122</f>
        <v>E3</v>
      </c>
      <c r="C20" s="34" t="str">
        <f>'非偏鄉計劃學校(素)國小'!I122</f>
        <v>刈包特餐</v>
      </c>
      <c r="D20" s="35" t="str">
        <f>'非偏鄉計劃學校(素)國小'!I123&amp;'非偏鄉計劃學校(素)國小'!I124&amp;'非偏鄉計劃學校(素)國小'!I125&amp;'非偏鄉計劃學校(素)國小'!I126&amp;'非偏鄉計劃學校(素)國小'!I127&amp;'非偏鄉計劃學校(素)國小'!I128</f>
        <v>刈包</v>
      </c>
      <c r="E20" s="34" t="str">
        <f>'非偏鄉計劃學校(素)國小'!K122</f>
        <v>美味素排</v>
      </c>
      <c r="F20" s="35" t="str">
        <f>'非偏鄉計劃學校(素)國小'!K123&amp;'非偏鄉計劃學校(素)國小'!K124&amp;'非偏鄉計劃學校(素)國小'!K125&amp;'非偏鄉計劃學校(素)國小'!K126&amp;'非偏鄉計劃學校(素)國小'!K127&amp;'非偏鄉計劃學校(素)國小'!K128</f>
        <v>素排</v>
      </c>
      <c r="G20" s="34" t="str">
        <f>'非偏鄉計劃學校(素)國小'!M122</f>
        <v>酸菜絞若</v>
      </c>
      <c r="H20" s="34" t="str">
        <f>'非偏鄉計劃學校(素)國小'!M123&amp;'非偏鄉計劃學校(素)國小'!M124&amp;'非偏鄉計劃學校(素)國小'!M125&amp;'非偏鄉計劃學校(素)國小'!M126&amp;'非偏鄉計劃學校(素)國小'!M127&amp;'非偏鄉計劃學校(素)國小'!M128</f>
        <v>素絞肉酸菜薑</v>
      </c>
      <c r="I20" s="34" t="str">
        <f>'非偏鄉計劃學校(素)國小'!O122</f>
        <v>時蔬</v>
      </c>
      <c r="J20" s="35" t="str">
        <f>'非偏鄉計劃學校(素)國小'!O123&amp;'非偏鄉計劃學校(素)國小'!O124&amp;'非偏鄉計劃學校(素)國小'!O125&amp;'非偏鄉計劃學校(素)國小'!O126&amp;'非偏鄉計劃學校(素)國小'!O127&amp;'非偏鄉計劃學校(素)國小'!O128</f>
        <v>蔬菜薑</v>
      </c>
      <c r="K20" s="34" t="str">
        <f>'非偏鄉計劃學校(素)國小'!Q122</f>
        <v>糙米粥</v>
      </c>
      <c r="L20" s="35" t="str">
        <f>'非偏鄉計劃學校(素)國小'!Q123&amp;'非偏鄉計劃學校(素)國小'!Q124&amp;'非偏鄉計劃學校(素)國小'!Q125&amp;'非偏鄉計劃學校(素)國小'!Q126&amp;'非偏鄉計劃學校(素)國小'!Q127&amp;'非偏鄉計劃學校(素)國小'!Q128</f>
        <v>雞蛋糙米時瓜乾香菇胡蘿蔔</v>
      </c>
      <c r="M20" s="35" t="str">
        <f>'非偏鄉計劃學校(素)國小'!S122</f>
        <v>旺仔小饅頭</v>
      </c>
      <c r="N20" s="34">
        <f>'非偏鄉計劃學校(素)國小'!U123</f>
        <v>0</v>
      </c>
      <c r="O20" s="278">
        <f>'非偏鄉計劃學校(素)國小'!B122</f>
        <v>4.8</v>
      </c>
      <c r="P20" s="278">
        <f>'非偏鄉計劃學校(素)國小'!C122</f>
        <v>2.7</v>
      </c>
      <c r="Q20" s="278">
        <f>'非偏鄉計劃學校(素)國小'!D122</f>
        <v>1.6</v>
      </c>
      <c r="R20" s="278">
        <f>'非偏鄉計劃學校(素)國小'!E122</f>
        <v>2.2999999999999998</v>
      </c>
      <c r="S20" s="36">
        <f>'非偏鄉計劃學校(素)國小'!F122</f>
        <v>0</v>
      </c>
      <c r="T20" s="36">
        <f>'非偏鄉計劃學校(素)國小'!G122</f>
        <v>0</v>
      </c>
      <c r="U20" s="47">
        <f>'非偏鄉計劃學校(素)國小'!H122</f>
        <v>682</v>
      </c>
    </row>
    <row r="21" spans="1:24" ht="15.75" customHeight="1">
      <c r="A21" s="213">
        <v>46107</v>
      </c>
      <c r="B21" s="34" t="str">
        <f>'非偏鄉計劃學校(素)國小'!A129</f>
        <v>E4</v>
      </c>
      <c r="C21" s="34" t="str">
        <f>'非偏鄉計劃學校(素)國小'!I129</f>
        <v>糙米飯</v>
      </c>
      <c r="D21" s="35" t="str">
        <f>'非偏鄉計劃學校(素)國小'!I130&amp;'非偏鄉計劃學校(素)國小'!I131&amp;'非偏鄉計劃學校(素)國小'!I132&amp;'非偏鄉計劃學校(素)國小'!I133&amp;'非偏鄉計劃學校(素)國小'!I134&amp;'非偏鄉計劃學校(素)國小'!I135</f>
        <v>米糙米</v>
      </c>
      <c r="E21" s="34" t="str">
        <f>'非偏鄉計劃學校(素)國小'!K129</f>
        <v>滷煎蒸炒滑蛋</v>
      </c>
      <c r="F21" s="35" t="str">
        <f>'非偏鄉計劃學校(素)國小'!K130&amp;'非偏鄉計劃學校(素)國小'!K131&amp;'非偏鄉計劃學校(素)國小'!K132&amp;'非偏鄉計劃學校(素)國小'!K133&amp;'非偏鄉計劃學校(素)國小'!K134&amp;'非偏鄉計劃學校(素)國小'!K135</f>
        <v>雞蛋</v>
      </c>
      <c r="G21" s="34" t="str">
        <f>'非偏鄉計劃學校(素)國小'!M129</f>
        <v>奶香玉米</v>
      </c>
      <c r="H21" s="34" t="str">
        <f>'非偏鄉計劃學校(素)國小'!M130&amp;'非偏鄉計劃學校(素)國小'!M131&amp;'非偏鄉計劃學校(素)國小'!M132&amp;'非偏鄉計劃學校(素)國小'!M133&amp;'非偏鄉計劃學校(素)國小'!M134&amp;'非偏鄉計劃學校(素)國小'!M135</f>
        <v>冷凍毛豆仁冷凍玉米粒胡蘿蔔薑奶油(固態)</v>
      </c>
      <c r="I21" s="34" t="str">
        <f>'非偏鄉計劃學校(素)國小'!O129</f>
        <v>時蔬</v>
      </c>
      <c r="J21" s="35" t="str">
        <f>'非偏鄉計劃學校(素)國小'!O130&amp;'非偏鄉計劃學校(素)國小'!O131&amp;'非偏鄉計劃學校(素)國小'!O132&amp;'非偏鄉計劃學校(素)國小'!O133&amp;'非偏鄉計劃學校(素)國小'!O134&amp;'非偏鄉計劃學校(素)國小'!O135</f>
        <v>蔬菜薑</v>
      </c>
      <c r="K21" s="34" t="str">
        <f>'非偏鄉計劃學校(素)國小'!Q129</f>
        <v>綠豆脆圓湯</v>
      </c>
      <c r="L21" s="35" t="str">
        <f>'非偏鄉計劃學校(素)國小'!Q130&amp;'非偏鄉計劃學校(素)國小'!Q131&amp;'非偏鄉計劃學校(素)國小'!Q132&amp;'非偏鄉計劃學校(素)國小'!Q133&amp;'非偏鄉計劃學校(素)國小'!Q134&amp;'非偏鄉計劃學校(素)國小'!Q135</f>
        <v>綠豆脆圓二砂糖</v>
      </c>
      <c r="M21" s="35" t="str">
        <f>'非偏鄉計劃學校(素)國小'!S129</f>
        <v>銀絲捲</v>
      </c>
      <c r="N21" s="34">
        <f>'非偏鄉計劃學校(素)國小'!U130</f>
        <v>0</v>
      </c>
      <c r="O21" s="278">
        <f>'非偏鄉計劃學校(素)國小'!B129</f>
        <v>6.5</v>
      </c>
      <c r="P21" s="278">
        <f>'非偏鄉計劃學校(素)國小'!C129</f>
        <v>1.6</v>
      </c>
      <c r="Q21" s="278">
        <f>'非偏鄉計劃學校(素)國小'!D129</f>
        <v>1.5</v>
      </c>
      <c r="R21" s="278">
        <f>'非偏鄉計劃學校(素)國小'!E129</f>
        <v>2.2999999999999998</v>
      </c>
      <c r="S21" s="36">
        <f>'非偏鄉計劃學校(素)國小'!F129</f>
        <v>0</v>
      </c>
      <c r="T21" s="36">
        <f>'非偏鄉計劃學校(素)國小'!G129</f>
        <v>0</v>
      </c>
      <c r="U21" s="47">
        <f>'非偏鄉計劃學校(素)國小'!H129</f>
        <v>716</v>
      </c>
    </row>
    <row r="22" spans="1:24" ht="15.75" customHeight="1">
      <c r="A22" s="213">
        <v>46108</v>
      </c>
      <c r="B22" s="33" t="str">
        <f>'非偏鄉計劃學校(葷)國中'!A136</f>
        <v>E5</v>
      </c>
      <c r="C22" s="34" t="str">
        <f>'非偏鄉計劃學校(素)國小'!I136</f>
        <v>燕麥飯</v>
      </c>
      <c r="D22" s="35" t="str">
        <f>'非偏鄉計劃學校(素)國小'!I137&amp;'非偏鄉計劃學校(素)國小'!I138&amp;'非偏鄉計劃學校(素)國小'!I139&amp;'非偏鄉計劃學校(素)國小'!I140&amp;'非偏鄉計劃學校(素)國小'!I141&amp;'非偏鄉計劃學校(素)國小'!I142</f>
        <v>米燕麥</v>
      </c>
      <c r="E22" s="34" t="str">
        <f>'非偏鄉計劃學校(素)國小'!K136</f>
        <v>糖醋豆干</v>
      </c>
      <c r="F22" s="39" t="str">
        <f>'非偏鄉計劃學校(素)國小'!K137&amp;'非偏鄉計劃學校(素)國小'!K138&amp;'非偏鄉計劃學校(素)國小'!K139&amp;'非偏鄉計劃學校(素)國小'!K140&amp;'非偏鄉計劃學校(素)國小'!K141&amp;'非偏鄉計劃學校(素)國小'!K142</f>
        <v>豆干鳳梨罐頭甜椒(青皮)二砂糖番茄糊</v>
      </c>
      <c r="G22" s="34" t="str">
        <f>'非偏鄉計劃學校(素)國小'!M136</f>
        <v>銀蘿丸片</v>
      </c>
      <c r="H22" s="35" t="str">
        <f>'非偏鄉計劃學校(素)國小'!M137&amp;'非偏鄉計劃學校(素)國小'!M138&amp;'非偏鄉計劃學校(素)國小'!M139&amp;'非偏鄉計劃學校(素)國小'!M140&amp;'非偏鄉計劃學校(素)國小'!M141&amp;'非偏鄉計劃學校(素)國小'!M142</f>
        <v>素丸白蘿蔔胡蘿蔔</v>
      </c>
      <c r="I22" s="34" t="str">
        <f>'非偏鄉計劃學校(素)國小'!O136</f>
        <v>時蔬</v>
      </c>
      <c r="J22" s="35" t="str">
        <f>'非偏鄉計劃學校(素)國小'!O137&amp;'非偏鄉計劃學校(素)國小'!O138&amp;'非偏鄉計劃學校(素)國小'!O139&amp;'非偏鄉計劃學校(素)國小'!O140&amp;'非偏鄉計劃學校(素)國小'!O141&amp;'非偏鄉計劃學校(素)國小'!O142</f>
        <v>蔬菜薑</v>
      </c>
      <c r="K22" s="34" t="str">
        <f>'非偏鄉計劃學校(素)國小'!Q136</f>
        <v>白菜大骨湯</v>
      </c>
      <c r="L22" s="35" t="str">
        <f>'非偏鄉計劃學校(素)國小'!Q137&amp;'非偏鄉計劃學校(素)國小'!Q138&amp;'非偏鄉計劃學校(素)國小'!Q139&amp;'非偏鄉計劃學校(素)國小'!Q140&amp;'非偏鄉計劃學校(素)國小'!Q141&amp;'非偏鄉計劃學校(素)國小'!Q142</f>
        <v>結球白菜胡蘿蔔</v>
      </c>
      <c r="M22" s="35" t="str">
        <f>'非偏鄉計劃學校(素)國小'!S136</f>
        <v>水果</v>
      </c>
      <c r="N22" s="34" t="str">
        <f>'非偏鄉計劃學校(素)國小'!U137</f>
        <v>有機豆奶</v>
      </c>
      <c r="O22" s="278">
        <f>'非偏鄉計劃學校(素)國小'!B136</f>
        <v>5.2</v>
      </c>
      <c r="P22" s="278">
        <f>'非偏鄉計劃學校(素)國小'!C136</f>
        <v>1.6</v>
      </c>
      <c r="Q22" s="278">
        <f>'非偏鄉計劃學校(素)國小'!D136</f>
        <v>1.8</v>
      </c>
      <c r="R22" s="278">
        <f>'非偏鄉計劃學校(素)國小'!E136</f>
        <v>2.4</v>
      </c>
      <c r="S22" s="36">
        <f>'非偏鄉計劃學校(素)國小'!F113</f>
        <v>0</v>
      </c>
      <c r="T22" s="36">
        <f>'非偏鄉計劃學校(素)國小'!G113</f>
        <v>0</v>
      </c>
      <c r="U22" s="47">
        <f>'非偏鄉計劃學校(素)國小'!H136</f>
        <v>637</v>
      </c>
    </row>
    <row r="23" spans="1:24" ht="15.75" customHeight="1">
      <c r="A23" s="213">
        <v>46111</v>
      </c>
      <c r="B23" s="33" t="str">
        <f>'非偏鄉計劃學校(葷)國中'!A143</f>
        <v>F1</v>
      </c>
      <c r="C23" s="34" t="str">
        <f>'非偏鄉計劃學校(素)國小'!I143</f>
        <v>白米飯</v>
      </c>
      <c r="D23" s="35" t="str">
        <f>'非偏鄉計劃學校(素)國小'!I144&amp;'非偏鄉計劃學校(素)國小'!I145&amp;'非偏鄉計劃學校(素)國小'!I146&amp;'非偏鄉計劃學校(素)國小'!I147&amp;'非偏鄉計劃學校(素)國小'!I148&amp;'非偏鄉計劃學校(素)國小'!I149</f>
        <v>米</v>
      </c>
      <c r="E23" s="34" t="str">
        <f>'非偏鄉計劃學校(素)國小'!K143</f>
        <v>客家若絲</v>
      </c>
      <c r="F23" s="39" t="str">
        <f>'非偏鄉計劃學校(素)國小'!K144&amp;'非偏鄉計劃學校(素)國小'!K145&amp;'非偏鄉計劃學校(素)國小'!K146&amp;'非偏鄉計劃學校(素)國小'!K147&amp;'非偏鄉計劃學校(素)國小'!K148&amp;'非偏鄉計劃學校(素)國小'!K149</f>
        <v>素肉絲豆干芹菜胡蘿蔔薑</v>
      </c>
      <c r="G23" s="34" t="str">
        <f>'非偏鄉計劃學校(素)國小'!M143</f>
        <v>若絲胡瓜</v>
      </c>
      <c r="H23" s="35" t="str">
        <f>'非偏鄉計劃學校(素)國小'!M144&amp;'非偏鄉計劃學校(素)國小'!M145&amp;'非偏鄉計劃學校(素)國小'!M146&amp;'非偏鄉計劃學校(素)國小'!M147&amp;'非偏鄉計劃學校(素)國小'!M148&amp;'非偏鄉計劃學校(素)國小'!M149</f>
        <v>胡瓜素肉絲胡蘿蔔薑</v>
      </c>
      <c r="I23" s="34" t="str">
        <f>'非偏鄉計劃學校(素)國小'!O143</f>
        <v>時蔬</v>
      </c>
      <c r="J23" s="35" t="str">
        <f>'非偏鄉計劃學校(素)國小'!O144&amp;'非偏鄉計劃學校(素)國小'!O145&amp;'非偏鄉計劃學校(素)國小'!O146&amp;'非偏鄉計劃學校(素)國小'!O147&amp;'非偏鄉計劃學校(素)國小'!O148&amp;'非偏鄉計劃學校(素)國小'!O149</f>
        <v>蔬菜薑</v>
      </c>
      <c r="K23" s="34" t="str">
        <f>'非偏鄉計劃學校(素)國小'!Q143</f>
        <v>玉米蛋花湯</v>
      </c>
      <c r="L23" s="35" t="str">
        <f>'非偏鄉計劃學校(素)國小'!Q144&amp;'非偏鄉計劃學校(素)國小'!Q145&amp;'非偏鄉計劃學校(素)國小'!Q146&amp;'非偏鄉計劃學校(素)國小'!Q147&amp;'非偏鄉計劃學校(素)國小'!Q148&amp;'非偏鄉計劃學校(素)國小'!Q149</f>
        <v>冷凍玉米粒雞蛋</v>
      </c>
      <c r="M23" s="35" t="str">
        <f>'非偏鄉計劃學校(素)國小'!S143</f>
        <v>海苔</v>
      </c>
      <c r="N23" s="34">
        <f>'非偏鄉計劃學校(素)國小'!U144</f>
        <v>0</v>
      </c>
      <c r="O23" s="278">
        <f>'非偏鄉計劃學校(素)國小'!B143</f>
        <v>6</v>
      </c>
      <c r="P23" s="278">
        <f>'非偏鄉計劃學校(素)國小'!C143</f>
        <v>2</v>
      </c>
      <c r="Q23" s="278">
        <f>'非偏鄉計劃學校(素)國小'!D143</f>
        <v>1.5</v>
      </c>
      <c r="R23" s="278">
        <f>'非偏鄉計劃學校(素)國小'!E143</f>
        <v>2.4</v>
      </c>
      <c r="S23" s="36">
        <f>'非偏鄉計劃學校(素)國小'!F120</f>
        <v>0</v>
      </c>
      <c r="T23" s="36">
        <f>'非偏鄉計劃學校(素)國小'!G120</f>
        <v>0</v>
      </c>
      <c r="U23" s="47">
        <f>'非偏鄉計劃學校(素)國小'!H143</f>
        <v>715.5</v>
      </c>
      <c r="V23" s="66"/>
    </row>
    <row r="24" spans="1:24" ht="15.75" customHeight="1">
      <c r="A24" s="213">
        <v>46112</v>
      </c>
      <c r="B24" s="33" t="str">
        <f>'非偏鄉計劃學校(葷)國中'!A150</f>
        <v>F2</v>
      </c>
      <c r="C24" s="34" t="str">
        <f>'非偏鄉計劃學校(素)國小'!I150</f>
        <v>糙米飯</v>
      </c>
      <c r="D24" s="35" t="str">
        <f>'非偏鄉計劃學校(素)國小'!I151&amp;'非偏鄉計劃學校(素)國小'!I152&amp;'非偏鄉計劃學校(素)國小'!I153&amp;'非偏鄉計劃學校(素)國小'!I154&amp;'非偏鄉計劃學校(素)國小'!I155&amp;'非偏鄉計劃學校(素)國小'!I156</f>
        <v>米糙米</v>
      </c>
      <c r="E24" s="34" t="str">
        <f>'非偏鄉計劃學校(素)國小'!K150</f>
        <v>花瓜麵腸</v>
      </c>
      <c r="F24" s="39" t="str">
        <f>'非偏鄉計劃學校(素)國小'!K151&amp;'非偏鄉計劃學校(素)國小'!K152&amp;'非偏鄉計劃學校(素)國小'!K153&amp;'非偏鄉計劃學校(素)國小'!K154&amp;'非偏鄉計劃學校(素)國小'!K155&amp;'非偏鄉計劃學校(素)國小'!K156</f>
        <v>麵腸醃漬花胡瓜薑胡蘿蔔</v>
      </c>
      <c r="G24" s="34" t="str">
        <f>'非偏鄉計劃學校(素)國小'!M150</f>
        <v>若絲豆芽</v>
      </c>
      <c r="H24" s="35" t="str">
        <f>'非偏鄉計劃學校(素)國小'!M151&amp;'非偏鄉計劃學校(素)國小'!M152&amp;'非偏鄉計劃學校(素)國小'!M153&amp;'非偏鄉計劃學校(素)國小'!M154&amp;'非偏鄉計劃學校(素)國小'!M155&amp;'非偏鄉計劃學校(素)國小'!M156</f>
        <v>綠豆芽胡蘿蔔素肉絲薑</v>
      </c>
      <c r="I24" s="34" t="str">
        <f>'非偏鄉計劃學校(素)國小'!O150</f>
        <v>時蔬</v>
      </c>
      <c r="J24" s="35" t="str">
        <f>'非偏鄉計劃學校(素)國小'!O151&amp;'非偏鄉計劃學校(素)國小'!O152&amp;'非偏鄉計劃學校(素)國小'!O153&amp;'非偏鄉計劃學校(素)國小'!O154&amp;'非偏鄉計劃學校(素)國小'!O155&amp;'非偏鄉計劃學校(素)國小'!O156</f>
        <v>蔬菜薑</v>
      </c>
      <c r="K24" s="34" t="str">
        <f>'非偏鄉計劃學校(素)國小'!Q150</f>
        <v>羅宋湯</v>
      </c>
      <c r="L24" s="35" t="str">
        <f>'非偏鄉計劃學校(素)國小'!Q151&amp;'非偏鄉計劃學校(素)國小'!Q152&amp;'非偏鄉計劃學校(素)國小'!Q153&amp;'非偏鄉計劃學校(素)國小'!Q154&amp;'非偏鄉計劃學校(素)國小'!Q155&amp;'非偏鄉計劃學校(素)國小'!Q156</f>
        <v>甘藍大番茄</v>
      </c>
      <c r="M24" s="35" t="str">
        <f>'非偏鄉計劃學校(素)國小'!S150</f>
        <v>芋頭饅頭</v>
      </c>
      <c r="N24" s="34">
        <f>'非偏鄉計劃學校(素)國小'!U151</f>
        <v>0</v>
      </c>
      <c r="O24" s="278">
        <f>'非偏鄉計劃學校(素)國小'!B150</f>
        <v>5</v>
      </c>
      <c r="P24" s="278">
        <f>'非偏鄉計劃學校(素)國小'!C150</f>
        <v>2</v>
      </c>
      <c r="Q24" s="278">
        <f>'非偏鄉計劃學校(素)國小'!D150</f>
        <v>2</v>
      </c>
      <c r="R24" s="278">
        <f>'非偏鄉計劃學校(素)國小'!E150</f>
        <v>2.2999999999999998</v>
      </c>
      <c r="S24" s="36">
        <f>'非偏鄉計劃學校(素)國小'!F127</f>
        <v>0</v>
      </c>
      <c r="T24" s="36">
        <f>'非偏鄉計劃學校(素)國小'!G127</f>
        <v>0</v>
      </c>
      <c r="U24" s="47">
        <f>'非偏鄉計劃學校(素)國小'!H150</f>
        <v>653.5</v>
      </c>
    </row>
    <row r="25" spans="1:24" ht="15.75" customHeight="1">
      <c r="M25" s="16"/>
      <c r="N25" s="16"/>
    </row>
    <row r="26" spans="1:24" ht="15.75" customHeight="1">
      <c r="A26" s="282" t="s">
        <v>212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16"/>
      <c r="N26" s="16"/>
      <c r="O26" s="286"/>
      <c r="P26" s="286"/>
      <c r="Q26" s="286"/>
      <c r="R26" s="286"/>
      <c r="S26" s="286"/>
      <c r="T26" s="286"/>
      <c r="U26" s="286"/>
      <c r="V26" s="286"/>
      <c r="W26" s="286"/>
      <c r="X26" s="286"/>
    </row>
    <row r="27" spans="1:24" ht="15.75" customHeight="1">
      <c r="A27" s="283" t="s">
        <v>336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16"/>
      <c r="N27" s="16"/>
      <c r="O27" s="286"/>
      <c r="P27" s="286"/>
      <c r="Q27" s="286"/>
      <c r="R27" s="286"/>
      <c r="S27" s="286"/>
      <c r="T27" s="286"/>
      <c r="U27" s="286"/>
      <c r="V27" s="286"/>
      <c r="W27" s="286"/>
      <c r="X27" s="286"/>
    </row>
    <row r="28" spans="1:24" ht="15.75" customHeight="1">
      <c r="A28" s="283" t="s">
        <v>211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16"/>
      <c r="N28" s="16"/>
      <c r="O28" s="286"/>
      <c r="P28" s="286"/>
      <c r="Q28" s="286"/>
      <c r="R28" s="286"/>
      <c r="S28" s="286"/>
      <c r="T28" s="286"/>
      <c r="U28" s="286"/>
      <c r="V28" s="286"/>
      <c r="W28" s="286"/>
      <c r="X28" s="286"/>
    </row>
    <row r="29" spans="1:24" ht="15.75" customHeight="1">
      <c r="A29" s="284" t="s">
        <v>346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16"/>
      <c r="N29" s="16"/>
      <c r="O29" s="286"/>
      <c r="P29" s="286"/>
      <c r="Q29" s="286"/>
      <c r="R29" s="286"/>
      <c r="S29" s="286"/>
      <c r="T29" s="286"/>
      <c r="U29" s="286"/>
      <c r="V29" s="286"/>
      <c r="W29" s="286"/>
      <c r="X29" s="286"/>
    </row>
    <row r="30" spans="1:24" ht="15.75" customHeight="1">
      <c r="A30" s="285" t="s">
        <v>345</v>
      </c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16"/>
      <c r="N30" s="16"/>
      <c r="O30" s="286"/>
      <c r="P30" s="286"/>
      <c r="Q30" s="286"/>
      <c r="R30" s="286"/>
      <c r="S30" s="286"/>
      <c r="T30" s="286"/>
      <c r="U30" s="286"/>
      <c r="V30" s="286"/>
      <c r="W30" s="286"/>
      <c r="X30" s="286"/>
    </row>
    <row r="31" spans="1:24" ht="15.75" customHeight="1">
      <c r="A31" s="284" t="s">
        <v>213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16"/>
      <c r="N31" s="16"/>
      <c r="O31" s="286"/>
      <c r="P31" s="286"/>
      <c r="Q31" s="286"/>
      <c r="R31" s="286"/>
      <c r="S31" s="286"/>
      <c r="T31" s="286"/>
      <c r="U31" s="286"/>
      <c r="V31" s="286"/>
      <c r="W31" s="286"/>
      <c r="X31" s="286"/>
    </row>
    <row r="32" spans="1:24" ht="15.75" customHeight="1">
      <c r="A32" s="286"/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16"/>
      <c r="N32" s="16"/>
      <c r="O32" s="286"/>
      <c r="P32" s="286"/>
      <c r="Q32" s="286"/>
      <c r="R32" s="286"/>
      <c r="S32" s="286"/>
      <c r="T32" s="286"/>
      <c r="U32" s="286"/>
      <c r="V32" s="286"/>
      <c r="W32" s="286"/>
      <c r="X32" s="28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 customHeight="1">
      <c r="M204" s="16"/>
      <c r="N204" s="16"/>
    </row>
    <row r="205" spans="13:14" ht="15.75" customHeight="1">
      <c r="M205" s="16"/>
      <c r="N205" s="16"/>
    </row>
    <row r="206" spans="13:14" ht="15.75" customHeight="1">
      <c r="M206" s="16"/>
      <c r="N206" s="16"/>
    </row>
    <row r="207" spans="13:14" ht="15.75" customHeight="1">
      <c r="M207" s="16"/>
      <c r="N207" s="16"/>
    </row>
    <row r="208" spans="13:14" ht="15.75" customHeight="1">
      <c r="M208" s="16"/>
      <c r="N208" s="16"/>
    </row>
    <row r="209" spans="13:14" ht="15.75" customHeight="1">
      <c r="M209" s="16"/>
      <c r="N209" s="16"/>
    </row>
    <row r="210" spans="13:14" ht="15.75" customHeight="1">
      <c r="M210" s="16"/>
      <c r="N210" s="16"/>
    </row>
    <row r="211" spans="13:14" ht="15.75" customHeight="1">
      <c r="M211" s="16"/>
      <c r="N211" s="16"/>
    </row>
    <row r="212" spans="13:14" ht="15.75" customHeight="1">
      <c r="M212" s="16"/>
      <c r="N212" s="16"/>
    </row>
    <row r="213" spans="13:14" ht="15.75" customHeight="1">
      <c r="M213" s="16"/>
      <c r="N213" s="16"/>
    </row>
    <row r="214" spans="13:14" ht="15.75" customHeight="1">
      <c r="M214" s="16"/>
      <c r="N214" s="16"/>
    </row>
    <row r="215" spans="13:14" ht="15.75" customHeight="1">
      <c r="M215" s="16"/>
      <c r="N215" s="16"/>
    </row>
    <row r="216" spans="13:14" ht="15.75" customHeight="1">
      <c r="M216" s="16"/>
      <c r="N216" s="16"/>
    </row>
    <row r="217" spans="13:14" ht="15.75" customHeight="1">
      <c r="M217" s="16"/>
      <c r="N217" s="16"/>
    </row>
    <row r="218" spans="13:14" ht="15.75" customHeight="1">
      <c r="M218" s="16"/>
      <c r="N218" s="16"/>
    </row>
    <row r="219" spans="13:14" ht="15.75" customHeight="1">
      <c r="M219" s="16"/>
      <c r="N219" s="16"/>
    </row>
    <row r="220" spans="13:14" ht="15.75" customHeight="1">
      <c r="M220" s="16"/>
      <c r="N220" s="16"/>
    </row>
    <row r="221" spans="13:14" ht="15.75" customHeight="1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  <row r="974" spans="13:14" ht="15.75">
      <c r="M974" s="16"/>
      <c r="N974" s="16"/>
    </row>
    <row r="975" spans="13:14" ht="15.75">
      <c r="M975" s="16"/>
      <c r="N975" s="16"/>
    </row>
    <row r="976" spans="13:14" ht="15.75">
      <c r="M976" s="16"/>
      <c r="N976" s="16"/>
    </row>
    <row r="977" spans="13:14" ht="15.75">
      <c r="M977" s="16"/>
      <c r="N977" s="16"/>
    </row>
    <row r="978" spans="13:14" ht="15.75">
      <c r="M978" s="16"/>
      <c r="N978" s="16"/>
    </row>
    <row r="979" spans="13:14" ht="15.75">
      <c r="M979" s="16"/>
      <c r="N979" s="16"/>
    </row>
    <row r="980" spans="13:14" ht="15.75">
      <c r="M980" s="16"/>
      <c r="N980" s="16"/>
    </row>
    <row r="981" spans="13:14" ht="15.75">
      <c r="M981" s="16"/>
      <c r="N981" s="16"/>
    </row>
    <row r="982" spans="13:14" ht="15.75">
      <c r="M982" s="16"/>
      <c r="N982" s="16"/>
    </row>
    <row r="983" spans="13:14" ht="15.75">
      <c r="M983" s="16"/>
      <c r="N983" s="16"/>
    </row>
    <row r="984" spans="13:14" ht="15.75">
      <c r="M984" s="16"/>
      <c r="N984" s="16"/>
    </row>
    <row r="985" spans="13:14" ht="15.75">
      <c r="M985" s="16"/>
      <c r="N985" s="16"/>
    </row>
    <row r="986" spans="13:14" ht="15.75">
      <c r="M986" s="16"/>
      <c r="N986" s="16"/>
    </row>
    <row r="987" spans="13:14" ht="15.75">
      <c r="M987" s="16"/>
      <c r="N987" s="16"/>
    </row>
    <row r="988" spans="13:14" ht="15.75">
      <c r="M988" s="16"/>
      <c r="N988" s="16"/>
    </row>
    <row r="989" spans="13:14" ht="15.75">
      <c r="M989" s="16"/>
      <c r="N989" s="16"/>
    </row>
    <row r="990" spans="13:14" ht="15.75">
      <c r="M990" s="16"/>
      <c r="N990" s="16"/>
    </row>
    <row r="991" spans="13:14" ht="15.75">
      <c r="M991" s="16"/>
      <c r="N991" s="16"/>
    </row>
  </sheetData>
  <mergeCells count="1">
    <mergeCell ref="A1:U1"/>
  </mergeCells>
  <phoneticPr fontId="8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  <vt:lpstr>'非偏鄉計劃學校(葷)國中月總表'!_Hlk175052401</vt:lpstr>
      <vt:lpstr>'非偏鄉計劃學校(葷)國中月總表'!_Hlk182318028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教育處-020</cp:lastModifiedBy>
  <cp:lastPrinted>2023-12-28T00:09:05Z</cp:lastPrinted>
  <dcterms:created xsi:type="dcterms:W3CDTF">2023-07-31T02:00:59Z</dcterms:created>
  <dcterms:modified xsi:type="dcterms:W3CDTF">2026-02-10T09:02:28Z</dcterms:modified>
</cp:coreProperties>
</file>