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5年1月菜單\"/>
    </mc:Choice>
  </mc:AlternateContent>
  <xr:revisionPtr revIDLastSave="0" documentId="13_ncr:1_{E31B001E-B20B-439A-80DB-BEAB1AB805FF}" xr6:coauthVersionLast="47" xr6:coauthVersionMax="47" xr10:uidLastSave="{00000000-0000-0000-0000-000000000000}"/>
  <bookViews>
    <workbookView xWindow="-120" yWindow="-120" windowWidth="29040" windowHeight="15720" tabRatio="895" activeTab="7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Hlk143585154" localSheetId="5">'偏鄉計劃學校(素)國中月總表'!$A$20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18" i="8" l="1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F4" i="4"/>
  <c r="F3" i="4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08" i="3"/>
  <c r="V18" i="4" s="1"/>
  <c r="H101" i="3"/>
  <c r="V17" i="4" s="1"/>
  <c r="H94" i="3"/>
  <c r="V16" i="4" s="1"/>
  <c r="H87" i="3"/>
  <c r="H80" i="3"/>
  <c r="V14" i="4" s="1"/>
  <c r="H73" i="3"/>
  <c r="V13" i="4" s="1"/>
  <c r="H66" i="3"/>
  <c r="H59" i="3"/>
  <c r="H52" i="3"/>
  <c r="V10" i="4" s="1"/>
  <c r="H45" i="3"/>
  <c r="V9" i="4" s="1"/>
  <c r="H38" i="3"/>
  <c r="V8" i="4" s="1"/>
  <c r="H31" i="3"/>
  <c r="V7" i="4" s="1"/>
  <c r="H24" i="3"/>
  <c r="H17" i="3"/>
  <c r="V5" i="4" s="1"/>
  <c r="H10" i="3"/>
  <c r="V4" i="4" s="1"/>
  <c r="H3" i="3"/>
  <c r="V3" i="4" s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V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B11" i="4"/>
  <c r="C11" i="4"/>
  <c r="E11" i="4"/>
  <c r="G11" i="4"/>
  <c r="I11" i="4"/>
  <c r="K11" i="4"/>
  <c r="P11" i="4"/>
  <c r="Q11" i="4"/>
  <c r="R11" i="4"/>
  <c r="S11" i="4"/>
  <c r="T11" i="4"/>
  <c r="U11" i="4"/>
  <c r="V11" i="4"/>
  <c r="B12" i="4"/>
  <c r="C12" i="4"/>
  <c r="E12" i="4"/>
  <c r="G12" i="4"/>
  <c r="I12" i="4"/>
  <c r="K12" i="4"/>
  <c r="P12" i="4"/>
  <c r="Q12" i="4"/>
  <c r="R12" i="4"/>
  <c r="S12" i="4"/>
  <c r="T12" i="4"/>
  <c r="U12" i="4"/>
  <c r="V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B15" i="4"/>
  <c r="C15" i="4"/>
  <c r="E15" i="4"/>
  <c r="G15" i="4"/>
  <c r="I15" i="4"/>
  <c r="K15" i="4"/>
  <c r="P15" i="4"/>
  <c r="Q15" i="4"/>
  <c r="R15" i="4"/>
  <c r="S15" i="4"/>
  <c r="T15" i="4"/>
  <c r="U15" i="4"/>
  <c r="V15" i="4"/>
  <c r="B16" i="4"/>
  <c r="C16" i="4"/>
  <c r="E16" i="4"/>
  <c r="G16" i="4"/>
  <c r="I16" i="4"/>
  <c r="K16" i="4"/>
  <c r="P16" i="4"/>
  <c r="Q16" i="4"/>
  <c r="R16" i="4"/>
  <c r="S16" i="4"/>
  <c r="T16" i="4"/>
  <c r="U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AC31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08" i="1" l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18" i="6" l="1"/>
  <c r="W17" i="6"/>
  <c r="W16" i="6"/>
  <c r="W15" i="6"/>
  <c r="W14" i="6"/>
  <c r="W13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08" i="5" l="1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0" i="3"/>
  <c r="W10" i="3"/>
  <c r="AB3" i="3"/>
  <c r="AA3" i="3"/>
  <c r="Z3" i="3"/>
  <c r="Y3" i="3"/>
  <c r="W3" i="3"/>
  <c r="V3" i="3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18" i="8" l="1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<sst xmlns="http://schemas.openxmlformats.org/spreadsheetml/2006/main" count="1779" uniqueCount="292">
  <si>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</si>
  <si>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</si>
  <si>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</si>
  <si>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</si>
  <si>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</si>
  <si>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</si>
  <si>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</si>
  <si>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</si>
  <si>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</si>
  <si>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</si>
  <si>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</si>
  <si>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</si>
  <si>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</si>
  <si>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</si>
  <si>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</si>
  <si>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</si>
  <si>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</si>
  <si>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</si>
  <si>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</si>
  <si>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</si>
  <si>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</si>
  <si>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</si>
  <si>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</si>
  <si>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</si>
  <si>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</si>
  <si>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</si>
  <si>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</si>
  <si>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</si>
  <si>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</si>
  <si>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</si>
  <si>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</si>
  <si>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糙米</t>
  </si>
  <si>
    <t>甘藍</t>
  </si>
  <si>
    <t>結球白菜</t>
  </si>
  <si>
    <t>乾木耳</t>
  </si>
  <si>
    <t>四角油豆腐</t>
  </si>
  <si>
    <t>豆包</t>
  </si>
  <si>
    <t>二砂糖</t>
  </si>
  <si>
    <t>沙茶醬</t>
  </si>
  <si>
    <t>白蘿蔔</t>
  </si>
  <si>
    <t>冷凍玉米粒</t>
  </si>
  <si>
    <t>馬鈴薯</t>
  </si>
  <si>
    <t>奶油(固態)</t>
  </si>
  <si>
    <t>時瓜</t>
  </si>
  <si>
    <t>大番茄</t>
  </si>
  <si>
    <t>九層塔</t>
  </si>
  <si>
    <t>蜜汁豆干</t>
  </si>
  <si>
    <t>豆干</t>
  </si>
  <si>
    <t>咖哩粉</t>
  </si>
  <si>
    <t>肉雞</t>
  </si>
  <si>
    <t>醃漬花胡瓜</t>
  </si>
  <si>
    <t>小米飯</t>
  </si>
  <si>
    <t>小米</t>
  </si>
  <si>
    <t>金針菜乾</t>
  </si>
  <si>
    <t>榨菜</t>
  </si>
  <si>
    <t>乾香菇</t>
  </si>
  <si>
    <t>紅蔥頭</t>
  </si>
  <si>
    <t>紫菜</t>
  </si>
  <si>
    <t>燕麥飯</t>
  </si>
  <si>
    <t>凍豆腐</t>
  </si>
  <si>
    <t>肉排</t>
  </si>
  <si>
    <t>冷凍毛豆仁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</si>
  <si>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</si>
  <si>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</si>
  <si>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</si>
  <si>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</si>
  <si>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</si>
  <si>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</si>
  <si>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</si>
  <si>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</si>
  <si>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8" type="noConversion"/>
  </si>
  <si>
    <t>點心</t>
    <phoneticPr fontId="8" type="noConversion"/>
  </si>
  <si>
    <t>附餐點心</t>
  </si>
  <si>
    <t>副菜一</t>
    <phoneticPr fontId="8" type="noConversion"/>
  </si>
  <si>
    <t>點心</t>
    <phoneticPr fontId="8" type="noConversion"/>
  </si>
  <si>
    <t>日期</t>
    <phoneticPr fontId="8" type="noConversion"/>
  </si>
  <si>
    <t>副菜一</t>
    <phoneticPr fontId="8" type="noConversion"/>
  </si>
  <si>
    <t>青蔥</t>
  </si>
  <si>
    <t>韓式泡菜</t>
  </si>
  <si>
    <t>西滷菜</t>
  </si>
  <si>
    <t>味醂</t>
  </si>
  <si>
    <t>麻婆豆腐</t>
  </si>
  <si>
    <t>醬油</t>
  </si>
  <si>
    <t>西谷米</t>
  </si>
  <si>
    <t>蘿蔔乾</t>
  </si>
  <si>
    <t>驗證豆奶</t>
    <phoneticPr fontId="8" type="noConversion"/>
  </si>
  <si>
    <t>果汁</t>
    <phoneticPr fontId="8" type="noConversion"/>
  </si>
  <si>
    <t>水果</t>
    <phoneticPr fontId="8" type="noConversion"/>
  </si>
  <si>
    <t>有機豆奶</t>
    <phoneticPr fontId="8" type="noConversion"/>
  </si>
  <si>
    <t>有機豆奶</t>
  </si>
  <si>
    <t>保久乳</t>
  </si>
  <si>
    <t>保久乳</t>
    <phoneticPr fontId="8" type="noConversion"/>
  </si>
  <si>
    <t>附餐一點心</t>
    <phoneticPr fontId="8" type="noConversion"/>
  </si>
  <si>
    <t>附餐二點心</t>
    <phoneticPr fontId="8" type="noConversion"/>
  </si>
  <si>
    <t>穀/份</t>
    <phoneticPr fontId="8" type="noConversion"/>
  </si>
  <si>
    <t>R5</t>
    <phoneticPr fontId="8" type="noConversion"/>
  </si>
  <si>
    <t>S1</t>
    <phoneticPr fontId="8" type="noConversion"/>
  </si>
  <si>
    <t>S2</t>
    <phoneticPr fontId="8" type="noConversion"/>
  </si>
  <si>
    <t>S3</t>
    <phoneticPr fontId="8" type="noConversion"/>
  </si>
  <si>
    <t>S4</t>
    <phoneticPr fontId="8" type="noConversion"/>
  </si>
  <si>
    <t>S5</t>
    <phoneticPr fontId="8" type="noConversion"/>
  </si>
  <si>
    <t>A1</t>
    <phoneticPr fontId="8" type="noConversion"/>
  </si>
  <si>
    <t>A2</t>
    <phoneticPr fontId="8" type="noConversion"/>
  </si>
  <si>
    <t>A3</t>
    <phoneticPr fontId="8" type="noConversion"/>
  </si>
  <si>
    <t>A4</t>
    <phoneticPr fontId="8" type="noConversion"/>
  </si>
  <si>
    <t>A5</t>
    <phoneticPr fontId="8" type="noConversion"/>
  </si>
  <si>
    <t>T1</t>
    <phoneticPr fontId="8" type="noConversion"/>
  </si>
  <si>
    <t>T2</t>
    <phoneticPr fontId="8" type="noConversion"/>
  </si>
  <si>
    <t>T3</t>
    <phoneticPr fontId="8" type="noConversion"/>
  </si>
  <si>
    <t>T4</t>
    <phoneticPr fontId="8" type="noConversion"/>
  </si>
  <si>
    <t>T5</t>
    <phoneticPr fontId="8" type="noConversion"/>
  </si>
  <si>
    <t>花蓮縣114學年度第1學期1月份國中葷食菜單(偏鄉)-尚好便當</t>
    <phoneticPr fontId="8" type="noConversion"/>
  </si>
  <si>
    <t>花蓮縣114學年度第1學期1月份國小葷食菜單(偏鄉)-尚好便當</t>
    <phoneticPr fontId="8" type="noConversion"/>
  </si>
  <si>
    <t>花蓮縣114學年度第1學期1月份國中素食菜單(偏鄉)-尚好便當</t>
    <phoneticPr fontId="8" type="noConversion"/>
  </si>
  <si>
    <t>花蓮縣114學年度第1學期1月份國小素食菜單(偏鄉)-尚好便當</t>
    <phoneticPr fontId="8" type="noConversion"/>
  </si>
  <si>
    <t>葡萄乾</t>
    <phoneticPr fontId="8" type="noConversion"/>
  </si>
  <si>
    <t>奶油餐包</t>
    <phoneticPr fontId="8" type="noConversion"/>
  </si>
  <si>
    <t>堅果</t>
    <phoneticPr fontId="8" type="noConversion"/>
  </si>
  <si>
    <t>奶酥餐包</t>
    <phoneticPr fontId="8" type="noConversion"/>
  </si>
  <si>
    <t>燕麥</t>
  </si>
  <si>
    <t>夏威夷拌飯特餐</t>
  </si>
  <si>
    <t>芝麻飯</t>
  </si>
  <si>
    <t>米</t>
    <phoneticPr fontId="8" type="noConversion"/>
  </si>
  <si>
    <t>芝麻(熟)</t>
    <phoneticPr fontId="8" type="noConversion"/>
  </si>
  <si>
    <t>肉燥麵特餐</t>
  </si>
  <si>
    <t>拉麵</t>
    <phoneticPr fontId="8" type="noConversion"/>
  </si>
  <si>
    <t>紫米飯</t>
  </si>
  <si>
    <t>黑秈糯米</t>
    <phoneticPr fontId="8" type="noConversion"/>
  </si>
  <si>
    <t>刈包特餐</t>
  </si>
  <si>
    <t>刈包</t>
    <phoneticPr fontId="8" type="noConversion"/>
  </si>
  <si>
    <t>小米</t>
    <phoneticPr fontId="8" type="noConversion"/>
  </si>
  <si>
    <t>香滷雞翅</t>
  </si>
  <si>
    <t>滷包</t>
  </si>
  <si>
    <t>蔥爆肉絲</t>
  </si>
  <si>
    <t>酥炸魚片</t>
  </si>
  <si>
    <t>麥克雞塊</t>
  </si>
  <si>
    <t>打拋豬</t>
  </si>
  <si>
    <t>春川炒雞</t>
  </si>
  <si>
    <t>咖哩豬肉</t>
  </si>
  <si>
    <t>麻油雞</t>
  </si>
  <si>
    <t>麻油</t>
  </si>
  <si>
    <t>滷蛋</t>
  </si>
  <si>
    <t>紅白燒肉</t>
  </si>
  <si>
    <t>沙茶燴三鮮</t>
  </si>
  <si>
    <t>蒜泥白肉</t>
  </si>
  <si>
    <t>黃金魚片</t>
  </si>
  <si>
    <t>美味肉排</t>
  </si>
  <si>
    <t>瓜仔肉</t>
  </si>
  <si>
    <t>香滷腿排</t>
  </si>
  <si>
    <t>雞翅</t>
  </si>
  <si>
    <t>芹菜</t>
  </si>
  <si>
    <t>豆干片</t>
  </si>
  <si>
    <t>鯊魚片</t>
  </si>
  <si>
    <t>冷凍雞塊</t>
  </si>
  <si>
    <t>豆薯</t>
  </si>
  <si>
    <t>杏鮑菇</t>
  </si>
  <si>
    <t>薑片</t>
  </si>
  <si>
    <t>鵪鶉蛋</t>
  </si>
  <si>
    <t>泡魷魚</t>
  </si>
  <si>
    <t>腿排</t>
  </si>
  <si>
    <t>黃金蟹肉蛋</t>
  </si>
  <si>
    <t>冷凍蟹味棒</t>
  </si>
  <si>
    <t>肉絲甘藍</t>
  </si>
  <si>
    <t>冷凍玉米筍</t>
  </si>
  <si>
    <t>拌飯配料</t>
  </si>
  <si>
    <t>鳳梨罐頭</t>
  </si>
  <si>
    <t>金黃燒賣</t>
  </si>
  <si>
    <t>燒賣</t>
  </si>
  <si>
    <t>韓風拌菜</t>
  </si>
  <si>
    <t>乾裙帶菜</t>
  </si>
  <si>
    <t>芝麻(熟)</t>
  </si>
  <si>
    <t>香油</t>
  </si>
  <si>
    <t>蘿蔔丸片</t>
  </si>
  <si>
    <t>貢丸</t>
  </si>
  <si>
    <t>肉燥麵配料</t>
  </si>
  <si>
    <t>鮪魚茄汁炒蛋</t>
  </si>
  <si>
    <t>番茄醬</t>
  </si>
  <si>
    <t>鮪魚三明治罐頭</t>
  </si>
  <si>
    <t>紅燒骰子腐</t>
  </si>
  <si>
    <t>油豆腐</t>
  </si>
  <si>
    <t>玉米炒蛋</t>
  </si>
  <si>
    <t>鮮燴什錦</t>
  </si>
  <si>
    <t>酸菜絞肉</t>
  </si>
  <si>
    <t>酸菜</t>
  </si>
  <si>
    <t>肉絲豆芽</t>
  </si>
  <si>
    <t>海帶豆干</t>
  </si>
  <si>
    <t>海帶結</t>
  </si>
  <si>
    <t>塔香杏鮑菇</t>
  </si>
  <si>
    <t>黑輪</t>
  </si>
  <si>
    <t>奶香玉米</t>
  </si>
  <si>
    <t>菜脯炒蛋</t>
  </si>
  <si>
    <t>滷味雙拼</t>
  </si>
  <si>
    <t>培根豆芽</t>
  </si>
  <si>
    <t>培根</t>
  </si>
  <si>
    <t>螞蟻上樹</t>
  </si>
  <si>
    <t>肉絲花椰</t>
  </si>
  <si>
    <t>花椰菜</t>
  </si>
  <si>
    <t>蛋香刈薯</t>
  </si>
  <si>
    <t>針菇豆腐</t>
  </si>
  <si>
    <t>絞肉甘藍</t>
  </si>
  <si>
    <t>蔬香冬粉</t>
  </si>
  <si>
    <t>炸馬鈴薯</t>
  </si>
  <si>
    <t>關東煮</t>
  </si>
  <si>
    <t>玉米段</t>
  </si>
  <si>
    <t>香滷油腐</t>
  </si>
  <si>
    <t>麻竹筍干</t>
  </si>
  <si>
    <t>蛋香白菜</t>
  </si>
  <si>
    <t>金針粉絲湯</t>
  </si>
  <si>
    <t>大骨</t>
  </si>
  <si>
    <t>榨菜肉絲湯</t>
  </si>
  <si>
    <t>番茄時蔬湯</t>
  </si>
  <si>
    <t>蘿蔔貢丸湯</t>
  </si>
  <si>
    <t>紅豆紫米湯</t>
  </si>
  <si>
    <t>紅豆</t>
  </si>
  <si>
    <t>黑秈糯米</t>
  </si>
  <si>
    <t>味噌豆腐湯</t>
  </si>
  <si>
    <t>味噌</t>
  </si>
  <si>
    <t>柴魚片</t>
  </si>
  <si>
    <t>紫菜蛋花湯</t>
  </si>
  <si>
    <t>白菜大骨湯</t>
  </si>
  <si>
    <t>白菜</t>
  </si>
  <si>
    <t>肉絲羹湯</t>
  </si>
  <si>
    <t>脆筍絲</t>
  </si>
  <si>
    <t>冬瓜西米露湯</t>
  </si>
  <si>
    <t>冬瓜糖磚</t>
  </si>
  <si>
    <t>玉芽肉絲湯</t>
  </si>
  <si>
    <t>黃豆芽</t>
  </si>
  <si>
    <t>時瓜大骨湯</t>
  </si>
  <si>
    <t>海芽蛋花湯</t>
  </si>
  <si>
    <t>米粉羹</t>
  </si>
  <si>
    <t>米粉</t>
  </si>
  <si>
    <t>桶筍絲</t>
  </si>
  <si>
    <t>黑糖粉圓湯</t>
  </si>
  <si>
    <t>粉圓</t>
  </si>
  <si>
    <t>紅砂糖</t>
  </si>
  <si>
    <t>羅宋湯</t>
  </si>
  <si>
    <t>拉麵</t>
  </si>
  <si>
    <t>刈包</t>
  </si>
  <si>
    <t>若燥麵特餐</t>
  </si>
  <si>
    <t>香滷豆包</t>
  </si>
  <si>
    <t>芹香豆干</t>
  </si>
  <si>
    <t>素排</t>
  </si>
  <si>
    <t>麥克素塊</t>
  </si>
  <si>
    <t>素麥克雞塊</t>
  </si>
  <si>
    <t>打拋麵腸</t>
  </si>
  <si>
    <t>春川豆包</t>
  </si>
  <si>
    <t>咖哩麵腸</t>
  </si>
  <si>
    <t>麻油豆包</t>
  </si>
  <si>
    <t>紅白燒腐</t>
  </si>
  <si>
    <t>百頁豆腐</t>
  </si>
  <si>
    <t>沙茶燴豆干</t>
  </si>
  <si>
    <t>素沙茶醬</t>
  </si>
  <si>
    <t>紅燒豆干</t>
  </si>
  <si>
    <t>黃金豆包</t>
  </si>
  <si>
    <t>美味素排</t>
  </si>
  <si>
    <t>瓜仔麵腸</t>
  </si>
  <si>
    <t>牛蒡排</t>
  </si>
  <si>
    <t>黃金蟹若蛋</t>
  </si>
  <si>
    <t>素冷凍蟹味棒</t>
  </si>
  <si>
    <t>若絲甘藍</t>
  </si>
  <si>
    <t>素肉絲</t>
  </si>
  <si>
    <t>素絞肉</t>
  </si>
  <si>
    <t>素丸</t>
  </si>
  <si>
    <t>若燥麵配料</t>
  </si>
  <si>
    <t>茄汁炒蛋</t>
  </si>
  <si>
    <t>酸菜絞若</t>
  </si>
  <si>
    <t>若絲豆芽</t>
  </si>
  <si>
    <t>素黑輪</t>
  </si>
  <si>
    <t>素火腿豆芽</t>
  </si>
  <si>
    <t>素火腿</t>
  </si>
  <si>
    <t>若絲花椰</t>
  </si>
  <si>
    <t>榨菜若絲湯</t>
  </si>
  <si>
    <t>蘿蔔素丸湯</t>
  </si>
  <si>
    <t>若絲羹湯</t>
  </si>
  <si>
    <t>玉芽若絲湯</t>
  </si>
  <si>
    <t>時瓜湯</t>
  </si>
  <si>
    <t>紅豆餐包</t>
  </si>
  <si>
    <t>紅豆餐包</t>
    <phoneticPr fontId="8" type="noConversion"/>
  </si>
  <si>
    <t xml:space="preserve">過敏原警語:「本月產品含有甲殼類、花生、雞蛋、堅果類、芝麻、含麩質之穀物、大豆、魚類、使用亞硫酸鹽類及其相關製品」。  </t>
  </si>
  <si>
    <t xml:space="preserve">  說明:1月份菜單編排說明如下： </t>
  </si>
  <si>
    <t xml:space="preserve">  一、星期一、五的蔬菜為有機蔬菜。                                    </t>
  </si>
  <si>
    <t xml:space="preserve">  二、為符合每月吃3次塊狀食物，1/2(五)主菜是香滷雞翅，1/21(三)主菜是美味肉排，1/23(五)主菜是香滷腿排。  </t>
  </si>
  <si>
    <t xml:space="preserve">  三、因食材調度問題，R5副菜一改為黃金蟹肉蛋，R5副菜二改為塔香杏鮑菇，S1主菜改為蔥爆肉絲，S4副菜一改為金黃燒賣，T2副菜一改為蜜汁豆干，T3副菜二改為針菇豆腐，T4副菜一改為鮪魚茄汁炒蛋，T5主菜改為沙茶燴三鮮， </t>
    <phoneticPr fontId="8" type="noConversion"/>
  </si>
  <si>
    <t xml:space="preserve">  四、週一附餐一供應葡萄乾，週二附餐一果汁，週二附餐一供應豆漿，週二附餐一供應紅豆餐包，週三附餐一供應奶酥餐包，週三附餐一供應果汁，週三附餐一供應堅果，，週四附餐一供應奶油餐包，週四附餐一供應保久乳，週五附餐一供應水果。</t>
    <phoneticPr fontId="8" type="noConversion"/>
  </si>
  <si>
    <t xml:space="preserve">  五、每月每週五供應三次有機豆漿</t>
    <phoneticPr fontId="8" type="noConversion"/>
  </si>
  <si>
    <t xml:space="preserve">敏原警語:「本月產品含有甲殼類、花生、雞蛋、堅果類、芝麻、含麩質之穀物、大豆、魚類、使用亞硫酸鹽類及其相關製品」。  </t>
  </si>
  <si>
    <t xml:space="preserve">  三、因食材調度問題，R5副菜一改為黃金蟹肉蛋，S1主菜改為蔥爆肉絲，S4副菜一改為金黃燒賣，T2副菜一改為蜜汁豆干，T4副菜一改為鮪魚茄汁炒蛋，T5主菜改為沙茶燴三鮮， </t>
    <phoneticPr fontId="8" type="noConversion"/>
  </si>
  <si>
    <t xml:space="preserve">過敏原警語:「本月產品含有甲殼類、花生、雞蛋、堅果類、芝麻、含麩質之穀物、大豆及使用亞硫酸鹽類及其相關製品」。  </t>
  </si>
  <si>
    <t xml:space="preserve">  二、因食材調度問題，R5副菜一改為黃金蟹若蛋，R5副菜二改為塔香杏鮑菇，S1主菜改為芹香豆干，S4副菜一改為滷蛋，T2副菜一改為蜜汁豆干，T3副菜二改為針菇豆腐，T5主菜改為沙茶燴豆干， </t>
    <phoneticPr fontId="8" type="noConversion"/>
  </si>
  <si>
    <t xml:space="preserve">  三、週一附餐一供應葡萄乾，週二附餐一果汁，週二附餐一供應豆漿，週二附餐一供應紅豆餐包，週三附餐一供應奶酥餐包，週三附餐一供應果汁，週三附餐一供應堅果，，週四附餐一供應奶油餐包，週四附餐一供應保久乳，週五附餐一供應水果。</t>
    <phoneticPr fontId="8" type="noConversion"/>
  </si>
  <si>
    <t xml:space="preserve">  四、每月每週五供應三次有機豆漿</t>
    <phoneticPr fontId="8" type="noConversion"/>
  </si>
  <si>
    <t xml:space="preserve">  二、因食材調度問題，R5副菜一改為黃金蟹若蛋，S1主菜改為芹香豆干，S4副菜一改為滷蛋，T2副菜一改為蜜汁豆干，T5主菜改為沙茶燴豆干，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</si>
</sst>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19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name val="DFKai-SB"/>
      <family val="4"/>
      <charset val="136"/>
    </font>
    <font>
      <sz val="6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6FF33"/>
      </patternFill>
    </fill>
    <fill>
      <patternFill patternType="solid">
        <fgColor theme="0"/>
        <bgColor rgb="FFFFFFFF"/>
      </patternFill>
    </fill>
  </fills>
  <borders count="7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3" fillId="2" borderId="27" xfId="0" applyNumberFormat="1" applyFont="1" applyFill="1" applyBorder="1" applyAlignment="1">
      <alignment horizontal="center" wrapText="1"/>
    </xf>
    <xf numFmtId="176" fontId="3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3" fillId="12" borderId="35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6" fillId="12" borderId="27" xfId="0" applyFont="1" applyFill="1" applyBorder="1" applyAlignment="1">
      <alignment vertical="center"/>
    </xf>
    <xf numFmtId="0" fontId="5" fillId="12" borderId="28" xfId="0" applyFont="1" applyFill="1" applyBorder="1" applyAlignment="1">
      <alignment vertical="center"/>
    </xf>
    <xf numFmtId="0" fontId="3" fillId="12" borderId="28" xfId="0" applyFont="1" applyFill="1" applyBorder="1" applyAlignment="1">
      <alignment horizontal="center" vertical="center" shrinkToFit="1"/>
    </xf>
    <xf numFmtId="0" fontId="3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horizontal="center"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3" fillId="14" borderId="42" xfId="0" applyFont="1" applyFill="1" applyBorder="1" applyAlignment="1">
      <alignment horizontal="center" vertical="center" wrapText="1"/>
    </xf>
    <xf numFmtId="1" fontId="3" fillId="14" borderId="42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2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1" fontId="3" fillId="0" borderId="44" xfId="0" applyNumberFormat="1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177" fontId="3" fillId="0" borderId="48" xfId="0" applyNumberFormat="1" applyFont="1" applyBorder="1" applyAlignment="1">
      <alignment horizontal="center" vertical="center" wrapText="1"/>
    </xf>
    <xf numFmtId="0" fontId="3" fillId="14" borderId="43" xfId="0" applyFont="1" applyFill="1" applyBorder="1" applyAlignment="1">
      <alignment horizontal="center" vertical="center" wrapText="1"/>
    </xf>
    <xf numFmtId="1" fontId="3" fillId="0" borderId="46" xfId="0" applyNumberFormat="1" applyFont="1" applyBorder="1" applyAlignment="1">
      <alignment horizontal="center" vertical="center" wrapText="1"/>
    </xf>
    <xf numFmtId="1" fontId="3" fillId="0" borderId="53" xfId="0" applyNumberFormat="1" applyFont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shrinkToFit="1"/>
    </xf>
    <xf numFmtId="0" fontId="4" fillId="10" borderId="12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 shrinkToFit="1"/>
    </xf>
    <xf numFmtId="0" fontId="3" fillId="14" borderId="17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47" xfId="0" applyFont="1" applyFill="1" applyBorder="1" applyAlignment="1">
      <alignment horizontal="center" vertical="center" shrinkToFit="1"/>
    </xf>
    <xf numFmtId="0" fontId="10" fillId="5" borderId="37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/>
    </xf>
    <xf numFmtId="0" fontId="10" fillId="5" borderId="37" xfId="0" applyFont="1" applyFill="1" applyBorder="1" applyAlignment="1" applyProtection="1">
      <alignment horizontal="center" vertical="center" shrinkToFit="1"/>
      <protection locked="0"/>
    </xf>
    <xf numFmtId="0" fontId="10" fillId="10" borderId="1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shrinkToFit="1"/>
    </xf>
    <xf numFmtId="0" fontId="1" fillId="18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shrinkToFit="1"/>
    </xf>
    <xf numFmtId="0" fontId="10" fillId="5" borderId="11" xfId="0" applyFont="1" applyFill="1" applyBorder="1" applyAlignment="1">
      <alignment horizontal="center" shrinkToFit="1"/>
    </xf>
    <xf numFmtId="0" fontId="12" fillId="5" borderId="12" xfId="0" applyFont="1" applyFill="1" applyBorder="1" applyAlignment="1">
      <alignment horizontal="center" vertical="center" shrinkToFit="1"/>
    </xf>
    <xf numFmtId="0" fontId="10" fillId="19" borderId="4" xfId="0" applyFont="1" applyFill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shrinkToFit="1"/>
    </xf>
    <xf numFmtId="0" fontId="3" fillId="18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18" borderId="11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 shrinkToFit="1"/>
    </xf>
    <xf numFmtId="0" fontId="3" fillId="18" borderId="47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14" borderId="1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25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 shrinkToFit="1"/>
    </xf>
    <xf numFmtId="0" fontId="10" fillId="5" borderId="56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38" xfId="0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 shrinkToFit="1"/>
    </xf>
    <xf numFmtId="0" fontId="10" fillId="5" borderId="26" xfId="0" applyFont="1" applyFill="1" applyBorder="1" applyAlignment="1">
      <alignment horizontal="center" vertical="center" shrinkToFit="1"/>
    </xf>
    <xf numFmtId="0" fontId="10" fillId="5" borderId="50" xfId="0" applyFont="1" applyFill="1" applyBorder="1" applyAlignment="1">
      <alignment horizontal="center" vertical="center" shrinkToFit="1"/>
    </xf>
    <xf numFmtId="0" fontId="10" fillId="5" borderId="55" xfId="0" applyFont="1" applyFill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 shrinkToFit="1"/>
    </xf>
    <xf numFmtId="0" fontId="10" fillId="10" borderId="11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 shrinkToFit="1"/>
    </xf>
    <xf numFmtId="0" fontId="10" fillId="5" borderId="40" xfId="0" applyFont="1" applyFill="1" applyBorder="1" applyAlignment="1">
      <alignment horizontal="center" vertical="center" shrinkToFit="1"/>
    </xf>
    <xf numFmtId="0" fontId="10" fillId="5" borderId="39" xfId="0" applyFont="1" applyFill="1" applyBorder="1" applyAlignment="1">
      <alignment horizontal="center" vertical="center" shrinkToFit="1"/>
    </xf>
    <xf numFmtId="0" fontId="10" fillId="5" borderId="12" xfId="0" applyFont="1" applyFill="1" applyBorder="1" applyAlignment="1">
      <alignment vertical="center" shrinkToFit="1"/>
    </xf>
    <xf numFmtId="0" fontId="3" fillId="20" borderId="25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vertical="center"/>
    </xf>
    <xf numFmtId="177" fontId="3" fillId="0" borderId="49" xfId="0" applyNumberFormat="1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vertical="center" shrinkToFit="1"/>
    </xf>
    <xf numFmtId="0" fontId="3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3" fillId="0" borderId="53" xfId="0" applyFont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shrinkToFit="1"/>
    </xf>
    <xf numFmtId="0" fontId="11" fillId="5" borderId="41" xfId="0" applyFont="1" applyFill="1" applyBorder="1" applyAlignment="1">
      <alignment horizontal="center" vertical="center" shrinkToFit="1"/>
    </xf>
    <xf numFmtId="177" fontId="3" fillId="0" borderId="32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 wrapText="1"/>
    </xf>
    <xf numFmtId="1" fontId="3" fillId="0" borderId="60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177" fontId="3" fillId="0" borderId="62" xfId="0" applyNumberFormat="1" applyFont="1" applyBorder="1" applyAlignment="1">
      <alignment horizontal="center" vertical="center" wrapText="1"/>
    </xf>
    <xf numFmtId="0" fontId="10" fillId="5" borderId="63" xfId="0" applyFont="1" applyFill="1" applyBorder="1" applyAlignment="1">
      <alignment horizontal="center" vertical="center" shrinkToFit="1"/>
    </xf>
    <xf numFmtId="0" fontId="10" fillId="10" borderId="47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shrinkToFit="1"/>
    </xf>
    <xf numFmtId="0" fontId="1" fillId="6" borderId="25" xfId="0" applyFont="1" applyFill="1" applyBorder="1" applyAlignment="1">
      <alignment horizontal="center" vertical="center" shrinkToFit="1"/>
    </xf>
    <xf numFmtId="0" fontId="10" fillId="10" borderId="66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0" fontId="1" fillId="3" borderId="69" xfId="0" applyFont="1" applyFill="1" applyBorder="1" applyAlignment="1">
      <alignment horizontal="center" vertical="center" shrinkToFit="1"/>
    </xf>
    <xf numFmtId="1" fontId="3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66" xfId="0" applyFont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center" shrinkToFit="1"/>
    </xf>
    <xf numFmtId="0" fontId="10" fillId="0" borderId="7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72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73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74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7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shrinkToFit="1"/>
    </xf>
    <xf numFmtId="0" fontId="10" fillId="0" borderId="11" xfId="0" applyFont="1" applyFill="1" applyBorder="1" applyAlignment="1">
      <alignment horizontal="center" shrinkToFit="1"/>
    </xf>
    <xf numFmtId="0" fontId="10" fillId="17" borderId="17" xfId="0" applyFont="1" applyFill="1" applyBorder="1" applyAlignment="1">
      <alignment horizontal="center" vertical="center" shrinkToFit="1"/>
    </xf>
    <xf numFmtId="0" fontId="10" fillId="17" borderId="25" xfId="0" applyFont="1" applyFill="1" applyBorder="1" applyAlignment="1">
      <alignment horizontal="center" vertical="center" shrinkToFit="1"/>
    </xf>
    <xf numFmtId="0" fontId="10" fillId="17" borderId="11" xfId="0" applyFont="1" applyFill="1" applyBorder="1" applyAlignment="1">
      <alignment horizontal="center" vertical="center" shrinkToFit="1"/>
    </xf>
    <xf numFmtId="0" fontId="10" fillId="13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15" fillId="0" borderId="0" xfId="0" applyFont="1" applyAlignment="1">
      <alignment vertical="center"/>
    </xf>
    <xf numFmtId="0" fontId="9" fillId="7" borderId="5" xfId="0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 vertical="center" shrinkToFit="1"/>
    </xf>
    <xf numFmtId="0" fontId="9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236"/>
  <sheetViews>
    <sheetView zoomScale="90" zoomScaleNormal="90" workbookViewId="0">
      <pane ySplit="2" topLeftCell="A3" activePane="bottomLeft" state="frozen"/>
      <selection pane="bottomLeft" activeCell="U24" sqref="U24:V25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3.1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2.75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258" t="s">
        <v>111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73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92</v>
      </c>
      <c r="V2" s="63" t="s">
        <v>9</v>
      </c>
      <c r="W2" s="64" t="s">
        <v>93</v>
      </c>
      <c r="X2" s="22" t="s">
        <v>70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71</v>
      </c>
      <c r="AG2" s="3" t="s">
        <v>71</v>
      </c>
      <c r="AH2" s="3" t="s">
        <v>71</v>
      </c>
    </row>
    <row r="3" spans="1:34" ht="15" customHeight="1">
      <c r="A3" s="79" t="s">
        <v>95</v>
      </c>
      <c r="B3" s="80">
        <v>5.9</v>
      </c>
      <c r="C3" s="80">
        <v>3.2</v>
      </c>
      <c r="D3" s="80">
        <v>1.5</v>
      </c>
      <c r="E3" s="80">
        <v>2.7</v>
      </c>
      <c r="F3" s="80">
        <v>0</v>
      </c>
      <c r="G3" s="80">
        <v>0</v>
      </c>
      <c r="H3" s="81">
        <f>B3*70+C3*75+D3*25+E3*45</f>
        <v>812</v>
      </c>
      <c r="I3" s="214" t="s">
        <v>58</v>
      </c>
      <c r="J3" s="215"/>
      <c r="K3" s="82" t="s">
        <v>131</v>
      </c>
      <c r="L3" s="82"/>
      <c r="M3" s="82" t="s">
        <v>160</v>
      </c>
      <c r="N3" s="82"/>
      <c r="O3" s="82" t="s">
        <v>187</v>
      </c>
      <c r="P3" s="82"/>
      <c r="Q3" s="20" t="s">
        <v>16</v>
      </c>
      <c r="R3" s="20"/>
      <c r="S3" s="129" t="s">
        <v>207</v>
      </c>
      <c r="T3" s="146"/>
      <c r="U3" s="19" t="s">
        <v>87</v>
      </c>
      <c r="V3" s="72"/>
      <c r="W3" s="55"/>
      <c r="X3" s="23"/>
      <c r="Y3" s="5" t="str">
        <f>A3</f>
        <v>R5</v>
      </c>
      <c r="Z3" s="5" t="str">
        <f>I4&amp;" "&amp;I5&amp;" "&amp;I6&amp;" "&amp;I7&amp;" "&amp;I8&amp;" "&amp;I9</f>
        <v xml:space="preserve">米 燕麥    </v>
      </c>
      <c r="AA3" s="5" t="str">
        <f>K4&amp;" "&amp;K5&amp;" "&amp;K6&amp;" "&amp;K7&amp;" "&amp;K8&amp;" "&amp;K9</f>
        <v xml:space="preserve">雞翅 滷包    </v>
      </c>
      <c r="AB3" s="5" t="str">
        <f>M4&amp;" "&amp;M5&amp;" "&amp;M6&amp;" "&amp;M7&amp;" "&amp;M8&amp;" "&amp;M9</f>
        <v xml:space="preserve">冷凍蟹味棒 雞蛋    </v>
      </c>
      <c r="AC3" s="5" t="str">
        <f>O4&amp;" "&amp;O5&amp;" "&amp;O6&amp;" "&amp;O7&amp;" "&amp;O8&amp;" "&amp;O9</f>
        <v xml:space="preserve">杏鮑菇 黑輪 九層塔  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金針菜乾 冬粉 大骨   </v>
      </c>
      <c r="AF3" s="5" t="str">
        <f>U4&amp;" "&amp;U5&amp;" "&amp;U6&amp;" "&amp;U7&amp;" "&amp;U8&amp;" "&amp;U9</f>
        <v xml:space="preserve">水果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3"/>
      <c r="B4" s="84"/>
      <c r="C4" s="84"/>
      <c r="D4" s="84"/>
      <c r="E4" s="84"/>
      <c r="F4" s="84"/>
      <c r="G4" s="84"/>
      <c r="H4" s="85"/>
      <c r="I4" s="216" t="s">
        <v>17</v>
      </c>
      <c r="J4" s="217">
        <v>10</v>
      </c>
      <c r="K4" s="86" t="s">
        <v>149</v>
      </c>
      <c r="L4" s="86">
        <v>9</v>
      </c>
      <c r="M4" s="122" t="s">
        <v>161</v>
      </c>
      <c r="N4" s="126">
        <v>1</v>
      </c>
      <c r="O4" s="86" t="s">
        <v>155</v>
      </c>
      <c r="P4" s="86">
        <v>2</v>
      </c>
      <c r="Q4" s="20" t="s">
        <v>13</v>
      </c>
      <c r="R4" s="20">
        <v>7</v>
      </c>
      <c r="S4" s="124" t="s">
        <v>53</v>
      </c>
      <c r="T4" s="147">
        <v>0.4</v>
      </c>
      <c r="U4" s="19" t="s">
        <v>87</v>
      </c>
      <c r="V4" s="19">
        <v>12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3"/>
      <c r="B5" s="84"/>
      <c r="C5" s="84"/>
      <c r="D5" s="84"/>
      <c r="E5" s="84"/>
      <c r="F5" s="84"/>
      <c r="G5" s="84"/>
      <c r="H5" s="85"/>
      <c r="I5" s="216" t="s">
        <v>119</v>
      </c>
      <c r="J5" s="217">
        <v>0.4</v>
      </c>
      <c r="K5" s="86" t="s">
        <v>132</v>
      </c>
      <c r="L5" s="86"/>
      <c r="M5" s="86" t="s">
        <v>30</v>
      </c>
      <c r="N5" s="126">
        <v>4</v>
      </c>
      <c r="O5" s="86" t="s">
        <v>188</v>
      </c>
      <c r="P5" s="86">
        <v>3</v>
      </c>
      <c r="Q5" s="20" t="s">
        <v>22</v>
      </c>
      <c r="R5" s="20">
        <v>0.05</v>
      </c>
      <c r="S5" s="120" t="s">
        <v>29</v>
      </c>
      <c r="T5" s="148">
        <v>1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3"/>
      <c r="B6" s="84"/>
      <c r="C6" s="84"/>
      <c r="D6" s="84"/>
      <c r="E6" s="84"/>
      <c r="F6" s="84"/>
      <c r="G6" s="84"/>
      <c r="H6" s="85"/>
      <c r="I6" s="216"/>
      <c r="J6" s="217"/>
      <c r="K6" s="86"/>
      <c r="L6" s="86"/>
      <c r="M6" s="225"/>
      <c r="N6" s="225"/>
      <c r="O6" s="86" t="s">
        <v>45</v>
      </c>
      <c r="P6" s="86">
        <v>0.1</v>
      </c>
      <c r="Q6" s="20"/>
      <c r="R6" s="20"/>
      <c r="S6" s="122" t="s">
        <v>208</v>
      </c>
      <c r="T6" s="147">
        <v>1</v>
      </c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3"/>
      <c r="B7" s="84"/>
      <c r="C7" s="84"/>
      <c r="D7" s="84"/>
      <c r="E7" s="84"/>
      <c r="F7" s="84"/>
      <c r="G7" s="84"/>
      <c r="H7" s="85"/>
      <c r="I7" s="216"/>
      <c r="J7" s="217"/>
      <c r="K7" s="86"/>
      <c r="L7" s="86"/>
      <c r="M7" s="127"/>
      <c r="N7" s="86"/>
      <c r="O7" s="86"/>
      <c r="P7" s="86"/>
      <c r="Q7" s="20"/>
      <c r="R7" s="20"/>
      <c r="S7" s="122"/>
      <c r="T7" s="147"/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3"/>
      <c r="B8" s="84"/>
      <c r="C8" s="84"/>
      <c r="D8" s="84"/>
      <c r="E8" s="84"/>
      <c r="F8" s="84"/>
      <c r="G8" s="84"/>
      <c r="H8" s="85"/>
      <c r="I8" s="216"/>
      <c r="J8" s="217"/>
      <c r="K8" s="86"/>
      <c r="L8" s="86"/>
      <c r="M8" s="86"/>
      <c r="N8" s="86"/>
      <c r="O8" s="116"/>
      <c r="P8" s="116"/>
      <c r="Q8" s="20"/>
      <c r="R8" s="20"/>
      <c r="S8" s="122"/>
      <c r="T8" s="147"/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7"/>
      <c r="B9" s="88"/>
      <c r="C9" s="88"/>
      <c r="D9" s="88"/>
      <c r="E9" s="88"/>
      <c r="F9" s="88"/>
      <c r="G9" s="88"/>
      <c r="H9" s="89"/>
      <c r="I9" s="218"/>
      <c r="J9" s="219"/>
      <c r="K9" s="90"/>
      <c r="L9" s="90"/>
      <c r="M9" s="128"/>
      <c r="N9" s="128"/>
      <c r="O9" s="125"/>
      <c r="P9" s="125"/>
      <c r="Q9" s="25"/>
      <c r="R9" s="25"/>
      <c r="S9" s="149"/>
      <c r="T9" s="150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3" t="s">
        <v>96</v>
      </c>
      <c r="B10" s="84">
        <v>5.5</v>
      </c>
      <c r="C10" s="84">
        <v>3</v>
      </c>
      <c r="D10" s="84">
        <v>1.8</v>
      </c>
      <c r="E10" s="91">
        <v>2.9</v>
      </c>
      <c r="F10" s="84">
        <v>0</v>
      </c>
      <c r="G10" s="84">
        <v>0</v>
      </c>
      <c r="H10" s="81">
        <f t="shared" ref="H10:H66" si="0">B10*70+C10*75+D10*25+E10*45</f>
        <v>785.5</v>
      </c>
      <c r="I10" s="220" t="s">
        <v>15</v>
      </c>
      <c r="J10" s="215"/>
      <c r="K10" s="93" t="s">
        <v>133</v>
      </c>
      <c r="L10" s="93"/>
      <c r="M10" s="226" t="s">
        <v>162</v>
      </c>
      <c r="N10" s="226"/>
      <c r="O10" s="93" t="s">
        <v>189</v>
      </c>
      <c r="P10" s="93"/>
      <c r="Q10" s="31" t="s">
        <v>16</v>
      </c>
      <c r="R10" s="31"/>
      <c r="S10" s="151" t="s">
        <v>209</v>
      </c>
      <c r="T10" s="152"/>
      <c r="U10" s="22" t="s">
        <v>115</v>
      </c>
      <c r="V10" s="22"/>
      <c r="W10" s="55"/>
      <c r="X10" s="23"/>
      <c r="Y10" s="27" t="str">
        <f>A10</f>
        <v>S1</v>
      </c>
      <c r="Z10" s="28" t="str">
        <f>I11&amp;" "&amp;I12&amp;" "&amp;I13&amp;" "&amp;I14&amp;" "&amp;I15&amp;" "&amp;I16</f>
        <v xml:space="preserve">米     </v>
      </c>
      <c r="AA10" s="28" t="str">
        <f>K11&amp;" "&amp;K12&amp;" "&amp;K13&amp;" "&amp;K14&amp;" "&amp;K15&amp;" "&amp;K16</f>
        <v xml:space="preserve">豬後腿肉 芹菜 胡蘿蔔 豆干片 青蔥 </v>
      </c>
      <c r="AB10" s="28" t="str">
        <f>M11&amp;" "&amp;M12&amp;" "&amp;M13&amp;" "&amp;M14&amp;" "&amp;M15&amp;" "&amp;M16</f>
        <v xml:space="preserve">甘藍 豬後腿肉 乾木耳 大蒜  </v>
      </c>
      <c r="AC10" s="28" t="str">
        <f>O11&amp;" "&amp;O12&amp;" "&amp;O13&amp;" "&amp;O14&amp;" "&amp;O15&amp;" "&amp;O16</f>
        <v xml:space="preserve">豬絞肉 冷凍毛豆仁 胡蘿蔔 奶油(固態) 冷凍玉米粒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榨菜 豬後腿肉    </v>
      </c>
      <c r="AF10" s="28" t="str">
        <f>U11&amp;" "&amp;U12&amp;" "&amp;U13&amp;" "&amp;U14&amp;" "&amp;U15&amp;" "&amp;U16</f>
        <v xml:space="preserve">葡萄乾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3"/>
      <c r="B11" s="84"/>
      <c r="C11" s="84"/>
      <c r="D11" s="84"/>
      <c r="E11" s="91"/>
      <c r="F11" s="84"/>
      <c r="G11" s="84"/>
      <c r="H11" s="85"/>
      <c r="I11" s="216" t="s">
        <v>17</v>
      </c>
      <c r="J11" s="217">
        <v>10</v>
      </c>
      <c r="K11" s="86" t="s">
        <v>23</v>
      </c>
      <c r="L11" s="86">
        <v>6</v>
      </c>
      <c r="M11" s="86" t="s">
        <v>32</v>
      </c>
      <c r="N11" s="86">
        <v>5</v>
      </c>
      <c r="O11" s="86" t="s">
        <v>18</v>
      </c>
      <c r="P11" s="86">
        <v>0.6</v>
      </c>
      <c r="Q11" s="20" t="s">
        <v>13</v>
      </c>
      <c r="R11" s="20">
        <v>7</v>
      </c>
      <c r="S11" s="122" t="s">
        <v>54</v>
      </c>
      <c r="T11" s="147">
        <v>3</v>
      </c>
      <c r="U11" s="19" t="s">
        <v>115</v>
      </c>
      <c r="V11" s="72">
        <v>1.4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3"/>
      <c r="B12" s="84"/>
      <c r="C12" s="84"/>
      <c r="D12" s="84"/>
      <c r="E12" s="91"/>
      <c r="F12" s="84"/>
      <c r="G12" s="84"/>
      <c r="H12" s="85"/>
      <c r="I12" s="216"/>
      <c r="J12" s="217"/>
      <c r="K12" s="86" t="s">
        <v>150</v>
      </c>
      <c r="L12" s="86">
        <v>2</v>
      </c>
      <c r="M12" s="86" t="s">
        <v>23</v>
      </c>
      <c r="N12" s="86">
        <v>0.8</v>
      </c>
      <c r="O12" s="127" t="s">
        <v>61</v>
      </c>
      <c r="P12" s="86">
        <v>0.5</v>
      </c>
      <c r="Q12" s="20" t="s">
        <v>22</v>
      </c>
      <c r="R12" s="20">
        <v>0.05</v>
      </c>
      <c r="S12" s="210" t="s">
        <v>23</v>
      </c>
      <c r="T12" s="227">
        <v>1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3"/>
      <c r="B13" s="84"/>
      <c r="C13" s="84"/>
      <c r="D13" s="84"/>
      <c r="E13" s="91"/>
      <c r="F13" s="84"/>
      <c r="G13" s="84"/>
      <c r="H13" s="85"/>
      <c r="I13" s="216"/>
      <c r="J13" s="217"/>
      <c r="K13" s="86" t="s">
        <v>21</v>
      </c>
      <c r="L13" s="86">
        <v>0.5</v>
      </c>
      <c r="M13" s="86" t="s">
        <v>34</v>
      </c>
      <c r="N13" s="86">
        <v>0.01</v>
      </c>
      <c r="O13" s="86" t="s">
        <v>21</v>
      </c>
      <c r="P13" s="86">
        <v>1</v>
      </c>
      <c r="Q13" s="20"/>
      <c r="R13" s="20"/>
      <c r="S13" s="122"/>
      <c r="T13" s="147"/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3"/>
      <c r="B14" s="84"/>
      <c r="C14" s="84"/>
      <c r="D14" s="84"/>
      <c r="E14" s="91"/>
      <c r="F14" s="84"/>
      <c r="G14" s="84"/>
      <c r="H14" s="85"/>
      <c r="I14" s="216"/>
      <c r="J14" s="217"/>
      <c r="K14" s="86" t="s">
        <v>151</v>
      </c>
      <c r="L14" s="86">
        <v>2</v>
      </c>
      <c r="M14" s="86" t="s">
        <v>22</v>
      </c>
      <c r="N14" s="116">
        <v>0.05</v>
      </c>
      <c r="O14" s="86" t="s">
        <v>42</v>
      </c>
      <c r="P14" s="86">
        <v>0.6</v>
      </c>
      <c r="Q14" s="20"/>
      <c r="R14" s="20"/>
      <c r="S14" s="122"/>
      <c r="T14" s="147"/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3"/>
      <c r="B15" s="84"/>
      <c r="C15" s="84"/>
      <c r="D15" s="84"/>
      <c r="E15" s="91"/>
      <c r="F15" s="84"/>
      <c r="G15" s="84"/>
      <c r="H15" s="85"/>
      <c r="I15" s="216"/>
      <c r="J15" s="217"/>
      <c r="K15" s="116" t="s">
        <v>77</v>
      </c>
      <c r="L15" s="116">
        <v>0.01</v>
      </c>
      <c r="M15" s="86"/>
      <c r="N15" s="116"/>
      <c r="O15" s="116" t="s">
        <v>40</v>
      </c>
      <c r="P15" s="116">
        <v>3</v>
      </c>
      <c r="Q15" s="20"/>
      <c r="R15" s="20"/>
      <c r="S15" s="122"/>
      <c r="T15" s="147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3"/>
      <c r="B16" s="84"/>
      <c r="C16" s="84"/>
      <c r="D16" s="84"/>
      <c r="E16" s="91"/>
      <c r="F16" s="84"/>
      <c r="G16" s="84"/>
      <c r="H16" s="89"/>
      <c r="I16" s="218"/>
      <c r="J16" s="219"/>
      <c r="K16" s="94"/>
      <c r="L16" s="94"/>
      <c r="M16" s="98"/>
      <c r="N16" s="94"/>
      <c r="O16" s="94"/>
      <c r="P16" s="94"/>
      <c r="Q16" s="25"/>
      <c r="R16" s="25"/>
      <c r="S16" s="123"/>
      <c r="T16" s="153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9" t="s">
        <v>97</v>
      </c>
      <c r="B17" s="80">
        <v>5</v>
      </c>
      <c r="C17" s="80">
        <v>3.3</v>
      </c>
      <c r="D17" s="80">
        <v>1.5</v>
      </c>
      <c r="E17" s="80">
        <v>2.9</v>
      </c>
      <c r="F17" s="80">
        <v>0</v>
      </c>
      <c r="G17" s="80">
        <v>0</v>
      </c>
      <c r="H17" s="81">
        <f t="shared" si="0"/>
        <v>765.5</v>
      </c>
      <c r="I17" s="214" t="s">
        <v>28</v>
      </c>
      <c r="J17" s="215"/>
      <c r="K17" s="82" t="s">
        <v>134</v>
      </c>
      <c r="L17" s="82"/>
      <c r="M17" s="82" t="s">
        <v>81</v>
      </c>
      <c r="N17" s="82"/>
      <c r="O17" s="82" t="s">
        <v>190</v>
      </c>
      <c r="P17" s="82"/>
      <c r="Q17" s="31" t="s">
        <v>16</v>
      </c>
      <c r="R17" s="31"/>
      <c r="S17" s="154" t="s">
        <v>210</v>
      </c>
      <c r="T17" s="155"/>
      <c r="U17" s="22" t="s">
        <v>85</v>
      </c>
      <c r="V17" s="22"/>
      <c r="W17" s="55"/>
      <c r="X17" s="23"/>
      <c r="Y17" s="27" t="str">
        <f>A17</f>
        <v>S2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鯊魚片     </v>
      </c>
      <c r="AB17" s="28" t="str">
        <f>M18&amp;" "&amp;M19&amp;" "&amp;M20&amp;" "&amp;M21&amp;" "&amp;M22&amp;" "&amp;M23</f>
        <v>豆腐 豬絞肉 胡蘿蔔 青蔥 豆瓣醬 冷凍玉米筍</v>
      </c>
      <c r="AC17" s="28" t="str">
        <f>O18&amp;" "&amp;O19&amp;" "&amp;O20&amp;" "&amp;O21&amp;" "&amp;O22&amp;" "&amp;O23</f>
        <v xml:space="preserve">雞蛋 蘿蔔乾 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大番茄 時蔬 薑 大骨  </v>
      </c>
      <c r="AF17" s="28" t="str">
        <f>U18&amp;" "&amp;U19&amp;" "&amp;U20&amp;" "&amp;U21&amp;" "&amp;U22&amp;" "&amp;U23</f>
        <v xml:space="preserve">驗證豆奶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3"/>
      <c r="B18" s="84"/>
      <c r="C18" s="84"/>
      <c r="D18" s="84"/>
      <c r="E18" s="84"/>
      <c r="F18" s="84"/>
      <c r="G18" s="84"/>
      <c r="H18" s="85"/>
      <c r="I18" s="216" t="s">
        <v>17</v>
      </c>
      <c r="J18" s="217">
        <v>7</v>
      </c>
      <c r="K18" s="86" t="s">
        <v>152</v>
      </c>
      <c r="L18" s="86">
        <v>6.5</v>
      </c>
      <c r="M18" s="86" t="s">
        <v>19</v>
      </c>
      <c r="N18" s="86">
        <v>5</v>
      </c>
      <c r="O18" s="86" t="s">
        <v>30</v>
      </c>
      <c r="P18" s="86">
        <v>1.2</v>
      </c>
      <c r="Q18" s="20" t="s">
        <v>13</v>
      </c>
      <c r="R18" s="20">
        <v>7</v>
      </c>
      <c r="S18" s="156" t="s">
        <v>44</v>
      </c>
      <c r="T18" s="157">
        <v>1</v>
      </c>
      <c r="U18" s="19" t="s">
        <v>85</v>
      </c>
      <c r="V18" s="19">
        <v>19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3"/>
      <c r="B19" s="84"/>
      <c r="C19" s="84"/>
      <c r="D19" s="84"/>
      <c r="E19" s="84"/>
      <c r="F19" s="84"/>
      <c r="G19" s="84"/>
      <c r="H19" s="85"/>
      <c r="I19" s="216" t="s">
        <v>31</v>
      </c>
      <c r="J19" s="217">
        <v>3</v>
      </c>
      <c r="K19" s="86"/>
      <c r="L19" s="86"/>
      <c r="M19" s="86" t="s">
        <v>18</v>
      </c>
      <c r="N19" s="86">
        <v>1.8</v>
      </c>
      <c r="O19" s="228" t="s">
        <v>84</v>
      </c>
      <c r="P19" s="228">
        <v>4</v>
      </c>
      <c r="Q19" s="20" t="s">
        <v>22</v>
      </c>
      <c r="R19" s="20">
        <v>0.05</v>
      </c>
      <c r="S19" s="156" t="s">
        <v>16</v>
      </c>
      <c r="T19" s="157">
        <v>2</v>
      </c>
      <c r="U19" s="19"/>
      <c r="V19" s="72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3"/>
      <c r="B20" s="84"/>
      <c r="C20" s="84"/>
      <c r="D20" s="84"/>
      <c r="E20" s="84"/>
      <c r="F20" s="84"/>
      <c r="G20" s="84"/>
      <c r="H20" s="85"/>
      <c r="I20" s="216"/>
      <c r="J20" s="217"/>
      <c r="K20" s="86"/>
      <c r="L20" s="86"/>
      <c r="M20" s="120" t="s">
        <v>21</v>
      </c>
      <c r="N20" s="86">
        <v>1</v>
      </c>
      <c r="O20" s="86"/>
      <c r="P20" s="86"/>
      <c r="Q20" s="20"/>
      <c r="R20" s="20"/>
      <c r="S20" s="124" t="s">
        <v>27</v>
      </c>
      <c r="T20" s="157">
        <v>0.05</v>
      </c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3"/>
      <c r="B21" s="84"/>
      <c r="C21" s="84"/>
      <c r="D21" s="84"/>
      <c r="E21" s="84"/>
      <c r="F21" s="84"/>
      <c r="G21" s="84"/>
      <c r="H21" s="85"/>
      <c r="I21" s="216"/>
      <c r="J21" s="217"/>
      <c r="K21" s="86"/>
      <c r="L21" s="86"/>
      <c r="M21" s="17" t="s">
        <v>77</v>
      </c>
      <c r="N21" s="86">
        <v>0.2</v>
      </c>
      <c r="O21" s="86"/>
      <c r="P21" s="86"/>
      <c r="Q21" s="20"/>
      <c r="R21" s="20"/>
      <c r="S21" s="124" t="s">
        <v>208</v>
      </c>
      <c r="T21" s="157">
        <v>1</v>
      </c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3"/>
      <c r="B22" s="84"/>
      <c r="C22" s="84"/>
      <c r="D22" s="84"/>
      <c r="E22" s="84"/>
      <c r="F22" s="84"/>
      <c r="G22" s="84"/>
      <c r="H22" s="85"/>
      <c r="I22" s="216"/>
      <c r="J22" s="217"/>
      <c r="K22" s="86"/>
      <c r="L22" s="86"/>
      <c r="M22" s="86" t="s">
        <v>62</v>
      </c>
      <c r="N22" s="86"/>
      <c r="O22" s="86"/>
      <c r="P22" s="86"/>
      <c r="Q22" s="20"/>
      <c r="R22" s="20"/>
      <c r="S22" s="124"/>
      <c r="T22" s="157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7"/>
      <c r="B23" s="88"/>
      <c r="C23" s="88"/>
      <c r="D23" s="88"/>
      <c r="E23" s="88"/>
      <c r="F23" s="88"/>
      <c r="G23" s="88"/>
      <c r="H23" s="89"/>
      <c r="I23" s="218"/>
      <c r="J23" s="219"/>
      <c r="K23" s="90"/>
      <c r="L23" s="90"/>
      <c r="M23" s="245" t="s">
        <v>163</v>
      </c>
      <c r="N23" s="245">
        <v>1.5</v>
      </c>
      <c r="O23" s="90"/>
      <c r="P23" s="90"/>
      <c r="Q23" s="25"/>
      <c r="R23" s="25"/>
      <c r="S23" s="158"/>
      <c r="T23" s="159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3" t="s">
        <v>98</v>
      </c>
      <c r="B24" s="95">
        <v>5.2</v>
      </c>
      <c r="C24" s="95">
        <v>2.2000000000000002</v>
      </c>
      <c r="D24" s="95">
        <v>1.6</v>
      </c>
      <c r="E24" s="91">
        <v>2.8</v>
      </c>
      <c r="F24" s="95">
        <v>0</v>
      </c>
      <c r="G24" s="95">
        <v>0</v>
      </c>
      <c r="H24" s="81">
        <f t="shared" si="0"/>
        <v>695</v>
      </c>
      <c r="I24" s="229" t="s">
        <v>120</v>
      </c>
      <c r="J24" s="215"/>
      <c r="K24" s="93" t="s">
        <v>135</v>
      </c>
      <c r="L24" s="93"/>
      <c r="M24" s="93" t="s">
        <v>164</v>
      </c>
      <c r="N24" s="93"/>
      <c r="O24" s="93" t="s">
        <v>191</v>
      </c>
      <c r="P24" s="93"/>
      <c r="Q24" s="31" t="s">
        <v>16</v>
      </c>
      <c r="R24" s="31"/>
      <c r="S24" s="156" t="s">
        <v>211</v>
      </c>
      <c r="T24" s="160"/>
      <c r="U24" s="22" t="s">
        <v>91</v>
      </c>
      <c r="V24" s="22"/>
      <c r="W24" s="55"/>
      <c r="X24" s="23"/>
      <c r="Y24" s="27" t="str">
        <f>A24</f>
        <v>S3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冷凍雞塊     </v>
      </c>
      <c r="AB24" s="28" t="str">
        <f>M25&amp;" "&amp;M26&amp;" "&amp;M27&amp;" "&amp;M28&amp;" "&amp;M29&amp;" "&amp;M30</f>
        <v xml:space="preserve">豬後腿肉 洋蔥 乾香菇 鳳梨罐頭 冷凍玉米粒 </v>
      </c>
      <c r="AC24" s="28" t="str">
        <f>O25&amp;" "&amp;O26&amp;" "&amp;O27&amp;" "&amp;O28&amp;" "&amp;O29&amp;" "&amp;O30</f>
        <v xml:space="preserve">海帶結 凍豆腐 芝麻(熟) 滷包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白蘿蔔 貢丸    </v>
      </c>
      <c r="AF24" s="28" t="str">
        <f>U25&amp;" "&amp;U26&amp;" "&amp;U27&amp;" "&amp;U28&amp;" "&amp;U29&amp;" "&amp;U30</f>
        <v xml:space="preserve">保久乳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3"/>
      <c r="B25" s="84"/>
      <c r="C25" s="84"/>
      <c r="D25" s="84"/>
      <c r="E25" s="91"/>
      <c r="F25" s="84"/>
      <c r="G25" s="84"/>
      <c r="H25" s="85"/>
      <c r="I25" s="216" t="s">
        <v>17</v>
      </c>
      <c r="J25" s="217">
        <v>7</v>
      </c>
      <c r="K25" s="86" t="s">
        <v>153</v>
      </c>
      <c r="L25" s="86">
        <v>6</v>
      </c>
      <c r="M25" s="127" t="s">
        <v>23</v>
      </c>
      <c r="N25" s="86">
        <v>1.8</v>
      </c>
      <c r="O25" s="86" t="s">
        <v>186</v>
      </c>
      <c r="P25" s="86">
        <v>2</v>
      </c>
      <c r="Q25" s="20" t="s">
        <v>13</v>
      </c>
      <c r="R25" s="20">
        <v>7</v>
      </c>
      <c r="S25" s="124" t="s">
        <v>39</v>
      </c>
      <c r="T25" s="157">
        <v>2</v>
      </c>
      <c r="U25" s="19" t="s">
        <v>90</v>
      </c>
      <c r="V25" s="19">
        <v>20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3"/>
      <c r="B26" s="84"/>
      <c r="C26" s="84"/>
      <c r="D26" s="84"/>
      <c r="E26" s="91"/>
      <c r="F26" s="84"/>
      <c r="G26" s="84"/>
      <c r="H26" s="85"/>
      <c r="I26" s="216" t="s">
        <v>31</v>
      </c>
      <c r="J26" s="217">
        <v>3</v>
      </c>
      <c r="K26" s="86"/>
      <c r="L26" s="86"/>
      <c r="M26" s="86" t="s">
        <v>24</v>
      </c>
      <c r="N26" s="86">
        <v>4</v>
      </c>
      <c r="O26" s="86" t="s">
        <v>59</v>
      </c>
      <c r="P26" s="86">
        <v>3</v>
      </c>
      <c r="Q26" s="20" t="s">
        <v>22</v>
      </c>
      <c r="R26" s="20">
        <v>0.05</v>
      </c>
      <c r="S26" s="124" t="s">
        <v>173</v>
      </c>
      <c r="T26" s="157">
        <v>2</v>
      </c>
      <c r="U26" s="19"/>
      <c r="V26" s="72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3"/>
      <c r="B27" s="84"/>
      <c r="C27" s="84"/>
      <c r="D27" s="84"/>
      <c r="E27" s="91"/>
      <c r="F27" s="84"/>
      <c r="G27" s="84"/>
      <c r="H27" s="85"/>
      <c r="I27" s="216"/>
      <c r="J27" s="217"/>
      <c r="K27" s="86"/>
      <c r="L27" s="86"/>
      <c r="M27" s="86" t="s">
        <v>55</v>
      </c>
      <c r="N27" s="86">
        <v>0.25</v>
      </c>
      <c r="O27" s="86" t="s">
        <v>170</v>
      </c>
      <c r="P27" s="86"/>
      <c r="Q27" s="20"/>
      <c r="R27" s="20"/>
      <c r="S27" s="124"/>
      <c r="T27" s="157"/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3"/>
      <c r="B28" s="84"/>
      <c r="C28" s="84"/>
      <c r="D28" s="84"/>
      <c r="E28" s="91"/>
      <c r="F28" s="84"/>
      <c r="G28" s="84"/>
      <c r="H28" s="85"/>
      <c r="I28" s="216"/>
      <c r="J28" s="217"/>
      <c r="K28" s="86"/>
      <c r="L28" s="86"/>
      <c r="M28" s="86" t="s">
        <v>165</v>
      </c>
      <c r="N28" s="86">
        <v>1</v>
      </c>
      <c r="O28" s="86" t="s">
        <v>132</v>
      </c>
      <c r="P28" s="86"/>
      <c r="Q28" s="20"/>
      <c r="R28" s="20"/>
      <c r="S28" s="86"/>
      <c r="T28" s="157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3"/>
      <c r="B29" s="84"/>
      <c r="C29" s="84"/>
      <c r="D29" s="84"/>
      <c r="E29" s="91"/>
      <c r="F29" s="84"/>
      <c r="G29" s="84"/>
      <c r="H29" s="85"/>
      <c r="I29" s="216"/>
      <c r="J29" s="217"/>
      <c r="K29" s="117"/>
      <c r="L29" s="86"/>
      <c r="M29" s="86" t="s">
        <v>40</v>
      </c>
      <c r="N29" s="86">
        <v>1</v>
      </c>
      <c r="O29" s="86"/>
      <c r="P29" s="86"/>
      <c r="Q29" s="20"/>
      <c r="R29" s="20"/>
      <c r="S29" s="124"/>
      <c r="T29" s="157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3"/>
      <c r="B30" s="84"/>
      <c r="C30" s="84"/>
      <c r="D30" s="84"/>
      <c r="E30" s="91"/>
      <c r="F30" s="84"/>
      <c r="G30" s="84"/>
      <c r="H30" s="89"/>
      <c r="I30" s="218"/>
      <c r="J30" s="219"/>
      <c r="K30" s="94"/>
      <c r="L30" s="94"/>
      <c r="M30" s="94"/>
      <c r="N30" s="94"/>
      <c r="O30" s="98"/>
      <c r="P30" s="98"/>
      <c r="Q30" s="25"/>
      <c r="R30" s="25"/>
      <c r="S30" s="161"/>
      <c r="T30" s="162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9" t="s">
        <v>99</v>
      </c>
      <c r="B31" s="99">
        <v>6.5</v>
      </c>
      <c r="C31" s="99">
        <v>2</v>
      </c>
      <c r="D31" s="99">
        <v>1.7</v>
      </c>
      <c r="E31" s="100">
        <v>2.8</v>
      </c>
      <c r="F31" s="99">
        <v>0</v>
      </c>
      <c r="G31" s="99">
        <v>0</v>
      </c>
      <c r="H31" s="81">
        <f t="shared" si="0"/>
        <v>773.5</v>
      </c>
      <c r="I31" s="214" t="s">
        <v>28</v>
      </c>
      <c r="J31" s="215"/>
      <c r="K31" s="118" t="s">
        <v>136</v>
      </c>
      <c r="L31" s="119"/>
      <c r="M31" s="129" t="s">
        <v>166</v>
      </c>
      <c r="N31" s="130"/>
      <c r="O31" s="82" t="s">
        <v>192</v>
      </c>
      <c r="P31" s="82"/>
      <c r="Q31" s="31" t="s">
        <v>16</v>
      </c>
      <c r="R31" s="31"/>
      <c r="S31" s="154" t="s">
        <v>212</v>
      </c>
      <c r="T31" s="155"/>
      <c r="U31" s="22" t="s">
        <v>116</v>
      </c>
      <c r="V31" s="22"/>
      <c r="W31" s="55"/>
      <c r="X31" s="23"/>
      <c r="Y31" s="27" t="str">
        <f>A31</f>
        <v>S4</v>
      </c>
      <c r="Z31" s="28" t="str">
        <f>I32&amp;" "&amp;I33&amp;" "&amp;I34&amp;" "&amp;I35&amp;" "&amp;I36&amp;" "&amp;I37</f>
        <v xml:space="preserve">米 糙米    </v>
      </c>
      <c r="AA31" s="28" t="str">
        <f>K32&amp;" "&amp;K33&amp;" "&amp;K34&amp;" "&amp;K35&amp;" "&amp;K36&amp;" "&amp;K37</f>
        <v xml:space="preserve">豬絞肉 豆薯 大番茄 九層塔 大蒜 </v>
      </c>
      <c r="AB31" s="28" t="str">
        <f>M32&amp;" "&amp;M33&amp;" "&amp;M34&amp;" "&amp;M35&amp;" "&amp;M36&amp;" "&amp;M37</f>
        <v xml:space="preserve">燒賣     </v>
      </c>
      <c r="AC31" s="28" t="str">
        <f>O32&amp;" "&amp;O33&amp;" "&amp;O34&amp;" "&amp;O35&amp;" "&amp;O36&amp;" "&amp;O37</f>
        <v xml:space="preserve">綠豆芽 培根 胡蘿蔔 大蒜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紅豆 黑秈糯米 二砂糖   </v>
      </c>
      <c r="AF31" s="28" t="str">
        <f>U32&amp;" "&amp;U33&amp;" "&amp;U34&amp;" "&amp;U35&amp;" "&amp;U36&amp;" "&amp;U37</f>
        <v xml:space="preserve">奶油餐包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83"/>
      <c r="B32" s="84"/>
      <c r="C32" s="84"/>
      <c r="D32" s="84"/>
      <c r="E32" s="91"/>
      <c r="F32" s="84"/>
      <c r="G32" s="84"/>
      <c r="H32" s="85"/>
      <c r="I32" s="216" t="s">
        <v>17</v>
      </c>
      <c r="J32" s="217">
        <v>7</v>
      </c>
      <c r="K32" s="120" t="s">
        <v>18</v>
      </c>
      <c r="L32" s="120">
        <v>6</v>
      </c>
      <c r="M32" s="127" t="s">
        <v>167</v>
      </c>
      <c r="N32" s="120">
        <v>2.5</v>
      </c>
      <c r="O32" s="86" t="s">
        <v>20</v>
      </c>
      <c r="P32" s="86">
        <v>5</v>
      </c>
      <c r="Q32" s="20" t="s">
        <v>13</v>
      </c>
      <c r="R32" s="20">
        <v>7</v>
      </c>
      <c r="S32" s="124" t="s">
        <v>213</v>
      </c>
      <c r="T32" s="157">
        <v>2</v>
      </c>
      <c r="U32" s="19" t="s">
        <v>116</v>
      </c>
      <c r="V32" s="19">
        <v>2.5</v>
      </c>
      <c r="W32" s="55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3"/>
      <c r="B33" s="84"/>
      <c r="C33" s="84"/>
      <c r="D33" s="84"/>
      <c r="E33" s="91"/>
      <c r="F33" s="84"/>
      <c r="G33" s="84"/>
      <c r="H33" s="85"/>
      <c r="I33" s="216" t="s">
        <v>31</v>
      </c>
      <c r="J33" s="217">
        <v>3</v>
      </c>
      <c r="K33" s="120" t="s">
        <v>154</v>
      </c>
      <c r="L33" s="120">
        <v>4</v>
      </c>
      <c r="M33" s="86"/>
      <c r="N33" s="122"/>
      <c r="O33" s="86" t="s">
        <v>193</v>
      </c>
      <c r="P33" s="86">
        <v>0.6</v>
      </c>
      <c r="Q33" s="20" t="s">
        <v>22</v>
      </c>
      <c r="R33" s="20">
        <v>0.05</v>
      </c>
      <c r="S33" s="210" t="s">
        <v>214</v>
      </c>
      <c r="T33" s="231">
        <v>1</v>
      </c>
      <c r="U33" s="19"/>
      <c r="V33" s="72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3"/>
      <c r="B34" s="84"/>
      <c r="C34" s="84"/>
      <c r="D34" s="84"/>
      <c r="E34" s="91"/>
      <c r="F34" s="84"/>
      <c r="G34" s="84"/>
      <c r="H34" s="85"/>
      <c r="I34" s="216"/>
      <c r="J34" s="217"/>
      <c r="K34" s="120" t="s">
        <v>44</v>
      </c>
      <c r="L34" s="120">
        <v>1.5</v>
      </c>
      <c r="M34" s="122"/>
      <c r="N34" s="122"/>
      <c r="O34" s="120" t="s">
        <v>21</v>
      </c>
      <c r="P34" s="86">
        <v>1</v>
      </c>
      <c r="Q34" s="20"/>
      <c r="R34" s="20"/>
      <c r="S34" s="124" t="s">
        <v>37</v>
      </c>
      <c r="T34" s="157">
        <v>1</v>
      </c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3"/>
      <c r="B35" s="84"/>
      <c r="C35" s="84"/>
      <c r="D35" s="84"/>
      <c r="E35" s="91"/>
      <c r="F35" s="84"/>
      <c r="G35" s="84"/>
      <c r="H35" s="85"/>
      <c r="I35" s="216"/>
      <c r="J35" s="217"/>
      <c r="K35" s="120" t="s">
        <v>45</v>
      </c>
      <c r="L35" s="120">
        <v>0.01</v>
      </c>
      <c r="M35" s="122"/>
      <c r="N35" s="122"/>
      <c r="O35" s="86" t="s">
        <v>22</v>
      </c>
      <c r="P35" s="86">
        <v>0.05</v>
      </c>
      <c r="Q35" s="20"/>
      <c r="R35" s="20"/>
      <c r="S35" s="124"/>
      <c r="T35" s="157"/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3"/>
      <c r="B36" s="84"/>
      <c r="C36" s="84"/>
      <c r="D36" s="84"/>
      <c r="E36" s="91"/>
      <c r="F36" s="84"/>
      <c r="G36" s="84"/>
      <c r="H36" s="85"/>
      <c r="I36" s="216"/>
      <c r="J36" s="217"/>
      <c r="K36" s="120" t="s">
        <v>22</v>
      </c>
      <c r="L36" s="120">
        <v>0.05</v>
      </c>
      <c r="M36" s="122"/>
      <c r="N36" s="122"/>
      <c r="O36" s="86"/>
      <c r="P36" s="86"/>
      <c r="Q36" s="20"/>
      <c r="R36" s="20"/>
      <c r="S36" s="124"/>
      <c r="T36" s="157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7"/>
      <c r="B37" s="88"/>
      <c r="C37" s="88"/>
      <c r="D37" s="88"/>
      <c r="E37" s="102"/>
      <c r="F37" s="88"/>
      <c r="G37" s="88"/>
      <c r="H37" s="89"/>
      <c r="I37" s="221"/>
      <c r="J37" s="219"/>
      <c r="K37" s="121"/>
      <c r="L37" s="121"/>
      <c r="M37" s="131"/>
      <c r="N37" s="131"/>
      <c r="O37" s="90"/>
      <c r="P37" s="90"/>
      <c r="Q37" s="25"/>
      <c r="R37" s="25"/>
      <c r="S37" s="163"/>
      <c r="T37" s="164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9" t="s">
        <v>100</v>
      </c>
      <c r="B38" s="100">
        <v>5.9</v>
      </c>
      <c r="C38" s="100">
        <v>3</v>
      </c>
      <c r="D38" s="100">
        <v>2.1</v>
      </c>
      <c r="E38" s="100">
        <v>2.8</v>
      </c>
      <c r="F38" s="100">
        <v>0.3</v>
      </c>
      <c r="G38" s="100">
        <v>0</v>
      </c>
      <c r="H38" s="81">
        <f t="shared" si="0"/>
        <v>816.5</v>
      </c>
      <c r="I38" s="229" t="s">
        <v>121</v>
      </c>
      <c r="J38" s="215"/>
      <c r="K38" s="82" t="s">
        <v>137</v>
      </c>
      <c r="L38" s="82"/>
      <c r="M38" s="82" t="s">
        <v>168</v>
      </c>
      <c r="N38" s="82"/>
      <c r="O38" s="136" t="s">
        <v>194</v>
      </c>
      <c r="P38" s="136"/>
      <c r="Q38" s="31" t="s">
        <v>16</v>
      </c>
      <c r="R38" s="31"/>
      <c r="S38" s="82" t="s">
        <v>215</v>
      </c>
      <c r="T38" s="155"/>
      <c r="U38" s="22" t="s">
        <v>87</v>
      </c>
      <c r="V38" s="22"/>
      <c r="W38" s="55" t="s">
        <v>88</v>
      </c>
      <c r="X38" s="23"/>
      <c r="Y38" s="27" t="str">
        <f>A38</f>
        <v>S5</v>
      </c>
      <c r="Z38" s="28" t="str">
        <f>I39&amp;" "&amp;I40&amp;" "&amp;I41&amp;" "&amp;I42&amp;" "&amp;I43&amp;" "&amp;I44</f>
        <v xml:space="preserve">米 芝麻(熟)    </v>
      </c>
      <c r="AA38" s="28" t="str">
        <f>K39&amp;" "&amp;K40&amp;" "&amp;K41&amp;" "&amp;K42&amp;" "&amp;K43&amp;" "&amp;K44</f>
        <v xml:space="preserve">肉雞 韓式泡菜 結球白菜 青蔥  </v>
      </c>
      <c r="AB38" s="28" t="str">
        <f>M39&amp;" "&amp;M40&amp;" "&amp;M41&amp;" "&amp;M42&amp;" "&amp;M43&amp;" "&amp;M44</f>
        <v xml:space="preserve">乾裙帶菜 金針菇 芝麻(熟) 香油 薑 </v>
      </c>
      <c r="AC38" s="28" t="str">
        <f>O39&amp;" "&amp;O40&amp;" "&amp;O41&amp;" "&amp;O42&amp;" "&amp;O43&amp;" "&amp;O44</f>
        <v xml:space="preserve">豬絞肉 冬粉 時蔬 乾木耳 大蒜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味噌 柴魚片 豆腐   </v>
      </c>
      <c r="AF38" s="28" t="str">
        <f>U39&amp;" "&amp;U40&amp;" "&amp;U41&amp;" "&amp;U42&amp;" "&amp;U43&amp;" "&amp;U44</f>
        <v xml:space="preserve">水果     </v>
      </c>
      <c r="AG38" s="5" t="str">
        <f>W39&amp;" "&amp;W40&amp;" "&amp;W41&amp;" "&amp;W42&amp;" "&amp;W43&amp;" "&amp;W44</f>
        <v xml:space="preserve">有機豆奶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3"/>
      <c r="B39" s="91"/>
      <c r="C39" s="91"/>
      <c r="D39" s="91"/>
      <c r="E39" s="91"/>
      <c r="F39" s="91"/>
      <c r="G39" s="91"/>
      <c r="H39" s="85"/>
      <c r="I39" s="216" t="s">
        <v>122</v>
      </c>
      <c r="J39" s="217">
        <v>10</v>
      </c>
      <c r="K39" s="86" t="s">
        <v>49</v>
      </c>
      <c r="L39" s="86">
        <v>9</v>
      </c>
      <c r="M39" s="86" t="s">
        <v>169</v>
      </c>
      <c r="N39" s="86">
        <v>0.5</v>
      </c>
      <c r="O39" s="132" t="s">
        <v>18</v>
      </c>
      <c r="P39" s="132">
        <v>1</v>
      </c>
      <c r="Q39" s="20" t="s">
        <v>13</v>
      </c>
      <c r="R39" s="20">
        <v>7</v>
      </c>
      <c r="S39" s="86" t="s">
        <v>216</v>
      </c>
      <c r="T39" s="157">
        <v>1</v>
      </c>
      <c r="U39" s="19" t="s">
        <v>87</v>
      </c>
      <c r="V39" s="19">
        <v>12</v>
      </c>
      <c r="W39" s="55" t="s">
        <v>89</v>
      </c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3"/>
      <c r="B40" s="91"/>
      <c r="C40" s="91"/>
      <c r="D40" s="91"/>
      <c r="E40" s="91"/>
      <c r="F40" s="91"/>
      <c r="G40" s="91"/>
      <c r="H40" s="85"/>
      <c r="I40" s="216" t="s">
        <v>123</v>
      </c>
      <c r="J40" s="217">
        <v>0.05</v>
      </c>
      <c r="K40" s="122" t="s">
        <v>78</v>
      </c>
      <c r="L40" s="122">
        <v>1</v>
      </c>
      <c r="M40" s="86" t="s">
        <v>25</v>
      </c>
      <c r="N40" s="86">
        <v>1</v>
      </c>
      <c r="O40" s="137" t="s">
        <v>29</v>
      </c>
      <c r="P40" s="132">
        <v>1</v>
      </c>
      <c r="Q40" s="20" t="s">
        <v>22</v>
      </c>
      <c r="R40" s="20">
        <v>0.05</v>
      </c>
      <c r="S40" s="116" t="s">
        <v>217</v>
      </c>
      <c r="T40" s="165">
        <v>0.01</v>
      </c>
      <c r="U40" s="19"/>
      <c r="V40" s="72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3"/>
      <c r="B41" s="91"/>
      <c r="C41" s="91"/>
      <c r="D41" s="91"/>
      <c r="E41" s="91"/>
      <c r="F41" s="91"/>
      <c r="G41" s="91"/>
      <c r="H41" s="85"/>
      <c r="I41" s="216"/>
      <c r="J41" s="217"/>
      <c r="K41" s="122" t="s">
        <v>33</v>
      </c>
      <c r="L41" s="122">
        <v>3.5</v>
      </c>
      <c r="M41" s="228" t="s">
        <v>170</v>
      </c>
      <c r="N41" s="228"/>
      <c r="O41" s="86" t="s">
        <v>16</v>
      </c>
      <c r="P41" s="86">
        <v>3</v>
      </c>
      <c r="Q41" s="20"/>
      <c r="R41" s="20"/>
      <c r="S41" s="86" t="s">
        <v>19</v>
      </c>
      <c r="T41" s="157">
        <v>3</v>
      </c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3"/>
      <c r="B42" s="91"/>
      <c r="C42" s="91"/>
      <c r="D42" s="91"/>
      <c r="E42" s="91"/>
      <c r="F42" s="91"/>
      <c r="G42" s="91"/>
      <c r="H42" s="85"/>
      <c r="I42" s="216"/>
      <c r="J42" s="217"/>
      <c r="K42" s="86" t="s">
        <v>77</v>
      </c>
      <c r="L42" s="86">
        <v>0.01</v>
      </c>
      <c r="M42" s="86" t="s">
        <v>171</v>
      </c>
      <c r="N42" s="86"/>
      <c r="O42" s="124" t="s">
        <v>34</v>
      </c>
      <c r="P42" s="86">
        <v>0.01</v>
      </c>
      <c r="Q42" s="20"/>
      <c r="R42" s="20"/>
      <c r="S42" s="120"/>
      <c r="T42" s="157"/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3"/>
      <c r="B43" s="91"/>
      <c r="C43" s="91"/>
      <c r="D43" s="91"/>
      <c r="E43" s="91"/>
      <c r="F43" s="91"/>
      <c r="G43" s="91"/>
      <c r="H43" s="85"/>
      <c r="I43" s="216"/>
      <c r="J43" s="217"/>
      <c r="K43" s="122"/>
      <c r="L43" s="122"/>
      <c r="M43" s="116" t="s">
        <v>27</v>
      </c>
      <c r="N43" s="86">
        <v>0.05</v>
      </c>
      <c r="O43" s="138" t="s">
        <v>22</v>
      </c>
      <c r="P43" s="86">
        <v>0.05</v>
      </c>
      <c r="Q43" s="20"/>
      <c r="R43" s="20"/>
      <c r="S43" s="86"/>
      <c r="T43" s="157"/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7"/>
      <c r="B44" s="102"/>
      <c r="C44" s="102"/>
      <c r="D44" s="102"/>
      <c r="E44" s="102"/>
      <c r="F44" s="102"/>
      <c r="G44" s="102"/>
      <c r="H44" s="89"/>
      <c r="I44" s="218"/>
      <c r="J44" s="219"/>
      <c r="K44" s="149"/>
      <c r="L44" s="149"/>
      <c r="M44" s="125"/>
      <c r="N44" s="125"/>
      <c r="O44" s="125"/>
      <c r="P44" s="125"/>
      <c r="Q44" s="25"/>
      <c r="R44" s="25"/>
      <c r="S44" s="90"/>
      <c r="T44" s="159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83" t="s">
        <v>106</v>
      </c>
      <c r="B45" s="195">
        <v>5</v>
      </c>
      <c r="C45" s="84">
        <v>2.5</v>
      </c>
      <c r="D45" s="84">
        <v>2.6</v>
      </c>
      <c r="E45" s="91">
        <v>2.8</v>
      </c>
      <c r="F45" s="84">
        <v>0</v>
      </c>
      <c r="G45" s="84">
        <v>0</v>
      </c>
      <c r="H45" s="81">
        <f t="shared" si="0"/>
        <v>728.5</v>
      </c>
      <c r="I45" s="220" t="s">
        <v>15</v>
      </c>
      <c r="J45" s="215"/>
      <c r="K45" s="93" t="s">
        <v>138</v>
      </c>
      <c r="L45" s="93"/>
      <c r="M45" s="93" t="s">
        <v>172</v>
      </c>
      <c r="N45" s="93"/>
      <c r="O45" s="196" t="s">
        <v>195</v>
      </c>
      <c r="P45" s="196"/>
      <c r="Q45" s="197" t="s">
        <v>16</v>
      </c>
      <c r="R45" s="197"/>
      <c r="S45" s="156" t="s">
        <v>218</v>
      </c>
      <c r="T45" s="160"/>
      <c r="U45" s="199" t="s">
        <v>115</v>
      </c>
      <c r="V45" s="22"/>
      <c r="W45" s="55"/>
      <c r="X45" s="23"/>
      <c r="Y45" s="27" t="str">
        <f>A45</f>
        <v>T1</v>
      </c>
      <c r="Z45" s="28" t="str">
        <f>I46&amp;" "&amp;I47&amp;" "&amp;I48&amp;" "&amp;I49&amp;" "&amp;I50&amp;" "&amp;I51</f>
        <v xml:space="preserve">米     </v>
      </c>
      <c r="AA45" s="28" t="str">
        <f>K46&amp;" "&amp;K47&amp;" "&amp;K48&amp;" "&amp;K49&amp;" "&amp;K50&amp;" "&amp;K51</f>
        <v xml:space="preserve">豬後腿肉 洋蔥 胡蘿蔔 馬鈴薯 咖哩粉 </v>
      </c>
      <c r="AB45" s="28" t="str">
        <f>M46&amp;" "&amp;M47&amp;" "&amp;M48&amp;" "&amp;M49&amp;" "&amp;M50&amp;" "&amp;M51</f>
        <v xml:space="preserve">貢丸 白蘿蔔 胡蘿蔔   </v>
      </c>
      <c r="AC45" s="28" t="str">
        <f>O46&amp;" "&amp;O47&amp;" "&amp;O48&amp;" "&amp;O49&amp;" "&amp;O50&amp;" "&amp;O51</f>
        <v xml:space="preserve">豬後腿肉 花椰菜 胡蘿蔔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紫菜 雞蛋    </v>
      </c>
      <c r="AF45" s="28" t="str">
        <f>U46&amp;" "&amp;U47&amp;" "&amp;U48&amp;" "&amp;U49&amp;" "&amp;U50&amp;" "&amp;U51</f>
        <v xml:space="preserve">葡萄乾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83"/>
      <c r="B46" s="195"/>
      <c r="C46" s="84"/>
      <c r="D46" s="84"/>
      <c r="E46" s="91"/>
      <c r="F46" s="84"/>
      <c r="G46" s="84"/>
      <c r="H46" s="85"/>
      <c r="I46" s="216" t="s">
        <v>17</v>
      </c>
      <c r="J46" s="217">
        <v>10</v>
      </c>
      <c r="K46" s="86" t="s">
        <v>23</v>
      </c>
      <c r="L46" s="86">
        <v>6</v>
      </c>
      <c r="M46" s="132" t="s">
        <v>173</v>
      </c>
      <c r="N46" s="86">
        <v>0.8</v>
      </c>
      <c r="O46" s="132" t="s">
        <v>23</v>
      </c>
      <c r="P46" s="132">
        <v>0.6</v>
      </c>
      <c r="Q46" s="20" t="s">
        <v>13</v>
      </c>
      <c r="R46" s="20">
        <v>7</v>
      </c>
      <c r="S46" s="124" t="s">
        <v>57</v>
      </c>
      <c r="T46" s="157">
        <v>0.5</v>
      </c>
      <c r="U46" s="69" t="s">
        <v>115</v>
      </c>
      <c r="V46" s="19">
        <v>1.4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3"/>
      <c r="B47" s="195"/>
      <c r="C47" s="84"/>
      <c r="D47" s="84"/>
      <c r="E47" s="91"/>
      <c r="F47" s="84"/>
      <c r="G47" s="84"/>
      <c r="H47" s="85"/>
      <c r="I47" s="216"/>
      <c r="J47" s="217"/>
      <c r="K47" s="86" t="s">
        <v>24</v>
      </c>
      <c r="L47" s="86">
        <v>2</v>
      </c>
      <c r="M47" s="86" t="s">
        <v>39</v>
      </c>
      <c r="N47" s="86">
        <v>5</v>
      </c>
      <c r="O47" s="139" t="s">
        <v>196</v>
      </c>
      <c r="P47" s="132">
        <v>5</v>
      </c>
      <c r="Q47" s="20" t="s">
        <v>22</v>
      </c>
      <c r="R47" s="20">
        <v>0.05</v>
      </c>
      <c r="S47" s="210" t="s">
        <v>30</v>
      </c>
      <c r="T47" s="231">
        <v>2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3"/>
      <c r="B48" s="195"/>
      <c r="C48" s="84"/>
      <c r="D48" s="84"/>
      <c r="E48" s="91"/>
      <c r="F48" s="84"/>
      <c r="G48" s="84"/>
      <c r="H48" s="85"/>
      <c r="I48" s="216"/>
      <c r="J48" s="217"/>
      <c r="K48" s="86" t="s">
        <v>21</v>
      </c>
      <c r="L48" s="86">
        <v>0.5</v>
      </c>
      <c r="M48" s="86" t="s">
        <v>21</v>
      </c>
      <c r="N48" s="86">
        <v>0.5</v>
      </c>
      <c r="O48" s="132" t="s">
        <v>21</v>
      </c>
      <c r="P48" s="132">
        <v>0.5</v>
      </c>
      <c r="Q48" s="20"/>
      <c r="R48" s="20"/>
      <c r="S48" s="124"/>
      <c r="T48" s="157"/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3"/>
      <c r="B49" s="195"/>
      <c r="C49" s="84"/>
      <c r="D49" s="84"/>
      <c r="E49" s="91"/>
      <c r="F49" s="84"/>
      <c r="G49" s="84"/>
      <c r="H49" s="85"/>
      <c r="I49" s="216"/>
      <c r="J49" s="217"/>
      <c r="K49" s="86" t="s">
        <v>41</v>
      </c>
      <c r="L49" s="86">
        <v>3</v>
      </c>
      <c r="M49" s="86"/>
      <c r="N49" s="86"/>
      <c r="O49" s="132" t="s">
        <v>22</v>
      </c>
      <c r="P49" s="132">
        <v>0.05</v>
      </c>
      <c r="Q49" s="20"/>
      <c r="R49" s="20"/>
      <c r="S49" s="124"/>
      <c r="T49" s="157"/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3"/>
      <c r="B50" s="195"/>
      <c r="C50" s="84"/>
      <c r="D50" s="84"/>
      <c r="E50" s="91"/>
      <c r="F50" s="84"/>
      <c r="G50" s="84"/>
      <c r="H50" s="85"/>
      <c r="I50" s="216"/>
      <c r="J50" s="217"/>
      <c r="K50" s="86" t="s">
        <v>48</v>
      </c>
      <c r="L50" s="86"/>
      <c r="M50" s="86"/>
      <c r="N50" s="86"/>
      <c r="O50" s="86"/>
      <c r="P50" s="86"/>
      <c r="Q50" s="20"/>
      <c r="R50" s="20"/>
      <c r="S50" s="124"/>
      <c r="T50" s="157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3"/>
      <c r="B51" s="195"/>
      <c r="C51" s="84"/>
      <c r="D51" s="84"/>
      <c r="E51" s="91"/>
      <c r="F51" s="84"/>
      <c r="G51" s="84"/>
      <c r="H51" s="89"/>
      <c r="I51" s="218"/>
      <c r="J51" s="219"/>
      <c r="K51" s="98"/>
      <c r="L51" s="98"/>
      <c r="M51" s="94"/>
      <c r="N51" s="94"/>
      <c r="O51" s="98"/>
      <c r="P51" s="98"/>
      <c r="Q51" s="200"/>
      <c r="R51" s="200"/>
      <c r="S51" s="161"/>
      <c r="T51" s="162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9" t="s">
        <v>107</v>
      </c>
      <c r="B52" s="105">
        <v>5.6</v>
      </c>
      <c r="C52" s="105">
        <v>3.7</v>
      </c>
      <c r="D52" s="105">
        <v>2</v>
      </c>
      <c r="E52" s="100">
        <v>2.8</v>
      </c>
      <c r="F52" s="105">
        <v>0</v>
      </c>
      <c r="G52" s="177">
        <v>0</v>
      </c>
      <c r="H52" s="81">
        <f t="shared" si="0"/>
        <v>845.5</v>
      </c>
      <c r="I52" s="214" t="s">
        <v>28</v>
      </c>
      <c r="J52" s="215"/>
      <c r="K52" s="82" t="s">
        <v>139</v>
      </c>
      <c r="L52" s="82"/>
      <c r="M52" s="82" t="s">
        <v>46</v>
      </c>
      <c r="N52" s="82"/>
      <c r="O52" s="82" t="s">
        <v>197</v>
      </c>
      <c r="P52" s="82"/>
      <c r="Q52" s="31" t="s">
        <v>16</v>
      </c>
      <c r="R52" s="31"/>
      <c r="S52" s="82" t="s">
        <v>219</v>
      </c>
      <c r="T52" s="155"/>
      <c r="U52" s="22" t="s">
        <v>277</v>
      </c>
      <c r="V52" s="22"/>
      <c r="W52" s="55"/>
      <c r="X52" s="23"/>
      <c r="Y52" s="27" t="str">
        <f>A52</f>
        <v>T2</v>
      </c>
      <c r="Z52" s="28" t="str">
        <f>I53&amp;" "&amp;I54&amp;" "&amp;I55&amp;" "&amp;I56&amp;" "&amp;I57&amp;" "&amp;I58</f>
        <v xml:space="preserve">米 糙米    </v>
      </c>
      <c r="AA52" s="28" t="str">
        <f>K53&amp;" "&amp;K54&amp;" "&amp;K55&amp;" "&amp;K56&amp;" "&amp;K57&amp;" "&amp;K58</f>
        <v xml:space="preserve">肉雞 甘藍 杏鮑菇 薑片 麻油 </v>
      </c>
      <c r="AB52" s="28" t="str">
        <f>M53&amp;" "&amp;M54&amp;" "&amp;M55&amp;" "&amp;M56&amp;" "&amp;M57&amp;" "&amp;M58</f>
        <v xml:space="preserve">豆干 二砂糖 醬油   </v>
      </c>
      <c r="AC52" s="28" t="str">
        <f>O53&amp;" "&amp;O54&amp;" "&amp;O55&amp;" "&amp;O56&amp;" "&amp;O57&amp;" "&amp;O58</f>
        <v xml:space="preserve">豆薯 雞蛋 大蒜 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白菜 大骨 胡蘿蔔   </v>
      </c>
      <c r="AF52" s="28" t="str">
        <f>U53&amp;" "&amp;U54&amp;" "&amp;U55&amp;" "&amp;U56&amp;" "&amp;U57&amp;" "&amp;T58</f>
        <v xml:space="preserve">紅豆餐包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83"/>
      <c r="B53" s="84"/>
      <c r="C53" s="84"/>
      <c r="D53" s="84"/>
      <c r="E53" s="91"/>
      <c r="F53" s="84"/>
      <c r="G53" s="108"/>
      <c r="H53" s="85"/>
      <c r="I53" s="216" t="s">
        <v>17</v>
      </c>
      <c r="J53" s="217">
        <v>7</v>
      </c>
      <c r="K53" s="86" t="s">
        <v>49</v>
      </c>
      <c r="L53" s="86">
        <v>9</v>
      </c>
      <c r="M53" s="86" t="s">
        <v>47</v>
      </c>
      <c r="N53" s="86">
        <v>4.5</v>
      </c>
      <c r="O53" s="86" t="s">
        <v>154</v>
      </c>
      <c r="P53" s="86">
        <v>5</v>
      </c>
      <c r="Q53" s="20" t="s">
        <v>13</v>
      </c>
      <c r="R53" s="20">
        <v>7</v>
      </c>
      <c r="S53" s="132" t="s">
        <v>220</v>
      </c>
      <c r="T53" s="157">
        <v>4</v>
      </c>
      <c r="U53" s="19" t="s">
        <v>277</v>
      </c>
      <c r="V53" s="19">
        <v>2.5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3"/>
      <c r="B54" s="84"/>
      <c r="C54" s="84"/>
      <c r="D54" s="84"/>
      <c r="E54" s="91"/>
      <c r="F54" s="84"/>
      <c r="G54" s="108"/>
      <c r="H54" s="85"/>
      <c r="I54" s="216" t="s">
        <v>31</v>
      </c>
      <c r="J54" s="217">
        <v>3</v>
      </c>
      <c r="K54" s="86" t="s">
        <v>32</v>
      </c>
      <c r="L54" s="86">
        <v>4</v>
      </c>
      <c r="M54" s="86" t="s">
        <v>37</v>
      </c>
      <c r="N54" s="86"/>
      <c r="O54" s="86" t="s">
        <v>30</v>
      </c>
      <c r="P54" s="86">
        <v>0.6</v>
      </c>
      <c r="Q54" s="20" t="s">
        <v>22</v>
      </c>
      <c r="R54" s="20">
        <v>0.05</v>
      </c>
      <c r="S54" s="86" t="s">
        <v>208</v>
      </c>
      <c r="T54" s="157">
        <v>1</v>
      </c>
      <c r="U54" s="69"/>
      <c r="V54" s="72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3"/>
      <c r="B55" s="84"/>
      <c r="C55" s="84"/>
      <c r="D55" s="84"/>
      <c r="E55" s="91"/>
      <c r="F55" s="84"/>
      <c r="G55" s="108"/>
      <c r="H55" s="85"/>
      <c r="I55" s="216"/>
      <c r="J55" s="217"/>
      <c r="K55" s="86" t="s">
        <v>155</v>
      </c>
      <c r="L55" s="86">
        <v>2</v>
      </c>
      <c r="M55" s="86" t="s">
        <v>82</v>
      </c>
      <c r="N55" s="86"/>
      <c r="O55" s="86" t="s">
        <v>22</v>
      </c>
      <c r="P55" s="86">
        <v>0.05</v>
      </c>
      <c r="Q55" s="20"/>
      <c r="R55" s="20"/>
      <c r="S55" s="86" t="s">
        <v>21</v>
      </c>
      <c r="T55" s="157">
        <v>0.5</v>
      </c>
      <c r="U55" s="69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3"/>
      <c r="B56" s="84"/>
      <c r="C56" s="84"/>
      <c r="D56" s="84"/>
      <c r="E56" s="91"/>
      <c r="F56" s="84"/>
      <c r="G56" s="178"/>
      <c r="H56" s="85"/>
      <c r="I56" s="216"/>
      <c r="J56" s="217"/>
      <c r="K56" s="86" t="s">
        <v>156</v>
      </c>
      <c r="L56" s="86">
        <v>0.1</v>
      </c>
      <c r="M56" s="86"/>
      <c r="N56" s="86"/>
      <c r="O56" s="86"/>
      <c r="P56" s="86"/>
      <c r="Q56" s="20"/>
      <c r="R56" s="20"/>
      <c r="S56" s="86"/>
      <c r="T56" s="157"/>
      <c r="U56" s="69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3"/>
      <c r="B57" s="84"/>
      <c r="C57" s="84"/>
      <c r="D57" s="84"/>
      <c r="E57" s="91"/>
      <c r="F57" s="84"/>
      <c r="G57" s="108"/>
      <c r="H57" s="85"/>
      <c r="I57" s="216"/>
      <c r="J57" s="217"/>
      <c r="K57" s="86" t="s">
        <v>140</v>
      </c>
      <c r="L57" s="86"/>
      <c r="M57" s="86"/>
      <c r="N57" s="86"/>
      <c r="O57" s="86"/>
      <c r="P57" s="86"/>
      <c r="Q57" s="20"/>
      <c r="R57" s="20"/>
      <c r="S57" s="116"/>
      <c r="T57" s="162"/>
      <c r="U57" s="69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7"/>
      <c r="B58" s="88"/>
      <c r="C58" s="88"/>
      <c r="D58" s="88"/>
      <c r="E58" s="102"/>
      <c r="F58" s="88"/>
      <c r="G58" s="179"/>
      <c r="H58" s="89"/>
      <c r="I58" s="218"/>
      <c r="J58" s="219"/>
      <c r="K58" s="125"/>
      <c r="L58" s="125"/>
      <c r="M58" s="125"/>
      <c r="N58" s="125"/>
      <c r="O58" s="125"/>
      <c r="P58" s="125"/>
      <c r="Q58" s="25"/>
      <c r="R58" s="25"/>
      <c r="S58" s="125"/>
      <c r="T58" s="71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9" t="s">
        <v>108</v>
      </c>
      <c r="B59" s="99">
        <v>5</v>
      </c>
      <c r="C59" s="99">
        <v>2.2000000000000002</v>
      </c>
      <c r="D59" s="99">
        <v>1.6</v>
      </c>
      <c r="E59" s="100">
        <v>2.8</v>
      </c>
      <c r="F59" s="99">
        <v>0</v>
      </c>
      <c r="G59" s="99">
        <v>0</v>
      </c>
      <c r="H59" s="81">
        <f t="shared" si="0"/>
        <v>681</v>
      </c>
      <c r="I59" s="229" t="s">
        <v>124</v>
      </c>
      <c r="J59" s="232"/>
      <c r="K59" s="233" t="s">
        <v>141</v>
      </c>
      <c r="L59" s="233"/>
      <c r="M59" s="233" t="s">
        <v>174</v>
      </c>
      <c r="N59" s="233"/>
      <c r="O59" s="233" t="s">
        <v>198</v>
      </c>
      <c r="P59" s="82"/>
      <c r="Q59" s="31" t="s">
        <v>16</v>
      </c>
      <c r="R59" s="31"/>
      <c r="S59" s="154" t="s">
        <v>221</v>
      </c>
      <c r="T59" s="155"/>
      <c r="U59" s="22" t="s">
        <v>117</v>
      </c>
      <c r="V59" s="22"/>
      <c r="W59" s="55"/>
      <c r="X59" s="23"/>
      <c r="Y59" s="27" t="str">
        <f>A59</f>
        <v>T3</v>
      </c>
      <c r="Z59" s="28" t="str">
        <f>I60&amp;" "&amp;I61&amp;" "&amp;I62&amp;" "&amp;I63&amp;" "&amp;I64&amp;" "&amp;I65</f>
        <v xml:space="preserve">拉麵     </v>
      </c>
      <c r="AA59" s="28" t="str">
        <f>K60&amp;" "&amp;K61&amp;" "&amp;K62&amp;" "&amp;K63&amp;" "&amp;K64&amp;" "&amp;K65</f>
        <v xml:space="preserve">雞蛋     </v>
      </c>
      <c r="AB59" s="28" t="str">
        <f>M60&amp;" "&amp;M61&amp;" "&amp;M62&amp;" "&amp;M63&amp;" "&amp;M64&amp;" "&amp;M65</f>
        <v xml:space="preserve">豬絞肉 杏鮑菇 乾香菇 紅蔥頭  </v>
      </c>
      <c r="AC59" s="28" t="str">
        <f>O60&amp;" "&amp;O61&amp;" "&amp;O62&amp;" "&amp;O63&amp;" "&amp;O64&amp;" "&amp;O65</f>
        <v xml:space="preserve">豆腐 金針菇 胡蘿蔔 大蒜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脆筍絲 胡蘿蔔 乾木耳 豬後腿肉 雞蛋 </v>
      </c>
      <c r="AF59" s="28" t="str">
        <f t="shared" ref="AF59" si="1">U60&amp;" "&amp;U61&amp;" "&amp;U62&amp;" "&amp;U63&amp;" "&amp;U64&amp;" "&amp;U65</f>
        <v xml:space="preserve">堅果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83"/>
      <c r="B60" s="84"/>
      <c r="C60" s="84"/>
      <c r="D60" s="84"/>
      <c r="E60" s="91"/>
      <c r="F60" s="84"/>
      <c r="G60" s="84"/>
      <c r="H60" s="85"/>
      <c r="I60" s="234" t="s">
        <v>125</v>
      </c>
      <c r="J60" s="235">
        <v>15</v>
      </c>
      <c r="K60" s="228" t="s">
        <v>30</v>
      </c>
      <c r="L60" s="228">
        <v>5.5</v>
      </c>
      <c r="M60" s="228" t="s">
        <v>18</v>
      </c>
      <c r="N60" s="228">
        <v>1</v>
      </c>
      <c r="O60" s="228" t="s">
        <v>19</v>
      </c>
      <c r="P60" s="86">
        <v>4</v>
      </c>
      <c r="Q60" s="20" t="s">
        <v>13</v>
      </c>
      <c r="R60" s="20">
        <v>7</v>
      </c>
      <c r="S60" s="124" t="s">
        <v>222</v>
      </c>
      <c r="T60" s="157">
        <v>2</v>
      </c>
      <c r="U60" s="19" t="s">
        <v>117</v>
      </c>
      <c r="V60" s="19">
        <v>11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3"/>
      <c r="B61" s="84"/>
      <c r="C61" s="84"/>
      <c r="D61" s="84"/>
      <c r="E61" s="91"/>
      <c r="F61" s="84"/>
      <c r="G61" s="84"/>
      <c r="H61" s="85"/>
      <c r="I61" s="234"/>
      <c r="J61" s="235"/>
      <c r="K61" s="228"/>
      <c r="L61" s="228"/>
      <c r="M61" s="228" t="s">
        <v>155</v>
      </c>
      <c r="N61" s="228">
        <v>4</v>
      </c>
      <c r="O61" s="210" t="s">
        <v>25</v>
      </c>
      <c r="P61" s="86">
        <v>1</v>
      </c>
      <c r="Q61" s="20" t="s">
        <v>22</v>
      </c>
      <c r="R61" s="20">
        <v>0.05</v>
      </c>
      <c r="S61" s="156" t="s">
        <v>21</v>
      </c>
      <c r="T61" s="157">
        <v>1</v>
      </c>
      <c r="U61" s="19"/>
      <c r="V61" s="72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3"/>
      <c r="B62" s="84"/>
      <c r="C62" s="84"/>
      <c r="D62" s="84"/>
      <c r="E62" s="91"/>
      <c r="F62" s="84"/>
      <c r="G62" s="84"/>
      <c r="H62" s="85"/>
      <c r="I62" s="234"/>
      <c r="J62" s="235"/>
      <c r="K62" s="228"/>
      <c r="L62" s="228"/>
      <c r="M62" s="228" t="s">
        <v>55</v>
      </c>
      <c r="N62" s="228">
        <v>0.25</v>
      </c>
      <c r="O62" s="228" t="s">
        <v>21</v>
      </c>
      <c r="P62" s="86">
        <v>0.5</v>
      </c>
      <c r="Q62" s="20"/>
      <c r="R62" s="20"/>
      <c r="S62" s="124" t="s">
        <v>34</v>
      </c>
      <c r="T62" s="157">
        <v>0.01</v>
      </c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3"/>
      <c r="B63" s="84"/>
      <c r="C63" s="84"/>
      <c r="D63" s="84"/>
      <c r="E63" s="91"/>
      <c r="F63" s="84"/>
      <c r="G63" s="84"/>
      <c r="H63" s="85"/>
      <c r="I63" s="234"/>
      <c r="J63" s="235"/>
      <c r="K63" s="228"/>
      <c r="L63" s="236"/>
      <c r="M63" s="228" t="s">
        <v>56</v>
      </c>
      <c r="N63" s="228">
        <v>0.1</v>
      </c>
      <c r="O63" s="228" t="s">
        <v>22</v>
      </c>
      <c r="P63" s="86">
        <v>0.05</v>
      </c>
      <c r="Q63" s="20"/>
      <c r="R63" s="20"/>
      <c r="S63" s="116" t="s">
        <v>23</v>
      </c>
      <c r="T63" s="157">
        <v>0.6</v>
      </c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3"/>
      <c r="B64" s="84"/>
      <c r="C64" s="84"/>
      <c r="D64" s="84"/>
      <c r="E64" s="91"/>
      <c r="F64" s="84"/>
      <c r="G64" s="84"/>
      <c r="H64" s="85"/>
      <c r="I64" s="216"/>
      <c r="J64" s="217"/>
      <c r="K64" s="86"/>
      <c r="L64" s="124"/>
      <c r="M64" s="86"/>
      <c r="N64" s="86"/>
      <c r="O64" s="86"/>
      <c r="P64" s="86"/>
      <c r="Q64" s="20"/>
      <c r="R64" s="20"/>
      <c r="S64" s="166" t="s">
        <v>30</v>
      </c>
      <c r="T64" s="165">
        <v>1</v>
      </c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7"/>
      <c r="B65" s="88"/>
      <c r="C65" s="88"/>
      <c r="D65" s="88"/>
      <c r="E65" s="102"/>
      <c r="F65" s="88"/>
      <c r="G65" s="88"/>
      <c r="H65" s="89"/>
      <c r="I65" s="218"/>
      <c r="J65" s="219"/>
      <c r="K65" s="90"/>
      <c r="L65" s="90"/>
      <c r="M65" s="125"/>
      <c r="N65" s="125"/>
      <c r="O65" s="90"/>
      <c r="P65" s="90"/>
      <c r="Q65" s="25"/>
      <c r="R65" s="25"/>
      <c r="S65" s="90"/>
      <c r="T65" s="159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3" t="s">
        <v>109</v>
      </c>
      <c r="B66" s="95">
        <v>5.2</v>
      </c>
      <c r="C66" s="95">
        <v>2.5</v>
      </c>
      <c r="D66" s="95">
        <v>2.1</v>
      </c>
      <c r="E66" s="91">
        <v>2.8</v>
      </c>
      <c r="F66" s="95">
        <v>0</v>
      </c>
      <c r="G66" s="95">
        <v>0</v>
      </c>
      <c r="H66" s="81">
        <f t="shared" si="0"/>
        <v>730</v>
      </c>
      <c r="I66" s="214" t="s">
        <v>28</v>
      </c>
      <c r="J66" s="215"/>
      <c r="K66" s="93" t="s">
        <v>142</v>
      </c>
      <c r="L66" s="93"/>
      <c r="M66" s="246" t="s">
        <v>175</v>
      </c>
      <c r="N66" s="93"/>
      <c r="O66" s="93" t="s">
        <v>79</v>
      </c>
      <c r="P66" s="93"/>
      <c r="Q66" s="31" t="s">
        <v>16</v>
      </c>
      <c r="R66" s="31"/>
      <c r="S66" s="156" t="s">
        <v>223</v>
      </c>
      <c r="T66" s="160"/>
      <c r="U66" s="22" t="s">
        <v>91</v>
      </c>
      <c r="V66" s="22"/>
      <c r="W66" s="55"/>
      <c r="X66" s="23"/>
      <c r="Y66" s="27" t="str">
        <f>A66</f>
        <v>T4</v>
      </c>
      <c r="Z66" s="28" t="str">
        <f>I67&amp;" "&amp;I68&amp;" "&amp;I69&amp;" "&amp;I70&amp;" "&amp;I71&amp;" "&amp;I72</f>
        <v xml:space="preserve">米 糙米    </v>
      </c>
      <c r="AA66" s="28" t="str">
        <f>K67&amp;" "&amp;K68&amp;" "&amp;K69&amp;" "&amp;K70&amp;" "&amp;K71&amp;" "&amp;K72</f>
        <v xml:space="preserve">豬後腿肉 白蘿蔔 胡蘿蔔 大蒜  </v>
      </c>
      <c r="AB66" s="28" t="str">
        <f>M67&amp;" "&amp;M68&amp;" "&amp;M69&amp;" "&amp;M70&amp;" "&amp;M71&amp;" "&amp;M72</f>
        <v xml:space="preserve">雞蛋 大番茄 番茄醬 鮪魚三明治罐頭  </v>
      </c>
      <c r="AC66" s="28" t="str">
        <f>O67&amp;" "&amp;O68&amp;" "&amp;O69&amp;" "&amp;O70&amp;" "&amp;O71&amp;" "&amp;O72</f>
        <v xml:space="preserve">結球白菜 豬絞肉 乾香菇 胡蘿蔔 大蒜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西谷米 二砂糖 冬瓜糖磚   </v>
      </c>
      <c r="AF66" s="28" t="str">
        <f t="shared" ref="AF66" si="2">U67&amp;" "&amp;U68&amp;" "&amp;U69&amp;" "&amp;U70&amp;" "&amp;U71&amp;" "&amp;U72</f>
        <v xml:space="preserve">保久乳     </v>
      </c>
      <c r="AG66" s="5" t="str">
        <f>W67&amp;" "&amp;W68&amp;" "&amp;W69&amp;" "&amp;W70&amp;" "&amp;W71&amp;" "&amp;W72</f>
        <v xml:space="preserve">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83"/>
      <c r="B67" s="84"/>
      <c r="C67" s="84"/>
      <c r="D67" s="84"/>
      <c r="E67" s="91"/>
      <c r="F67" s="84"/>
      <c r="G67" s="84"/>
      <c r="H67" s="85"/>
      <c r="I67" s="216" t="s">
        <v>17</v>
      </c>
      <c r="J67" s="217">
        <v>7</v>
      </c>
      <c r="K67" s="86" t="s">
        <v>23</v>
      </c>
      <c r="L67" s="86">
        <v>6</v>
      </c>
      <c r="M67" s="86" t="s">
        <v>30</v>
      </c>
      <c r="N67" s="86">
        <v>1.8</v>
      </c>
      <c r="O67" s="86" t="s">
        <v>33</v>
      </c>
      <c r="P67" s="86">
        <v>5</v>
      </c>
      <c r="Q67" s="20" t="s">
        <v>13</v>
      </c>
      <c r="R67" s="20">
        <v>7</v>
      </c>
      <c r="S67" s="156" t="s">
        <v>83</v>
      </c>
      <c r="T67" s="157">
        <v>0.4</v>
      </c>
      <c r="U67" s="19" t="s">
        <v>90</v>
      </c>
      <c r="V67" s="19">
        <v>20</v>
      </c>
      <c r="W67" s="55"/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3"/>
      <c r="B68" s="84"/>
      <c r="C68" s="84"/>
      <c r="D68" s="84"/>
      <c r="E68" s="91"/>
      <c r="F68" s="84"/>
      <c r="G68" s="84"/>
      <c r="H68" s="85"/>
      <c r="I68" s="216" t="s">
        <v>31</v>
      </c>
      <c r="J68" s="217">
        <v>3</v>
      </c>
      <c r="K68" s="86" t="s">
        <v>39</v>
      </c>
      <c r="L68" s="86">
        <v>3</v>
      </c>
      <c r="M68" s="86" t="s">
        <v>44</v>
      </c>
      <c r="N68" s="86">
        <v>4</v>
      </c>
      <c r="O68" s="86" t="s">
        <v>18</v>
      </c>
      <c r="P68" s="86">
        <v>0.6</v>
      </c>
      <c r="Q68" s="20" t="s">
        <v>22</v>
      </c>
      <c r="R68" s="20">
        <v>0.05</v>
      </c>
      <c r="S68" s="210" t="s">
        <v>37</v>
      </c>
      <c r="T68" s="231">
        <v>1</v>
      </c>
      <c r="U68" s="19"/>
      <c r="V68" s="72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3"/>
      <c r="B69" s="84"/>
      <c r="C69" s="84"/>
      <c r="D69" s="84"/>
      <c r="E69" s="91"/>
      <c r="F69" s="84"/>
      <c r="G69" s="84"/>
      <c r="H69" s="85"/>
      <c r="I69" s="216"/>
      <c r="J69" s="217"/>
      <c r="K69" s="86" t="s">
        <v>21</v>
      </c>
      <c r="L69" s="86">
        <v>1</v>
      </c>
      <c r="M69" s="86" t="s">
        <v>176</v>
      </c>
      <c r="N69" s="86"/>
      <c r="O69" s="86" t="s">
        <v>55</v>
      </c>
      <c r="P69" s="86">
        <v>0.01</v>
      </c>
      <c r="Q69" s="20"/>
      <c r="R69" s="20"/>
      <c r="S69" s="124" t="s">
        <v>224</v>
      </c>
      <c r="T69" s="157"/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3"/>
      <c r="B70" s="84"/>
      <c r="C70" s="84"/>
      <c r="D70" s="84"/>
      <c r="E70" s="91"/>
      <c r="F70" s="84"/>
      <c r="G70" s="84"/>
      <c r="H70" s="85"/>
      <c r="I70" s="216"/>
      <c r="J70" s="217"/>
      <c r="K70" s="86" t="s">
        <v>22</v>
      </c>
      <c r="L70" s="86">
        <v>0.05</v>
      </c>
      <c r="M70" s="247" t="s">
        <v>177</v>
      </c>
      <c r="N70" s="247">
        <v>1</v>
      </c>
      <c r="O70" s="86" t="s">
        <v>21</v>
      </c>
      <c r="P70" s="86">
        <v>0.5</v>
      </c>
      <c r="Q70" s="20"/>
      <c r="R70" s="20"/>
      <c r="S70" s="124"/>
      <c r="T70" s="157"/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3"/>
      <c r="B71" s="84"/>
      <c r="C71" s="84"/>
      <c r="D71" s="84"/>
      <c r="E71" s="91"/>
      <c r="F71" s="84"/>
      <c r="G71" s="84"/>
      <c r="H71" s="85"/>
      <c r="I71" s="216"/>
      <c r="J71" s="217"/>
      <c r="K71" s="86"/>
      <c r="L71" s="86"/>
      <c r="M71" s="116"/>
      <c r="N71" s="116"/>
      <c r="O71" s="116" t="s">
        <v>22</v>
      </c>
      <c r="P71" s="116">
        <v>0.05</v>
      </c>
      <c r="Q71" s="20"/>
      <c r="R71" s="20"/>
      <c r="S71" s="166"/>
      <c r="T71" s="165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7"/>
      <c r="B72" s="88"/>
      <c r="C72" s="88"/>
      <c r="D72" s="88"/>
      <c r="E72" s="102"/>
      <c r="F72" s="88"/>
      <c r="G72" s="88"/>
      <c r="H72" s="89"/>
      <c r="I72" s="221"/>
      <c r="J72" s="219"/>
      <c r="K72" s="90"/>
      <c r="L72" s="90"/>
      <c r="M72" s="90"/>
      <c r="N72" s="90"/>
      <c r="O72" s="90"/>
      <c r="P72" s="90"/>
      <c r="Q72" s="25"/>
      <c r="R72" s="25"/>
      <c r="S72" s="158"/>
      <c r="T72" s="159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9" t="s">
        <v>110</v>
      </c>
      <c r="B73" s="100">
        <v>5.2</v>
      </c>
      <c r="C73" s="100">
        <v>3.1</v>
      </c>
      <c r="D73" s="100">
        <v>1.9</v>
      </c>
      <c r="E73" s="100">
        <v>2.9</v>
      </c>
      <c r="F73" s="100">
        <v>0</v>
      </c>
      <c r="G73" s="100">
        <v>0</v>
      </c>
      <c r="H73" s="81">
        <f t="shared" ref="H73:H108" si="3">B73*70+C73*75+D73*25+E73*45</f>
        <v>774.5</v>
      </c>
      <c r="I73" s="214" t="s">
        <v>126</v>
      </c>
      <c r="J73" s="215"/>
      <c r="K73" s="82" t="s">
        <v>143</v>
      </c>
      <c r="L73" s="82"/>
      <c r="M73" s="82" t="s">
        <v>178</v>
      </c>
      <c r="N73" s="82"/>
      <c r="O73" s="140" t="s">
        <v>199</v>
      </c>
      <c r="P73" s="141"/>
      <c r="Q73" s="31" t="s">
        <v>16</v>
      </c>
      <c r="R73" s="31"/>
      <c r="S73" s="154" t="s">
        <v>225</v>
      </c>
      <c r="T73" s="155"/>
      <c r="U73" s="22" t="s">
        <v>87</v>
      </c>
      <c r="V73" s="22"/>
      <c r="W73" s="55" t="s">
        <v>88</v>
      </c>
      <c r="X73" s="23"/>
      <c r="Y73" s="27" t="str">
        <f>A73</f>
        <v>T5</v>
      </c>
      <c r="Z73" s="28" t="str">
        <f>I74&amp;" "&amp;I75&amp;" "&amp;I76&amp;" "&amp;I77&amp;" "&amp;I78&amp;" "&amp;I79</f>
        <v xml:space="preserve">米 黑秈糯米    </v>
      </c>
      <c r="AA73" s="28" t="str">
        <f>K74&amp;" "&amp;K75&amp;" "&amp;K76&amp;" "&amp;K77&amp;" "&amp;K78&amp;" "&amp;K79</f>
        <v>豬後腿肉 鵪鶉蛋 泡魷魚 白蘿蔔 青蔥 沙茶醬</v>
      </c>
      <c r="AB73" s="28" t="str">
        <f>M74&amp;" "&amp;M75&amp;" "&amp;M76&amp;" "&amp;M77&amp;" "&amp;M78&amp;" "&amp;M79</f>
        <v xml:space="preserve">油豆腐 胡蘿蔔 乾香菇 大蒜  </v>
      </c>
      <c r="AC73" s="28" t="str">
        <f>O74&amp;" "&amp;O75&amp;" "&amp;O76&amp;" "&amp;O77&amp;" "&amp;O78&amp;" "&amp;O79</f>
        <v xml:space="preserve">甘藍 豬絞肉 乾木耳 大蒜 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黃豆芽 豬後腿肉    </v>
      </c>
      <c r="AF73" s="28" t="str">
        <f t="shared" ref="AF73" si="4">U74&amp;" "&amp;U75&amp;" "&amp;U76&amp;" "&amp;U77&amp;" "&amp;U78&amp;" "&amp;U79</f>
        <v xml:space="preserve">水果     </v>
      </c>
      <c r="AG73" s="5" t="str">
        <f>W74&amp;" "&amp;W75&amp;" "&amp;W76&amp;" "&amp;W77&amp;" "&amp;W78&amp;" "&amp;W79</f>
        <v xml:space="preserve">有機豆奶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3"/>
      <c r="B74" s="91"/>
      <c r="C74" s="91"/>
      <c r="D74" s="91"/>
      <c r="E74" s="91"/>
      <c r="F74" s="91"/>
      <c r="G74" s="91"/>
      <c r="H74" s="85"/>
      <c r="I74" s="216" t="s">
        <v>122</v>
      </c>
      <c r="J74" s="217">
        <v>10</v>
      </c>
      <c r="K74" s="86" t="s">
        <v>23</v>
      </c>
      <c r="L74" s="86">
        <v>4</v>
      </c>
      <c r="M74" s="86" t="s">
        <v>179</v>
      </c>
      <c r="N74" s="86">
        <v>5</v>
      </c>
      <c r="O74" s="210" t="s">
        <v>32</v>
      </c>
      <c r="P74" s="237">
        <v>5</v>
      </c>
      <c r="Q74" s="20" t="s">
        <v>13</v>
      </c>
      <c r="R74" s="20">
        <v>7</v>
      </c>
      <c r="S74" s="124" t="s">
        <v>226</v>
      </c>
      <c r="T74" s="157">
        <v>3</v>
      </c>
      <c r="U74" s="19" t="s">
        <v>87</v>
      </c>
      <c r="V74" s="19">
        <v>12</v>
      </c>
      <c r="W74" s="55" t="s">
        <v>89</v>
      </c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3"/>
      <c r="B75" s="91"/>
      <c r="C75" s="91"/>
      <c r="D75" s="91"/>
      <c r="E75" s="91"/>
      <c r="F75" s="91"/>
      <c r="G75" s="91"/>
      <c r="H75" s="85"/>
      <c r="I75" s="216" t="s">
        <v>127</v>
      </c>
      <c r="J75" s="217">
        <v>0.4</v>
      </c>
      <c r="K75" s="86" t="s">
        <v>157</v>
      </c>
      <c r="L75" s="86">
        <v>1</v>
      </c>
      <c r="M75" s="86" t="s">
        <v>21</v>
      </c>
      <c r="N75" s="86">
        <v>0.5</v>
      </c>
      <c r="O75" s="142" t="s">
        <v>18</v>
      </c>
      <c r="P75" s="142">
        <v>0.6</v>
      </c>
      <c r="Q75" s="20" t="s">
        <v>22</v>
      </c>
      <c r="R75" s="20">
        <v>0.05</v>
      </c>
      <c r="S75" s="124" t="s">
        <v>23</v>
      </c>
      <c r="T75" s="157">
        <v>1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3"/>
      <c r="B76" s="91"/>
      <c r="C76" s="91"/>
      <c r="D76" s="91"/>
      <c r="E76" s="91"/>
      <c r="F76" s="91"/>
      <c r="G76" s="91"/>
      <c r="H76" s="85"/>
      <c r="I76" s="216"/>
      <c r="J76" s="217"/>
      <c r="K76" s="86" t="s">
        <v>158</v>
      </c>
      <c r="L76" s="86">
        <v>1</v>
      </c>
      <c r="M76" s="86" t="s">
        <v>55</v>
      </c>
      <c r="N76" s="86">
        <v>0.25</v>
      </c>
      <c r="O76" s="86" t="s">
        <v>34</v>
      </c>
      <c r="P76" s="142">
        <v>0.01</v>
      </c>
      <c r="Q76" s="20"/>
      <c r="R76" s="20"/>
      <c r="S76" s="120"/>
      <c r="T76" s="157"/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3"/>
      <c r="B77" s="91"/>
      <c r="C77" s="91"/>
      <c r="D77" s="91"/>
      <c r="E77" s="91"/>
      <c r="F77" s="91"/>
      <c r="G77" s="91"/>
      <c r="H77" s="85"/>
      <c r="I77" s="216"/>
      <c r="J77" s="217"/>
      <c r="K77" s="86" t="s">
        <v>39</v>
      </c>
      <c r="L77" s="86">
        <v>3</v>
      </c>
      <c r="M77" s="86" t="s">
        <v>22</v>
      </c>
      <c r="N77" s="86">
        <v>0.05</v>
      </c>
      <c r="O77" s="142" t="s">
        <v>22</v>
      </c>
      <c r="P77" s="143">
        <v>0.05</v>
      </c>
      <c r="Q77" s="20"/>
      <c r="R77" s="20"/>
      <c r="S77" s="124"/>
      <c r="T77" s="157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3"/>
      <c r="B78" s="91"/>
      <c r="C78" s="91"/>
      <c r="D78" s="91"/>
      <c r="E78" s="91"/>
      <c r="F78" s="91"/>
      <c r="G78" s="91"/>
      <c r="H78" s="85"/>
      <c r="I78" s="216"/>
      <c r="J78" s="217"/>
      <c r="K78" s="86" t="s">
        <v>77</v>
      </c>
      <c r="L78" s="86">
        <v>0.01</v>
      </c>
      <c r="M78" s="116"/>
      <c r="N78" s="116"/>
      <c r="O78" s="142"/>
      <c r="P78" s="142"/>
      <c r="Q78" s="20"/>
      <c r="R78" s="20"/>
      <c r="S78" s="124"/>
      <c r="T78" s="157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3"/>
      <c r="B79" s="91"/>
      <c r="C79" s="91"/>
      <c r="D79" s="91"/>
      <c r="E79" s="91"/>
      <c r="F79" s="91"/>
      <c r="G79" s="91"/>
      <c r="H79" s="89"/>
      <c r="I79" s="221"/>
      <c r="J79" s="219"/>
      <c r="K79" s="94" t="s">
        <v>38</v>
      </c>
      <c r="L79" s="94"/>
      <c r="M79" s="98"/>
      <c r="N79" s="98"/>
      <c r="O79" s="144"/>
      <c r="P79" s="144"/>
      <c r="Q79" s="25"/>
      <c r="R79" s="25"/>
      <c r="S79" s="161"/>
      <c r="T79" s="162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79" t="s">
        <v>101</v>
      </c>
      <c r="B80" s="105">
        <v>5</v>
      </c>
      <c r="C80" s="105">
        <v>2.4</v>
      </c>
      <c r="D80" s="105">
        <v>1.9</v>
      </c>
      <c r="E80" s="100">
        <v>2.8</v>
      </c>
      <c r="F80" s="105">
        <v>0</v>
      </c>
      <c r="G80" s="105">
        <v>0</v>
      </c>
      <c r="H80" s="81">
        <f t="shared" si="3"/>
        <v>703.5</v>
      </c>
      <c r="I80" s="220" t="s">
        <v>15</v>
      </c>
      <c r="J80" s="215"/>
      <c r="K80" s="82" t="s">
        <v>144</v>
      </c>
      <c r="L80" s="82"/>
      <c r="M80" s="82" t="s">
        <v>180</v>
      </c>
      <c r="N80" s="82"/>
      <c r="O80" s="82" t="s">
        <v>200</v>
      </c>
      <c r="P80" s="82"/>
      <c r="Q80" s="31" t="s">
        <v>16</v>
      </c>
      <c r="R80" s="31"/>
      <c r="S80" s="154" t="s">
        <v>227</v>
      </c>
      <c r="T80" s="155"/>
      <c r="U80" s="199" t="s">
        <v>115</v>
      </c>
      <c r="V80" s="22"/>
      <c r="W80" s="55"/>
      <c r="X80" s="23"/>
      <c r="Y80" s="27" t="str">
        <f>A80</f>
        <v>A1</v>
      </c>
      <c r="Z80" s="28" t="str">
        <f>I81&amp;" "&amp;I82&amp;" "&amp;I83&amp;" "&amp;I84&amp;" "&amp;I85&amp;" "&amp;I86</f>
        <v xml:space="preserve">米     </v>
      </c>
      <c r="AA80" s="28" t="str">
        <f>K81&amp;" "&amp;K82&amp;" "&amp;K83&amp;" "&amp;K84&amp;" "&amp;K85&amp;" "&amp;K86</f>
        <v xml:space="preserve">豬後腿肉 甘藍 大蒜   </v>
      </c>
      <c r="AB80" s="28" t="str">
        <f>M81&amp;" "&amp;M82&amp;" "&amp;M83&amp;" "&amp;M84&amp;" "&amp;M85&amp;" "&amp;M86</f>
        <v xml:space="preserve">雞蛋 冷凍玉米粒 胡蘿蔔   </v>
      </c>
      <c r="AC80" s="28" t="str">
        <f>O81&amp;" "&amp;O82&amp;" "&amp;O83&amp;" "&amp;O84&amp;" "&amp;O85&amp;" "&amp;O86</f>
        <v xml:space="preserve">豬絞肉 冬粉 蔬菜 乾木耳 大蒜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時瓜 大骨    </v>
      </c>
      <c r="AF80" s="28" t="str">
        <f t="shared" ref="AF80" si="5">U81&amp;" "&amp;U82&amp;" "&amp;U83&amp;" "&amp;U84&amp;" "&amp;U85&amp;" "&amp;U86</f>
        <v xml:space="preserve">葡萄乾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83"/>
      <c r="B81" s="84"/>
      <c r="C81" s="84"/>
      <c r="D81" s="84"/>
      <c r="E81" s="91"/>
      <c r="F81" s="84"/>
      <c r="G81" s="84"/>
      <c r="H81" s="85"/>
      <c r="I81" s="216" t="s">
        <v>17</v>
      </c>
      <c r="J81" s="217">
        <v>10</v>
      </c>
      <c r="K81" s="86" t="s">
        <v>23</v>
      </c>
      <c r="L81" s="86">
        <v>6</v>
      </c>
      <c r="M81" s="86" t="s">
        <v>30</v>
      </c>
      <c r="N81" s="86">
        <v>1.8</v>
      </c>
      <c r="O81" s="86" t="s">
        <v>18</v>
      </c>
      <c r="P81" s="86">
        <v>1</v>
      </c>
      <c r="Q81" s="20" t="s">
        <v>13</v>
      </c>
      <c r="R81" s="20">
        <v>7</v>
      </c>
      <c r="S81" s="124" t="s">
        <v>43</v>
      </c>
      <c r="T81" s="157">
        <v>5</v>
      </c>
      <c r="U81" s="69" t="s">
        <v>115</v>
      </c>
      <c r="V81" s="19">
        <v>1.4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3"/>
      <c r="B82" s="84"/>
      <c r="C82" s="84"/>
      <c r="D82" s="84"/>
      <c r="E82" s="91"/>
      <c r="F82" s="84"/>
      <c r="G82" s="84"/>
      <c r="H82" s="85"/>
      <c r="I82" s="216"/>
      <c r="J82" s="217"/>
      <c r="K82" s="86" t="s">
        <v>32</v>
      </c>
      <c r="L82" s="86">
        <v>4</v>
      </c>
      <c r="M82" s="133" t="s">
        <v>40</v>
      </c>
      <c r="N82" s="86">
        <v>4</v>
      </c>
      <c r="O82" s="86" t="s">
        <v>29</v>
      </c>
      <c r="P82" s="86">
        <v>1</v>
      </c>
      <c r="Q82" s="20" t="s">
        <v>22</v>
      </c>
      <c r="R82" s="20">
        <v>0.05</v>
      </c>
      <c r="S82" s="124" t="s">
        <v>208</v>
      </c>
      <c r="T82" s="157">
        <v>1</v>
      </c>
      <c r="U82" s="19"/>
      <c r="V82" s="72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3"/>
      <c r="B83" s="84"/>
      <c r="C83" s="84"/>
      <c r="D83" s="84"/>
      <c r="E83" s="91"/>
      <c r="F83" s="84"/>
      <c r="G83" s="84"/>
      <c r="H83" s="85"/>
      <c r="I83" s="216"/>
      <c r="J83" s="217"/>
      <c r="K83" s="86" t="s">
        <v>22</v>
      </c>
      <c r="L83" s="86">
        <v>0.1</v>
      </c>
      <c r="M83" s="86" t="s">
        <v>21</v>
      </c>
      <c r="N83" s="86">
        <v>0.5</v>
      </c>
      <c r="O83" s="86" t="s">
        <v>13</v>
      </c>
      <c r="P83" s="86">
        <v>3</v>
      </c>
      <c r="Q83" s="20"/>
      <c r="R83" s="20"/>
      <c r="S83" s="124"/>
      <c r="T83" s="157"/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3"/>
      <c r="B84" s="84"/>
      <c r="C84" s="84"/>
      <c r="D84" s="84"/>
      <c r="E84" s="91"/>
      <c r="F84" s="84"/>
      <c r="G84" s="84"/>
      <c r="H84" s="85"/>
      <c r="I84" s="216"/>
      <c r="J84" s="217"/>
      <c r="K84" s="86"/>
      <c r="L84" s="86"/>
      <c r="M84" s="86"/>
      <c r="N84" s="86"/>
      <c r="O84" s="86" t="s">
        <v>34</v>
      </c>
      <c r="P84" s="86">
        <v>0.01</v>
      </c>
      <c r="Q84" s="20"/>
      <c r="R84" s="20"/>
      <c r="S84" s="124"/>
      <c r="T84" s="157"/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3"/>
      <c r="B85" s="84"/>
      <c r="C85" s="84"/>
      <c r="D85" s="84"/>
      <c r="E85" s="91"/>
      <c r="F85" s="84"/>
      <c r="G85" s="84"/>
      <c r="H85" s="85"/>
      <c r="I85" s="222"/>
      <c r="J85" s="223"/>
      <c r="K85" s="86"/>
      <c r="L85" s="86"/>
      <c r="M85" s="116"/>
      <c r="N85" s="116"/>
      <c r="O85" s="86" t="s">
        <v>22</v>
      </c>
      <c r="P85" s="86">
        <v>0.05</v>
      </c>
      <c r="Q85" s="20"/>
      <c r="R85" s="20"/>
      <c r="S85" s="166"/>
      <c r="T85" s="165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7"/>
      <c r="B86" s="88"/>
      <c r="C86" s="88"/>
      <c r="D86" s="88"/>
      <c r="E86" s="102"/>
      <c r="F86" s="88"/>
      <c r="G86" s="88"/>
      <c r="H86" s="89"/>
      <c r="I86" s="216"/>
      <c r="J86" s="217"/>
      <c r="K86" s="125"/>
      <c r="L86" s="125"/>
      <c r="M86" s="125"/>
      <c r="N86" s="125"/>
      <c r="O86" s="125"/>
      <c r="P86" s="125"/>
      <c r="Q86" s="25"/>
      <c r="R86" s="25"/>
      <c r="S86" s="163"/>
      <c r="T86" s="164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3" t="s">
        <v>102</v>
      </c>
      <c r="B87" s="84">
        <v>5</v>
      </c>
      <c r="C87" s="84">
        <v>2.2999999999999998</v>
      </c>
      <c r="D87" s="84">
        <v>1.9</v>
      </c>
      <c r="E87" s="91">
        <v>2.9</v>
      </c>
      <c r="F87" s="84">
        <v>0.1</v>
      </c>
      <c r="G87" s="108">
        <v>0</v>
      </c>
      <c r="H87" s="81">
        <f t="shared" si="3"/>
        <v>700.5</v>
      </c>
      <c r="I87" s="214" t="s">
        <v>28</v>
      </c>
      <c r="J87" s="215"/>
      <c r="K87" s="93" t="s">
        <v>145</v>
      </c>
      <c r="L87" s="93"/>
      <c r="M87" s="93" t="s">
        <v>181</v>
      </c>
      <c r="N87" s="93"/>
      <c r="O87" s="93" t="s">
        <v>201</v>
      </c>
      <c r="P87" s="93"/>
      <c r="Q87" s="31" t="s">
        <v>16</v>
      </c>
      <c r="R87" s="31"/>
      <c r="S87" s="156" t="s">
        <v>228</v>
      </c>
      <c r="T87" s="160"/>
      <c r="U87" s="22" t="s">
        <v>86</v>
      </c>
      <c r="V87" s="22"/>
      <c r="W87" s="55"/>
      <c r="X87" s="23"/>
      <c r="Y87" s="27" t="str">
        <f>A87</f>
        <v>A2</v>
      </c>
      <c r="Z87" s="28" t="str">
        <f>I88&amp;" "&amp;I89&amp;" "&amp;I90&amp;" "&amp;I91&amp;" "&amp;I92&amp;" "&amp;I93</f>
        <v xml:space="preserve">米 糙米    </v>
      </c>
      <c r="AA87" s="28" t="str">
        <f>K88&amp;" "&amp;K89&amp;" "&amp;K90&amp;" "&amp;K91&amp;" "&amp;K92&amp;" "&amp;K93</f>
        <v xml:space="preserve">鯊魚片     </v>
      </c>
      <c r="AB87" s="28" t="str">
        <f>M88&amp;" "&amp;M89&amp;" "&amp;M90&amp;" "&amp;M91&amp;" "&amp;M92&amp;" "&amp;M93</f>
        <v xml:space="preserve">金針菇 時瓜 胡蘿蔔 乾木耳 冷凍玉米筍 </v>
      </c>
      <c r="AC87" s="28" t="str">
        <f>O88&amp;" "&amp;O89&amp;" "&amp;O90&amp;" "&amp;O91&amp;" "&amp;O92&amp;" "&amp;O93</f>
        <v xml:space="preserve">馬鈴薯    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乾裙帶菜 薑 雞蛋   </v>
      </c>
      <c r="AF87" s="28" t="str">
        <f t="shared" ref="AF87" si="6">U88&amp;" "&amp;U89&amp;" "&amp;U90&amp;" "&amp;U91&amp;" "&amp;U92&amp;" "&amp;U93</f>
        <v xml:space="preserve">果汁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83"/>
      <c r="B88" s="84"/>
      <c r="C88" s="84"/>
      <c r="D88" s="84"/>
      <c r="E88" s="91"/>
      <c r="F88" s="84"/>
      <c r="G88" s="108"/>
      <c r="H88" s="85"/>
      <c r="I88" s="216" t="s">
        <v>17</v>
      </c>
      <c r="J88" s="217">
        <v>7</v>
      </c>
      <c r="K88" s="86" t="s">
        <v>152</v>
      </c>
      <c r="L88" s="86">
        <v>6.5</v>
      </c>
      <c r="M88" s="86" t="s">
        <v>25</v>
      </c>
      <c r="N88" s="86">
        <v>1</v>
      </c>
      <c r="O88" s="86" t="s">
        <v>41</v>
      </c>
      <c r="P88" s="86">
        <v>5</v>
      </c>
      <c r="Q88" s="20" t="s">
        <v>13</v>
      </c>
      <c r="R88" s="20">
        <v>7</v>
      </c>
      <c r="S88" s="124" t="s">
        <v>169</v>
      </c>
      <c r="T88" s="157">
        <v>0.4</v>
      </c>
      <c r="U88" s="19" t="s">
        <v>86</v>
      </c>
      <c r="V88" s="19">
        <v>17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3"/>
      <c r="B89" s="84"/>
      <c r="C89" s="84"/>
      <c r="D89" s="84"/>
      <c r="E89" s="91"/>
      <c r="F89" s="84"/>
      <c r="G89" s="108"/>
      <c r="H89" s="85"/>
      <c r="I89" s="216" t="s">
        <v>31</v>
      </c>
      <c r="J89" s="217">
        <v>3</v>
      </c>
      <c r="K89" s="86"/>
      <c r="L89" s="86"/>
      <c r="M89" s="86" t="s">
        <v>43</v>
      </c>
      <c r="N89" s="86">
        <v>5</v>
      </c>
      <c r="O89" s="225"/>
      <c r="P89" s="225"/>
      <c r="Q89" s="20" t="s">
        <v>22</v>
      </c>
      <c r="R89" s="20">
        <v>0.05</v>
      </c>
      <c r="S89" s="124" t="s">
        <v>27</v>
      </c>
      <c r="T89" s="157">
        <v>0.05</v>
      </c>
      <c r="U89" s="19"/>
      <c r="V89" s="72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3"/>
      <c r="B90" s="84"/>
      <c r="C90" s="84"/>
      <c r="D90" s="84"/>
      <c r="E90" s="91"/>
      <c r="F90" s="84"/>
      <c r="G90" s="108"/>
      <c r="H90" s="85"/>
      <c r="I90" s="216"/>
      <c r="J90" s="217"/>
      <c r="K90" s="86"/>
      <c r="L90" s="86"/>
      <c r="M90" s="133" t="s">
        <v>21</v>
      </c>
      <c r="N90" s="86">
        <v>1</v>
      </c>
      <c r="O90" s="86"/>
      <c r="P90" s="86"/>
      <c r="Q90" s="20"/>
      <c r="R90" s="20"/>
      <c r="S90" s="124" t="s">
        <v>30</v>
      </c>
      <c r="T90" s="157">
        <v>2</v>
      </c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3"/>
      <c r="B91" s="84"/>
      <c r="C91" s="84"/>
      <c r="D91" s="84"/>
      <c r="E91" s="91"/>
      <c r="F91" s="84"/>
      <c r="G91" s="109"/>
      <c r="H91" s="85"/>
      <c r="I91" s="216"/>
      <c r="J91" s="217"/>
      <c r="K91" s="86"/>
      <c r="L91" s="86"/>
      <c r="M91" s="86" t="s">
        <v>34</v>
      </c>
      <c r="N91" s="86">
        <v>0.2</v>
      </c>
      <c r="O91" s="116"/>
      <c r="P91" s="116"/>
      <c r="Q91" s="20"/>
      <c r="R91" s="20"/>
      <c r="S91" s="124"/>
      <c r="T91" s="157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3"/>
      <c r="B92" s="84"/>
      <c r="C92" s="84"/>
      <c r="D92" s="84"/>
      <c r="E92" s="91"/>
      <c r="F92" s="84"/>
      <c r="G92" s="108"/>
      <c r="H92" s="85"/>
      <c r="I92" s="216"/>
      <c r="J92" s="217"/>
      <c r="K92" s="86"/>
      <c r="L92" s="86"/>
      <c r="M92" s="247" t="s">
        <v>163</v>
      </c>
      <c r="N92" s="86">
        <v>2</v>
      </c>
      <c r="O92" s="116"/>
      <c r="P92" s="116"/>
      <c r="Q92" s="20"/>
      <c r="R92" s="20"/>
      <c r="S92" s="124"/>
      <c r="T92" s="157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3"/>
      <c r="B93" s="84"/>
      <c r="C93" s="84"/>
      <c r="D93" s="84"/>
      <c r="E93" s="91"/>
      <c r="F93" s="84"/>
      <c r="G93" s="108"/>
      <c r="H93" s="89"/>
      <c r="I93" s="218"/>
      <c r="J93" s="224"/>
      <c r="K93" s="98"/>
      <c r="L93" s="98"/>
      <c r="M93" s="94"/>
      <c r="N93" s="94"/>
      <c r="O93" s="94"/>
      <c r="P93" s="94"/>
      <c r="Q93" s="25"/>
      <c r="R93" s="25"/>
      <c r="S93" s="161"/>
      <c r="T93" s="162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9" t="s">
        <v>103</v>
      </c>
      <c r="B94" s="99">
        <v>3.6</v>
      </c>
      <c r="C94" s="99">
        <v>2.5</v>
      </c>
      <c r="D94" s="99">
        <v>1.6</v>
      </c>
      <c r="E94" s="100">
        <v>2.7</v>
      </c>
      <c r="F94" s="99">
        <v>0</v>
      </c>
      <c r="G94" s="99">
        <v>0</v>
      </c>
      <c r="H94" s="81">
        <f t="shared" si="3"/>
        <v>601</v>
      </c>
      <c r="I94" s="229" t="s">
        <v>128</v>
      </c>
      <c r="J94" s="232"/>
      <c r="K94" s="233" t="s">
        <v>146</v>
      </c>
      <c r="L94" s="233"/>
      <c r="M94" s="233" t="s">
        <v>182</v>
      </c>
      <c r="N94" s="233"/>
      <c r="O94" s="233" t="s">
        <v>202</v>
      </c>
      <c r="P94" s="233"/>
      <c r="Q94" s="31" t="s">
        <v>16</v>
      </c>
      <c r="R94" s="31"/>
      <c r="S94" s="154" t="s">
        <v>229</v>
      </c>
      <c r="T94" s="155"/>
      <c r="U94" s="22" t="s">
        <v>118</v>
      </c>
      <c r="V94" s="22"/>
      <c r="W94" s="55"/>
      <c r="X94" s="23"/>
      <c r="Y94" s="27" t="str">
        <f>A94</f>
        <v>A3</v>
      </c>
      <c r="Z94" s="28" t="str">
        <f>I95&amp;" "&amp;I96&amp;" "&amp;I97&amp;" "&amp;I98&amp;" "&amp;I99&amp;" "&amp;I100</f>
        <v xml:space="preserve">刈包     </v>
      </c>
      <c r="AA94" s="28" t="str">
        <f>K95&amp;" "&amp;K96&amp;" "&amp;K97&amp;" "&amp;K98&amp;" "&amp;K99&amp;" "&amp;K100</f>
        <v xml:space="preserve">肉排     </v>
      </c>
      <c r="AB94" s="28" t="str">
        <f>M95&amp;" "&amp;M96&amp;" "&amp;M97&amp;" "&amp;M98&amp;" "&amp;M99&amp;" "&amp;M100</f>
        <v xml:space="preserve">豬絞肉 酸菜 大蒜   </v>
      </c>
      <c r="AC94" s="28" t="str">
        <f>O95&amp;" "&amp;O96&amp;" "&amp;O97&amp;" "&amp;O98&amp;" "&amp;O99&amp;" "&amp;O100</f>
        <v xml:space="preserve">黑輪 玉米段 白蘿蔔 大蒜 味醂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>米粉 豬絞肉 桶筍絲 黑輪 胡蘿蔔 乾木耳</v>
      </c>
      <c r="AF94" s="28" t="str">
        <f t="shared" ref="AF94" si="7">U95&amp;" "&amp;U96&amp;" "&amp;U97&amp;" "&amp;U98&amp;" "&amp;U99&amp;" "&amp;U100</f>
        <v xml:space="preserve">奶酥餐包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83"/>
      <c r="B95" s="84"/>
      <c r="C95" s="84"/>
      <c r="D95" s="84"/>
      <c r="E95" s="91"/>
      <c r="F95" s="84"/>
      <c r="G95" s="84"/>
      <c r="H95" s="85"/>
      <c r="I95" s="234" t="s">
        <v>129</v>
      </c>
      <c r="J95" s="235">
        <v>6</v>
      </c>
      <c r="K95" s="228" t="s">
        <v>60</v>
      </c>
      <c r="L95" s="228">
        <v>6</v>
      </c>
      <c r="M95" s="228" t="s">
        <v>18</v>
      </c>
      <c r="N95" s="228">
        <v>0.5</v>
      </c>
      <c r="O95" s="228" t="s">
        <v>188</v>
      </c>
      <c r="P95" s="228">
        <v>0.5</v>
      </c>
      <c r="Q95" s="20" t="s">
        <v>13</v>
      </c>
      <c r="R95" s="20">
        <v>7</v>
      </c>
      <c r="S95" s="124" t="s">
        <v>230</v>
      </c>
      <c r="T95" s="157">
        <v>2</v>
      </c>
      <c r="U95" s="19" t="s">
        <v>118</v>
      </c>
      <c r="V95" s="19">
        <v>2.5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3"/>
      <c r="B96" s="84"/>
      <c r="C96" s="84"/>
      <c r="D96" s="84"/>
      <c r="E96" s="91"/>
      <c r="F96" s="84"/>
      <c r="G96" s="84"/>
      <c r="H96" s="85"/>
      <c r="I96" s="234"/>
      <c r="J96" s="235"/>
      <c r="K96" s="228"/>
      <c r="L96" s="228"/>
      <c r="M96" s="228" t="s">
        <v>183</v>
      </c>
      <c r="N96" s="228">
        <v>4.5</v>
      </c>
      <c r="O96" s="228" t="s">
        <v>203</v>
      </c>
      <c r="P96" s="228">
        <v>2</v>
      </c>
      <c r="Q96" s="20" t="s">
        <v>22</v>
      </c>
      <c r="R96" s="20">
        <v>0.05</v>
      </c>
      <c r="S96" s="124" t="s">
        <v>18</v>
      </c>
      <c r="T96" s="157">
        <v>0.5</v>
      </c>
      <c r="U96" s="19"/>
      <c r="V96" s="72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3"/>
      <c r="B97" s="84"/>
      <c r="C97" s="84"/>
      <c r="D97" s="84"/>
      <c r="E97" s="91"/>
      <c r="F97" s="84"/>
      <c r="G97" s="84"/>
      <c r="H97" s="85"/>
      <c r="I97" s="234"/>
      <c r="J97" s="235"/>
      <c r="K97" s="228"/>
      <c r="L97" s="228"/>
      <c r="M97" s="228" t="s">
        <v>22</v>
      </c>
      <c r="N97" s="228">
        <v>0.05</v>
      </c>
      <c r="O97" s="228" t="s">
        <v>39</v>
      </c>
      <c r="P97" s="228">
        <v>3</v>
      </c>
      <c r="Q97" s="20"/>
      <c r="R97" s="20"/>
      <c r="S97" s="124" t="s">
        <v>231</v>
      </c>
      <c r="T97" s="157">
        <v>1</v>
      </c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3"/>
      <c r="B98" s="84"/>
      <c r="C98" s="84"/>
      <c r="D98" s="84"/>
      <c r="E98" s="91"/>
      <c r="F98" s="84"/>
      <c r="G98" s="84"/>
      <c r="H98" s="85"/>
      <c r="I98" s="234"/>
      <c r="J98" s="235"/>
      <c r="K98" s="228"/>
      <c r="L98" s="228"/>
      <c r="M98" s="228"/>
      <c r="N98" s="228"/>
      <c r="O98" s="228" t="s">
        <v>22</v>
      </c>
      <c r="P98" s="228">
        <v>0.05</v>
      </c>
      <c r="Q98" s="20"/>
      <c r="R98" s="20"/>
      <c r="S98" s="124" t="s">
        <v>188</v>
      </c>
      <c r="T98" s="157">
        <v>0.5</v>
      </c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3"/>
      <c r="B99" s="84"/>
      <c r="C99" s="84"/>
      <c r="D99" s="84"/>
      <c r="E99" s="91"/>
      <c r="F99" s="84"/>
      <c r="G99" s="84"/>
      <c r="H99" s="85"/>
      <c r="I99" s="234"/>
      <c r="J99" s="235"/>
      <c r="K99" s="238"/>
      <c r="L99" s="238"/>
      <c r="M99" s="228"/>
      <c r="N99" s="228"/>
      <c r="O99" s="238" t="s">
        <v>80</v>
      </c>
      <c r="P99" s="238"/>
      <c r="Q99" s="20"/>
      <c r="R99" s="20"/>
      <c r="S99" s="124" t="s">
        <v>21</v>
      </c>
      <c r="T99" s="157">
        <v>0.5</v>
      </c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7"/>
      <c r="B100" s="88"/>
      <c r="C100" s="88"/>
      <c r="D100" s="88"/>
      <c r="E100" s="102"/>
      <c r="F100" s="88"/>
      <c r="G100" s="88"/>
      <c r="H100" s="89"/>
      <c r="I100" s="239"/>
      <c r="J100" s="240"/>
      <c r="K100" s="241"/>
      <c r="L100" s="241"/>
      <c r="M100" s="241"/>
      <c r="N100" s="241"/>
      <c r="O100" s="241"/>
      <c r="P100" s="241"/>
      <c r="Q100" s="25"/>
      <c r="R100" s="25"/>
      <c r="S100" s="158" t="s">
        <v>34</v>
      </c>
      <c r="T100" s="159">
        <v>0.01</v>
      </c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3" t="s">
        <v>104</v>
      </c>
      <c r="B101" s="112">
        <v>6</v>
      </c>
      <c r="C101" s="112">
        <v>2.8</v>
      </c>
      <c r="D101" s="112">
        <v>1.6</v>
      </c>
      <c r="E101" s="112">
        <v>2.7</v>
      </c>
      <c r="F101" s="112">
        <v>0</v>
      </c>
      <c r="G101" s="112">
        <v>0</v>
      </c>
      <c r="H101" s="81">
        <f t="shared" si="3"/>
        <v>791.5</v>
      </c>
      <c r="I101" s="229" t="s">
        <v>28</v>
      </c>
      <c r="J101" s="232"/>
      <c r="K101" s="226" t="s">
        <v>147</v>
      </c>
      <c r="L101" s="226"/>
      <c r="M101" s="226" t="s">
        <v>184</v>
      </c>
      <c r="N101" s="226"/>
      <c r="O101" s="226" t="s">
        <v>204</v>
      </c>
      <c r="P101" s="226"/>
      <c r="Q101" s="31" t="s">
        <v>16</v>
      </c>
      <c r="R101" s="31"/>
      <c r="S101" s="156" t="s">
        <v>232</v>
      </c>
      <c r="T101" s="160"/>
      <c r="U101" s="22" t="s">
        <v>91</v>
      </c>
      <c r="V101" s="22"/>
      <c r="W101" s="55"/>
      <c r="X101" s="23"/>
      <c r="Y101" s="27" t="str">
        <f>A101</f>
        <v>A4</v>
      </c>
      <c r="Z101" s="28" t="str">
        <f>I102&amp;" "&amp;I103&amp;" "&amp;I104&amp;" "&amp;I105&amp;" "&amp;I106&amp;" "&amp;I107</f>
        <v xml:space="preserve">米 糙米    </v>
      </c>
      <c r="AA101" s="28" t="str">
        <f>K102&amp;" "&amp;K103&amp;" "&amp;K104&amp;" "&amp;K105&amp;" "&amp;K106&amp;" "&amp;K107</f>
        <v xml:space="preserve">豬絞肉 醃漬花胡瓜 胡蘿蔔   </v>
      </c>
      <c r="AB101" s="28" t="str">
        <f>M102&amp;" "&amp;M103&amp;" "&amp;M104&amp;" "&amp;M105&amp;" "&amp;M106&amp;" "&amp;M107</f>
        <v xml:space="preserve">綠豆芽 韮菜 豬後腿肉 大蒜 杏鮑菇 </v>
      </c>
      <c r="AC101" s="28" t="str">
        <f>O102&amp;" "&amp;O103&amp;" "&amp;O104&amp;" "&amp;O105&amp;" "&amp;O106&amp;" "&amp;O107</f>
        <v xml:space="preserve">四角油豆腐 滷包 大蒜 麻竹筍干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粉圓 紅砂糖    </v>
      </c>
      <c r="AF101" s="28" t="str">
        <f t="shared" ref="AF101" si="8">U102&amp;" "&amp;U103&amp;" "&amp;U104&amp;" "&amp;U105&amp;" "&amp;U106&amp;" "&amp;U107</f>
        <v xml:space="preserve">保久乳     </v>
      </c>
      <c r="AG101" s="5" t="str">
        <f>W102&amp;" "&amp;W103&amp;" "&amp;W104&amp;" "&amp;W105&amp;" "&amp;W106&amp;" "&amp;W107</f>
        <v xml:space="preserve">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83"/>
      <c r="B102" s="84"/>
      <c r="C102" s="84"/>
      <c r="D102" s="84"/>
      <c r="E102" s="84"/>
      <c r="F102" s="84"/>
      <c r="G102" s="84"/>
      <c r="H102" s="85"/>
      <c r="I102" s="234" t="s">
        <v>17</v>
      </c>
      <c r="J102" s="235">
        <v>7</v>
      </c>
      <c r="K102" s="228" t="s">
        <v>18</v>
      </c>
      <c r="L102" s="228">
        <v>6</v>
      </c>
      <c r="M102" s="228" t="s">
        <v>20</v>
      </c>
      <c r="N102" s="228">
        <v>5</v>
      </c>
      <c r="O102" s="228" t="s">
        <v>35</v>
      </c>
      <c r="P102" s="228">
        <v>3</v>
      </c>
      <c r="Q102" s="20" t="s">
        <v>13</v>
      </c>
      <c r="R102" s="20">
        <v>7</v>
      </c>
      <c r="S102" s="124" t="s">
        <v>233</v>
      </c>
      <c r="T102" s="157">
        <v>3</v>
      </c>
      <c r="U102" s="19" t="s">
        <v>90</v>
      </c>
      <c r="V102" s="19">
        <v>20</v>
      </c>
      <c r="W102" s="55"/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3"/>
      <c r="B103" s="84"/>
      <c r="C103" s="84"/>
      <c r="D103" s="84"/>
      <c r="E103" s="84"/>
      <c r="F103" s="84"/>
      <c r="G103" s="84"/>
      <c r="H103" s="85"/>
      <c r="I103" s="234" t="s">
        <v>31</v>
      </c>
      <c r="J103" s="235">
        <v>3</v>
      </c>
      <c r="K103" s="228" t="s">
        <v>50</v>
      </c>
      <c r="L103" s="228">
        <v>4</v>
      </c>
      <c r="M103" s="228" t="s">
        <v>26</v>
      </c>
      <c r="N103" s="228">
        <v>1</v>
      </c>
      <c r="O103" s="228" t="s">
        <v>132</v>
      </c>
      <c r="P103" s="228"/>
      <c r="Q103" s="20" t="s">
        <v>22</v>
      </c>
      <c r="R103" s="20">
        <v>0.05</v>
      </c>
      <c r="S103" s="86" t="s">
        <v>234</v>
      </c>
      <c r="T103" s="157">
        <v>1</v>
      </c>
      <c r="U103" s="19"/>
      <c r="V103" s="72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3"/>
      <c r="B104" s="84"/>
      <c r="C104" s="84"/>
      <c r="D104" s="84"/>
      <c r="E104" s="84"/>
      <c r="F104" s="84"/>
      <c r="G104" s="84"/>
      <c r="H104" s="85"/>
      <c r="I104" s="234"/>
      <c r="J104" s="235"/>
      <c r="K104" s="228" t="s">
        <v>21</v>
      </c>
      <c r="L104" s="228">
        <v>1</v>
      </c>
      <c r="M104" s="228" t="s">
        <v>23</v>
      </c>
      <c r="N104" s="228">
        <v>1.6</v>
      </c>
      <c r="O104" s="228" t="s">
        <v>22</v>
      </c>
      <c r="P104" s="228">
        <v>0.05</v>
      </c>
      <c r="Q104" s="20"/>
      <c r="R104" s="20"/>
      <c r="S104" s="124"/>
      <c r="T104" s="157"/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3"/>
      <c r="B105" s="84"/>
      <c r="C105" s="84"/>
      <c r="D105" s="84"/>
      <c r="E105" s="84"/>
      <c r="F105" s="84"/>
      <c r="G105" s="84"/>
      <c r="H105" s="85"/>
      <c r="I105" s="234"/>
      <c r="J105" s="235"/>
      <c r="K105" s="228"/>
      <c r="L105" s="228"/>
      <c r="M105" s="228" t="s">
        <v>22</v>
      </c>
      <c r="N105" s="228">
        <v>0.05</v>
      </c>
      <c r="O105" s="228" t="s">
        <v>205</v>
      </c>
      <c r="P105" s="238">
        <v>2</v>
      </c>
      <c r="Q105" s="20"/>
      <c r="R105" s="20"/>
      <c r="S105" s="124"/>
      <c r="T105" s="157"/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3"/>
      <c r="B106" s="84"/>
      <c r="C106" s="84"/>
      <c r="D106" s="84"/>
      <c r="E106" s="84"/>
      <c r="F106" s="84"/>
      <c r="G106" s="84"/>
      <c r="H106" s="85"/>
      <c r="I106" s="234"/>
      <c r="J106" s="235"/>
      <c r="K106" s="228"/>
      <c r="L106" s="228"/>
      <c r="M106" s="248" t="s">
        <v>155</v>
      </c>
      <c r="N106" s="238">
        <v>2</v>
      </c>
      <c r="O106" s="228"/>
      <c r="P106" s="228"/>
      <c r="Q106" s="20"/>
      <c r="R106" s="20"/>
      <c r="S106" s="124"/>
      <c r="T106" s="157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7"/>
      <c r="B107" s="88"/>
      <c r="C107" s="88"/>
      <c r="D107" s="88"/>
      <c r="E107" s="88"/>
      <c r="F107" s="88"/>
      <c r="G107" s="88"/>
      <c r="H107" s="89"/>
      <c r="I107" s="242"/>
      <c r="J107" s="240"/>
      <c r="K107" s="241"/>
      <c r="L107" s="241"/>
      <c r="M107" s="241"/>
      <c r="N107" s="241"/>
      <c r="O107" s="241"/>
      <c r="P107" s="241"/>
      <c r="Q107" s="25"/>
      <c r="R107" s="25"/>
      <c r="S107" s="158"/>
      <c r="T107" s="159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9" t="s">
        <v>105</v>
      </c>
      <c r="B108" s="100">
        <v>5</v>
      </c>
      <c r="C108" s="100">
        <v>3.5</v>
      </c>
      <c r="D108" s="100">
        <v>1.8</v>
      </c>
      <c r="E108" s="100">
        <v>2.7</v>
      </c>
      <c r="F108" s="100">
        <v>0.3</v>
      </c>
      <c r="G108" s="100">
        <v>0</v>
      </c>
      <c r="H108" s="81">
        <f t="shared" si="3"/>
        <v>779</v>
      </c>
      <c r="I108" s="229" t="s">
        <v>51</v>
      </c>
      <c r="J108" s="232"/>
      <c r="K108" s="233" t="s">
        <v>148</v>
      </c>
      <c r="L108" s="233"/>
      <c r="M108" s="243" t="s">
        <v>185</v>
      </c>
      <c r="N108" s="243"/>
      <c r="O108" s="233" t="s">
        <v>206</v>
      </c>
      <c r="P108" s="233"/>
      <c r="Q108" s="31" t="s">
        <v>16</v>
      </c>
      <c r="R108" s="31"/>
      <c r="S108" s="154" t="s">
        <v>235</v>
      </c>
      <c r="T108" s="155"/>
      <c r="U108" s="22" t="s">
        <v>87</v>
      </c>
      <c r="V108" s="22"/>
      <c r="W108" s="55" t="s">
        <v>88</v>
      </c>
      <c r="X108" s="23"/>
      <c r="Y108" s="27" t="str">
        <f>A108</f>
        <v>A5</v>
      </c>
      <c r="Z108" s="28" t="str">
        <f>I109&amp;" "&amp;I110&amp;" "&amp;I111&amp;" "&amp;I112&amp;" "&amp;I113&amp;" "&amp;I114</f>
        <v xml:space="preserve">米 小米    </v>
      </c>
      <c r="AA108" s="28" t="str">
        <f>K109&amp;" "&amp;K110&amp;" "&amp;K111&amp;" "&amp;K112&amp;" "&amp;K113&amp;" "&amp;K114</f>
        <v xml:space="preserve">腿排 滷包    </v>
      </c>
      <c r="AB108" s="28" t="str">
        <f>M109&amp;" "&amp;M110&amp;" "&amp;M111&amp;" "&amp;M112&amp;" "&amp;M113&amp;" "&amp;M114</f>
        <v xml:space="preserve">豆干 海帶結 胡蘿蔔 大蒜  </v>
      </c>
      <c r="AC108" s="28" t="str">
        <f>O109&amp;" "&amp;O110&amp;" "&amp;O111&amp;" "&amp;O112&amp;" "&amp;O113&amp;" "&amp;O114</f>
        <v xml:space="preserve">雞蛋 結球白菜 乾香菇 大蒜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洋蔥 甘藍 大番茄   </v>
      </c>
      <c r="AF108" s="28" t="str">
        <f t="shared" ref="AF108" si="9">U109&amp;" "&amp;U110&amp;" "&amp;U111&amp;" "&amp;U112&amp;" "&amp;U113&amp;" "&amp;U114</f>
        <v xml:space="preserve">水果     </v>
      </c>
      <c r="AG108" s="5" t="str">
        <f>W109&amp;" "&amp;W110&amp;" "&amp;W111&amp;" "&amp;W112&amp;" "&amp;W113&amp;" "&amp;W114</f>
        <v xml:space="preserve">有機豆奶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3"/>
      <c r="B109" s="91"/>
      <c r="C109" s="91"/>
      <c r="D109" s="91"/>
      <c r="E109" s="91"/>
      <c r="F109" s="91"/>
      <c r="G109" s="91"/>
      <c r="H109" s="85"/>
      <c r="I109" s="234" t="s">
        <v>122</v>
      </c>
      <c r="J109" s="235">
        <v>10</v>
      </c>
      <c r="K109" s="228" t="s">
        <v>159</v>
      </c>
      <c r="L109" s="228">
        <v>9</v>
      </c>
      <c r="M109" s="228" t="s">
        <v>47</v>
      </c>
      <c r="N109" s="244">
        <v>4</v>
      </c>
      <c r="O109" s="228" t="s">
        <v>30</v>
      </c>
      <c r="P109" s="228">
        <v>0.6</v>
      </c>
      <c r="Q109" s="20" t="s">
        <v>13</v>
      </c>
      <c r="R109" s="20">
        <v>7</v>
      </c>
      <c r="S109" s="124" t="s">
        <v>24</v>
      </c>
      <c r="T109" s="157">
        <v>3</v>
      </c>
      <c r="U109" s="19" t="s">
        <v>87</v>
      </c>
      <c r="V109" s="19">
        <v>12</v>
      </c>
      <c r="W109" s="55" t="s">
        <v>89</v>
      </c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3"/>
      <c r="B110" s="91"/>
      <c r="C110" s="91"/>
      <c r="D110" s="91"/>
      <c r="E110" s="91"/>
      <c r="F110" s="91"/>
      <c r="G110" s="91"/>
      <c r="H110" s="85"/>
      <c r="I110" s="234" t="s">
        <v>130</v>
      </c>
      <c r="J110" s="235">
        <v>0.4</v>
      </c>
      <c r="K110" s="228" t="s">
        <v>132</v>
      </c>
      <c r="L110" s="228"/>
      <c r="M110" s="228" t="s">
        <v>186</v>
      </c>
      <c r="N110" s="228">
        <v>1</v>
      </c>
      <c r="O110" s="228" t="s">
        <v>33</v>
      </c>
      <c r="P110" s="228">
        <v>5</v>
      </c>
      <c r="Q110" s="20" t="s">
        <v>22</v>
      </c>
      <c r="R110" s="20">
        <v>0.05</v>
      </c>
      <c r="S110" s="167" t="s">
        <v>32</v>
      </c>
      <c r="T110" s="157">
        <v>1</v>
      </c>
      <c r="U110" s="19"/>
      <c r="V110" s="72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3"/>
      <c r="B111" s="91"/>
      <c r="C111" s="91"/>
      <c r="D111" s="91"/>
      <c r="E111" s="91"/>
      <c r="F111" s="91"/>
      <c r="G111" s="91"/>
      <c r="H111" s="85"/>
      <c r="I111" s="234"/>
      <c r="J111" s="235"/>
      <c r="K111" s="228"/>
      <c r="L111" s="228"/>
      <c r="M111" s="228" t="s">
        <v>21</v>
      </c>
      <c r="N111" s="228">
        <v>1</v>
      </c>
      <c r="O111" s="228" t="s">
        <v>55</v>
      </c>
      <c r="P111" s="228">
        <v>0.01</v>
      </c>
      <c r="Q111" s="20"/>
      <c r="R111" s="20"/>
      <c r="S111" s="86" t="s">
        <v>44</v>
      </c>
      <c r="T111" s="157">
        <v>1</v>
      </c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3"/>
      <c r="B112" s="91"/>
      <c r="C112" s="91"/>
      <c r="D112" s="91"/>
      <c r="E112" s="91"/>
      <c r="F112" s="91"/>
      <c r="G112" s="91"/>
      <c r="H112" s="85"/>
      <c r="I112" s="234"/>
      <c r="J112" s="235"/>
      <c r="K112" s="228"/>
      <c r="L112" s="228"/>
      <c r="M112" s="228" t="s">
        <v>22</v>
      </c>
      <c r="N112" s="228">
        <v>0.05</v>
      </c>
      <c r="O112" s="237" t="s">
        <v>22</v>
      </c>
      <c r="P112" s="228">
        <v>0.05</v>
      </c>
      <c r="Q112" s="20"/>
      <c r="R112" s="20"/>
      <c r="S112" s="120"/>
      <c r="T112" s="157"/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3"/>
      <c r="B113" s="91"/>
      <c r="C113" s="91"/>
      <c r="D113" s="91"/>
      <c r="E113" s="91"/>
      <c r="F113" s="91"/>
      <c r="G113" s="91"/>
      <c r="H113" s="85"/>
      <c r="I113" s="234"/>
      <c r="J113" s="235"/>
      <c r="K113" s="238"/>
      <c r="L113" s="238"/>
      <c r="M113" s="228"/>
      <c r="N113" s="228"/>
      <c r="O113" s="238"/>
      <c r="P113" s="238"/>
      <c r="Q113" s="20"/>
      <c r="R113" s="20"/>
      <c r="S113" s="124"/>
      <c r="T113" s="157"/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7"/>
      <c r="B114" s="102"/>
      <c r="C114" s="102"/>
      <c r="D114" s="102"/>
      <c r="E114" s="102"/>
      <c r="F114" s="102"/>
      <c r="G114" s="102"/>
      <c r="H114" s="89"/>
      <c r="I114" s="242"/>
      <c r="J114" s="240"/>
      <c r="K114" s="241"/>
      <c r="L114" s="241"/>
      <c r="M114" s="241"/>
      <c r="N114" s="241"/>
      <c r="O114" s="241"/>
      <c r="P114" s="241"/>
      <c r="Q114" s="25"/>
      <c r="R114" s="25"/>
      <c r="S114" s="158"/>
      <c r="T114" s="159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.75" customHeight="1">
      <c r="A115" s="78"/>
      <c r="B115" s="78"/>
      <c r="C115" s="78"/>
      <c r="D115" s="78"/>
      <c r="E115" s="78"/>
      <c r="F115" s="78"/>
      <c r="G115" s="78"/>
      <c r="H115" s="78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78"/>
      <c r="B116" s="78"/>
      <c r="C116" s="78"/>
      <c r="D116" s="78"/>
      <c r="E116" s="78"/>
      <c r="F116" s="78"/>
      <c r="G116" s="78"/>
      <c r="H116" s="78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78"/>
      <c r="B117" s="78"/>
      <c r="C117" s="78"/>
      <c r="D117" s="78"/>
      <c r="E117" s="78"/>
      <c r="F117" s="78"/>
      <c r="G117" s="78"/>
      <c r="H117" s="7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78"/>
      <c r="B118" s="78"/>
      <c r="C118" s="78"/>
      <c r="D118" s="78"/>
      <c r="E118" s="78"/>
      <c r="F118" s="78"/>
      <c r="G118" s="78"/>
      <c r="H118" s="78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78"/>
      <c r="B119" s="78"/>
      <c r="C119" s="78"/>
      <c r="D119" s="78"/>
      <c r="E119" s="78"/>
      <c r="F119" s="78"/>
      <c r="G119" s="78"/>
      <c r="H119" s="78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78"/>
      <c r="B120" s="78"/>
      <c r="C120" s="78"/>
      <c r="D120" s="78"/>
      <c r="E120" s="78"/>
      <c r="F120" s="78"/>
      <c r="G120" s="78"/>
      <c r="H120" s="78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78"/>
      <c r="B121" s="78"/>
      <c r="C121" s="78"/>
      <c r="D121" s="78"/>
      <c r="E121" s="78"/>
      <c r="F121" s="78"/>
      <c r="G121" s="78"/>
      <c r="H121" s="78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78"/>
      <c r="B122" s="78"/>
      <c r="C122" s="78"/>
      <c r="D122" s="78"/>
      <c r="E122" s="78"/>
      <c r="F122" s="78"/>
      <c r="G122" s="78"/>
      <c r="H122" s="78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78"/>
      <c r="B123" s="78"/>
      <c r="C123" s="78"/>
      <c r="D123" s="78"/>
      <c r="E123" s="78"/>
      <c r="F123" s="78"/>
      <c r="G123" s="78"/>
      <c r="H123" s="78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78"/>
      <c r="B124" s="78"/>
      <c r="C124" s="78"/>
      <c r="D124" s="78"/>
      <c r="E124" s="78"/>
      <c r="F124" s="78"/>
      <c r="G124" s="78"/>
      <c r="H124" s="78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78"/>
      <c r="B125" s="78"/>
      <c r="C125" s="78"/>
      <c r="D125" s="78"/>
      <c r="E125" s="78"/>
      <c r="F125" s="78"/>
      <c r="G125" s="78"/>
      <c r="H125" s="78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78"/>
      <c r="B126" s="78"/>
      <c r="C126" s="78"/>
      <c r="D126" s="78"/>
      <c r="E126" s="78"/>
      <c r="F126" s="78"/>
      <c r="G126" s="78"/>
      <c r="H126" s="78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78"/>
      <c r="B127" s="78"/>
      <c r="C127" s="78"/>
      <c r="D127" s="78"/>
      <c r="E127" s="78"/>
      <c r="F127" s="78"/>
      <c r="G127" s="78"/>
      <c r="H127" s="78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78"/>
      <c r="B128" s="78"/>
      <c r="C128" s="78"/>
      <c r="D128" s="78"/>
      <c r="E128" s="78"/>
      <c r="F128" s="78"/>
      <c r="G128" s="78"/>
      <c r="H128" s="78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78"/>
      <c r="B129" s="78"/>
      <c r="C129" s="78"/>
      <c r="D129" s="78"/>
      <c r="E129" s="78"/>
      <c r="F129" s="78"/>
      <c r="G129" s="78"/>
      <c r="H129" s="78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78"/>
      <c r="B130" s="78"/>
      <c r="C130" s="78"/>
      <c r="D130" s="78"/>
      <c r="E130" s="78"/>
      <c r="F130" s="78"/>
      <c r="G130" s="78"/>
      <c r="H130" s="78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78"/>
      <c r="B131" s="78"/>
      <c r="C131" s="78"/>
      <c r="D131" s="78"/>
      <c r="E131" s="78"/>
      <c r="F131" s="78"/>
      <c r="G131" s="78"/>
      <c r="H131" s="78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78"/>
      <c r="B132" s="78"/>
      <c r="C132" s="78"/>
      <c r="D132" s="78"/>
      <c r="E132" s="78"/>
      <c r="F132" s="78"/>
      <c r="G132" s="78"/>
      <c r="H132" s="78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78"/>
      <c r="B133" s="78"/>
      <c r="C133" s="78"/>
      <c r="D133" s="78"/>
      <c r="E133" s="78"/>
      <c r="F133" s="78"/>
      <c r="G133" s="78"/>
      <c r="H133" s="78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78"/>
      <c r="B134" s="78"/>
      <c r="C134" s="78"/>
      <c r="D134" s="78"/>
      <c r="E134" s="78"/>
      <c r="F134" s="78"/>
      <c r="G134" s="78"/>
      <c r="H134" s="78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78"/>
      <c r="B135" s="78"/>
      <c r="C135" s="78"/>
      <c r="D135" s="78"/>
      <c r="E135" s="78"/>
      <c r="F135" s="78"/>
      <c r="G135" s="78"/>
      <c r="H135" s="78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78"/>
      <c r="B136" s="78"/>
      <c r="C136" s="78"/>
      <c r="D136" s="78"/>
      <c r="E136" s="78"/>
      <c r="F136" s="78"/>
      <c r="G136" s="78"/>
      <c r="H136" s="78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78"/>
      <c r="B137" s="78"/>
      <c r="C137" s="78"/>
      <c r="D137" s="78"/>
      <c r="E137" s="78"/>
      <c r="F137" s="78"/>
      <c r="G137" s="78"/>
      <c r="H137" s="78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78"/>
      <c r="B138" s="78"/>
      <c r="C138" s="78"/>
      <c r="D138" s="78"/>
      <c r="E138" s="78"/>
      <c r="F138" s="78"/>
      <c r="G138" s="78"/>
      <c r="H138" s="78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78"/>
      <c r="B139" s="78"/>
      <c r="C139" s="78"/>
      <c r="D139" s="78"/>
      <c r="E139" s="78"/>
      <c r="F139" s="78"/>
      <c r="G139" s="78"/>
      <c r="H139" s="78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78"/>
      <c r="B140" s="78"/>
      <c r="C140" s="78"/>
      <c r="D140" s="78"/>
      <c r="E140" s="78"/>
      <c r="F140" s="78"/>
      <c r="G140" s="78"/>
      <c r="H140" s="78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78"/>
      <c r="B141" s="78"/>
      <c r="C141" s="78"/>
      <c r="D141" s="78"/>
      <c r="E141" s="78"/>
      <c r="F141" s="78"/>
      <c r="G141" s="78"/>
      <c r="H141" s="78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78"/>
      <c r="B142" s="78"/>
      <c r="C142" s="78"/>
      <c r="D142" s="78"/>
      <c r="E142" s="78"/>
      <c r="F142" s="78"/>
      <c r="G142" s="78"/>
      <c r="H142" s="78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/>
    <row r="215" spans="1:34" ht="15.75" customHeight="1"/>
    <row r="216" spans="1:34" ht="15.75" customHeight="1"/>
    <row r="217" spans="1:34" ht="15.75" customHeight="1"/>
    <row r="218" spans="1:34" ht="15.75" customHeight="1"/>
    <row r="219" spans="1:34" ht="15.75" customHeight="1"/>
    <row r="220" spans="1:34" ht="15.75" customHeight="1"/>
    <row r="221" spans="1:34" ht="15.75" customHeight="1"/>
    <row r="222" spans="1:34" ht="15.75" customHeight="1"/>
    <row r="223" spans="1:34" ht="15.75" customHeight="1"/>
    <row r="224" spans="1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2"/>
  <sheetViews>
    <sheetView zoomScale="90" zoomScaleNormal="90" workbookViewId="0">
      <selection activeCell="A3" sqref="A3:A18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59" t="s">
        <v>111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6" t="s">
        <v>75</v>
      </c>
      <c r="B2" s="73" t="s">
        <v>0</v>
      </c>
      <c r="C2" s="74" t="s">
        <v>8</v>
      </c>
      <c r="D2" s="74" t="s">
        <v>63</v>
      </c>
      <c r="E2" s="75" t="s">
        <v>10</v>
      </c>
      <c r="F2" s="76" t="s">
        <v>64</v>
      </c>
      <c r="G2" s="63" t="s">
        <v>11</v>
      </c>
      <c r="H2" s="76" t="s">
        <v>65</v>
      </c>
      <c r="I2" s="77" t="s">
        <v>12</v>
      </c>
      <c r="J2" s="76" t="s">
        <v>66</v>
      </c>
      <c r="K2" s="63" t="s">
        <v>13</v>
      </c>
      <c r="L2" s="76" t="s">
        <v>67</v>
      </c>
      <c r="M2" s="63" t="s">
        <v>14</v>
      </c>
      <c r="N2" s="76" t="s">
        <v>68</v>
      </c>
      <c r="O2" s="75" t="s">
        <v>92</v>
      </c>
      <c r="P2" s="75" t="s">
        <v>93</v>
      </c>
      <c r="Q2" s="75" t="s">
        <v>70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194">
        <v>46024</v>
      </c>
      <c r="B3" s="38" t="str">
        <f>'偏鄉計劃學校(葷)國中'!A3</f>
        <v>R5</v>
      </c>
      <c r="C3" s="39" t="str">
        <f>'偏鄉計劃學校(葷)國中'!I3</f>
        <v>燕麥飯</v>
      </c>
      <c r="D3" s="40" t="str">
        <f>'偏鄉計劃學校(葷)國中'!I4&amp;'偏鄉計劃學校(葷)國中'!I5&amp;'偏鄉計劃學校(葷)國中'!I6&amp;'偏鄉計劃學校(葷)國中'!I7&amp;'偏鄉計劃學校(葷)國中'!I8&amp;'偏鄉計劃學校(葷)國中'!I9</f>
        <v>米燕麥</v>
      </c>
      <c r="E3" s="39" t="str">
        <f>'偏鄉計劃學校(葷)國中'!K3</f>
        <v>香滷雞翅</v>
      </c>
      <c r="F3" s="209" t="str">
        <f>'偏鄉計劃學校(葷)國中'!K4&amp;'偏鄉計劃學校(葷)國中'!K5&amp;'偏鄉計劃學校(葷)國中'!K6&amp;'偏鄉計劃學校(葷)國中'!K7&amp;'偏鄉計劃學校(葷)國中'!K8&amp;'偏鄉計劃學校(葷)國中'!K9</f>
        <v>雞翅滷包</v>
      </c>
      <c r="G3" s="39" t="str">
        <f>'偏鄉計劃學校(葷)國中'!M3</f>
        <v>黃金蟹肉蛋</v>
      </c>
      <c r="H3" s="40" t="str">
        <f>'偏鄉計劃學校(葷)國中'!M4&amp;'偏鄉計劃學校(葷)國中'!M5&amp;'偏鄉計劃學校(葷)國中'!M6&amp;'偏鄉計劃學校(葷)國中'!M7&amp;'偏鄉計劃學校(葷)國中'!M8&amp;'偏鄉計劃學校(葷)國中'!M9</f>
        <v>冷凍蟹味棒雞蛋</v>
      </c>
      <c r="I3" s="39" t="str">
        <f>'偏鄉計劃學校(葷)國中'!O3</f>
        <v>塔香杏鮑菇</v>
      </c>
      <c r="J3" s="40" t="str">
        <f>'偏鄉計劃學校(葷)國中'!O4&amp;'偏鄉計劃學校(葷)國中'!O5&amp;'偏鄉計劃學校(葷)國中'!O6&amp;'偏鄉計劃學校(葷)國中'!O7&amp;'偏鄉計劃學校(葷)國中'!O8&amp;'偏鄉計劃學校(葷)國中'!O9</f>
        <v>杏鮑菇黑輪九層塔</v>
      </c>
      <c r="K3" s="39" t="str">
        <f>'偏鄉計劃學校(葷)國中'!Q3</f>
        <v>時蔬</v>
      </c>
      <c r="L3" s="40" t="str">
        <f>'偏鄉計劃學校(葷)國中'!Q4&amp;'偏鄉計劃學校(葷)國中'!Q5&amp;'偏鄉計劃學校(葷)國中'!Q6&amp;'偏鄉計劃學校(葷)國中'!Q7&amp;'偏鄉計劃學校(葷)國中'!Q8&amp;'偏鄉計劃學校(葷)國中'!Q9</f>
        <v>蔬菜大蒜</v>
      </c>
      <c r="M3" s="39" t="str">
        <f>'偏鄉計劃學校(葷)國中'!S3</f>
        <v>金針粉絲湯</v>
      </c>
      <c r="N3" s="40" t="str">
        <f>'偏鄉計劃學校(葷)國中'!S4&amp;'偏鄉計劃學校(葷)國中'!S5&amp;'偏鄉計劃學校(葷)國中'!S6&amp;'偏鄉計劃學校(葷)國中'!S7&amp;'偏鄉計劃學校(葷)國中'!S8&amp;'偏鄉計劃學校(葷)國中'!S9</f>
        <v>金針菜乾冬粉大骨</v>
      </c>
      <c r="O3" s="39" t="str">
        <f>'偏鄉計劃學校(葷)國中'!U3</f>
        <v>水果</v>
      </c>
      <c r="P3" s="39">
        <f>'偏鄉計劃學校(葷)國中'!W4</f>
        <v>0</v>
      </c>
      <c r="Q3" s="39" t="str">
        <f>'偏鄉計劃學校(葷)國中'!AH3</f>
        <v xml:space="preserve">123     </v>
      </c>
      <c r="R3" s="251">
        <f>'偏鄉計劃學校(葷)國中'!B3</f>
        <v>5.9</v>
      </c>
      <c r="S3" s="251">
        <f>'偏鄉計劃學校(葷)國中'!C3</f>
        <v>3.2</v>
      </c>
      <c r="T3" s="251">
        <f>'偏鄉計劃學校(葷)國中'!D3</f>
        <v>1.5</v>
      </c>
      <c r="U3" s="251">
        <f>'偏鄉計劃學校(葷)國中'!E3</f>
        <v>2.7</v>
      </c>
      <c r="V3" s="41">
        <f>'偏鄉計劃學校(葷)國中'!F3</f>
        <v>0</v>
      </c>
      <c r="W3" s="41">
        <f>'偏鄉計劃學校(葷)國中'!G3</f>
        <v>0</v>
      </c>
      <c r="X3" s="42">
        <f>'偏鄉計劃學校(葷)國中'!H3</f>
        <v>812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194">
        <v>46027</v>
      </c>
      <c r="B4" s="33" t="str">
        <f>'偏鄉計劃學校(葷)國中'!A10</f>
        <v>S1</v>
      </c>
      <c r="C4" s="34" t="str">
        <f>'偏鄉計劃學校(葷)國中'!I10</f>
        <v>白米飯</v>
      </c>
      <c r="D4" s="35" t="str">
        <f>'偏鄉計劃學校(葷)國中'!I11&amp;'偏鄉計劃學校(葷)國中'!I12&amp;'偏鄉計劃學校(葷)國中'!I13&amp;'偏鄉計劃學校(葷)國中'!I14&amp;'偏鄉計劃學校(葷)國中'!I15&amp;'偏鄉計劃學校(葷)國中'!I16</f>
        <v>米</v>
      </c>
      <c r="E4" s="34" t="str">
        <f>'偏鄉計劃學校(葷)國中'!K10</f>
        <v>蔥爆肉絲</v>
      </c>
      <c r="F4" s="209" t="str">
        <f>'偏鄉計劃學校(葷)國中'!K11&amp;'偏鄉計劃學校(葷)國中'!K12&amp;'偏鄉計劃學校(葷)國中'!K13&amp;'偏鄉計劃學校(葷)國中'!K14&amp;'偏鄉計劃學校(葷)國中'!K15&amp;'偏鄉計劃學校(葷)國中'!K16</f>
        <v>豬後腿肉芹菜胡蘿蔔豆干片青蔥</v>
      </c>
      <c r="G4" s="34" t="str">
        <f>'偏鄉計劃學校(葷)國中'!M10</f>
        <v>肉絲甘藍</v>
      </c>
      <c r="H4" s="35" t="str">
        <f>'偏鄉計劃學校(葷)國中'!M11&amp;'偏鄉計劃學校(葷)國中'!M12&amp;'偏鄉計劃學校(葷)國中'!M13&amp;'偏鄉計劃學校(葷)國中'!M14&amp;'偏鄉計劃學校(葷)國中'!M15&amp;'偏鄉計劃學校(葷)國中'!M16</f>
        <v>甘藍豬後腿肉乾木耳大蒜</v>
      </c>
      <c r="I4" s="34" t="str">
        <f>'偏鄉計劃學校(葷)國中'!O10</f>
        <v>奶香玉米</v>
      </c>
      <c r="J4" s="35" t="str">
        <f>'偏鄉計劃學校(葷)國中'!O11&amp;'偏鄉計劃學校(葷)國中'!O12&amp;'偏鄉計劃學校(葷)國中'!O13&amp;'偏鄉計劃學校(葷)國中'!O14&amp;'偏鄉計劃學校(葷)國中'!O15&amp;'偏鄉計劃學校(葷)國中'!O16</f>
        <v>豬絞肉冷凍毛豆仁胡蘿蔔奶油(固態)冷凍玉米粒</v>
      </c>
      <c r="K4" s="34" t="str">
        <f>'偏鄉計劃學校(葷)國中'!Q10</f>
        <v>時蔬</v>
      </c>
      <c r="L4" s="35" t="str">
        <f>'偏鄉計劃學校(葷)國中'!Q11&amp;'偏鄉計劃學校(葷)國中'!Q12&amp;'偏鄉計劃學校(葷)國中'!Q13&amp;'偏鄉計劃學校(葷)國中'!Q14&amp;'偏鄉計劃學校(葷)國中'!Q15&amp;'偏鄉計劃學校(葷)國中'!Q16</f>
        <v>蔬菜大蒜</v>
      </c>
      <c r="M4" s="34" t="str">
        <f>'偏鄉計劃學校(葷)國中'!S10</f>
        <v>榨菜肉絲湯</v>
      </c>
      <c r="N4" s="35" t="str">
        <f>'偏鄉計劃學校(葷)國中'!S11&amp;'偏鄉計劃學校(葷)國中'!S12&amp;'偏鄉計劃學校(葷)國中'!S13&amp;'偏鄉計劃學校(葷)國中'!S14&amp;'偏鄉計劃學校(葷)國中'!S15&amp;'偏鄉計劃學校(葷)國中'!S16</f>
        <v>榨菜豬後腿肉</v>
      </c>
      <c r="O4" s="34" t="str">
        <f>'偏鄉計劃學校(葷)國中'!U10</f>
        <v>葡萄乾</v>
      </c>
      <c r="P4" s="34">
        <f>'偏鄉計劃學校(葷)國中'!W11</f>
        <v>0</v>
      </c>
      <c r="Q4" s="34" t="str">
        <f>'偏鄉計劃學校(葷)國中'!AH10</f>
        <v xml:space="preserve">     </v>
      </c>
      <c r="R4" s="250">
        <f>'偏鄉計劃學校(葷)國中'!B10</f>
        <v>5.5</v>
      </c>
      <c r="S4" s="250">
        <f>'偏鄉計劃學校(葷)國中'!C10</f>
        <v>3</v>
      </c>
      <c r="T4" s="250">
        <f>'偏鄉計劃學校(葷)國中'!D10</f>
        <v>1.8</v>
      </c>
      <c r="U4" s="250">
        <f>'偏鄉計劃學校(葷)國中'!E10</f>
        <v>2.9</v>
      </c>
      <c r="V4" s="36">
        <f>'偏鄉計劃學校(葷)國中'!F10</f>
        <v>0</v>
      </c>
      <c r="W4" s="36">
        <f>'偏鄉計劃學校(葷)國中'!G10</f>
        <v>0</v>
      </c>
      <c r="X4" s="37">
        <f>'偏鄉計劃學校(葷)國中'!H10</f>
        <v>785.5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194">
        <v>46028</v>
      </c>
      <c r="B5" s="33" t="str">
        <f>'偏鄉計劃學校(葷)國中'!A17</f>
        <v>S2</v>
      </c>
      <c r="C5" s="34" t="str">
        <f>'偏鄉計劃學校(葷)國中'!I17</f>
        <v>糙米飯</v>
      </c>
      <c r="D5" s="35" t="str">
        <f>'偏鄉計劃學校(葷)國中'!I18&amp;'偏鄉計劃學校(葷)國中'!I19&amp;'偏鄉計劃學校(葷)國中'!I20&amp;'偏鄉計劃學校(葷)國中'!I21&amp;'偏鄉計劃學校(葷)國中'!I22&amp;'偏鄉計劃學校(葷)國中'!I23</f>
        <v>米糙米</v>
      </c>
      <c r="E5" s="34" t="str">
        <f>'偏鄉計劃學校(葷)國中'!K17</f>
        <v>酥炸魚片</v>
      </c>
      <c r="F5" s="209" t="str">
        <f>'偏鄉計劃學校(葷)國中'!K18&amp;'偏鄉計劃學校(葷)國中'!K19&amp;'偏鄉計劃學校(葷)國中'!K20&amp;'偏鄉計劃學校(葷)國中'!K21&amp;'偏鄉計劃學校(葷)國中'!K22&amp;'偏鄉計劃學校(葷)國中'!K23</f>
        <v>鯊魚片</v>
      </c>
      <c r="G5" s="34" t="str">
        <f>'偏鄉計劃學校(葷)國中'!M17</f>
        <v>麻婆豆腐</v>
      </c>
      <c r="H5" s="35" t="str">
        <f>'偏鄉計劃學校(葷)國中'!M18&amp;'偏鄉計劃學校(葷)國中'!M19&amp;'偏鄉計劃學校(葷)國中'!M20&amp;'偏鄉計劃學校(葷)國中'!M21&amp;'偏鄉計劃學校(葷)國中'!M22&amp;'偏鄉計劃學校(葷)國中'!M23</f>
        <v>豆腐豬絞肉胡蘿蔔青蔥豆瓣醬冷凍玉米筍</v>
      </c>
      <c r="I5" s="34" t="str">
        <f>'偏鄉計劃學校(葷)國中'!O17</f>
        <v>菜脯炒蛋</v>
      </c>
      <c r="J5" s="35" t="str">
        <f>'偏鄉計劃學校(葷)國中'!O18&amp;'偏鄉計劃學校(葷)國中'!O19&amp;'偏鄉計劃學校(葷)國中'!O20&amp;'偏鄉計劃學校(葷)國中'!O21&amp;'偏鄉計劃學校(葷)國中'!O22&amp;'偏鄉計劃學校(葷)國中'!O23</f>
        <v>雞蛋蘿蔔乾</v>
      </c>
      <c r="K5" s="34" t="str">
        <f>'偏鄉計劃學校(葷)國中'!Q17</f>
        <v>時蔬</v>
      </c>
      <c r="L5" s="35" t="str">
        <f>'偏鄉計劃學校(葷)國中'!Q18&amp;'偏鄉計劃學校(葷)國中'!Q19&amp;'偏鄉計劃學校(葷)國中'!Q20&amp;'偏鄉計劃學校(葷)國中'!Q21&amp;'偏鄉計劃學校(葷)國中'!Q22&amp;'偏鄉計劃學校(葷)國中'!Q23</f>
        <v>蔬菜大蒜</v>
      </c>
      <c r="M5" s="34" t="str">
        <f>'偏鄉計劃學校(葷)國中'!S17</f>
        <v>番茄時蔬湯</v>
      </c>
      <c r="N5" s="35" t="str">
        <f>'偏鄉計劃學校(葷)國中'!S18&amp;'偏鄉計劃學校(葷)國中'!S19&amp;'偏鄉計劃學校(葷)國中'!S20&amp;'偏鄉計劃學校(葷)國中'!S21&amp;'偏鄉計劃學校(葷)國中'!S22&amp;'偏鄉計劃學校(葷)國中'!S23</f>
        <v>大番茄時蔬薑大骨</v>
      </c>
      <c r="O5" s="34" t="str">
        <f>'偏鄉計劃學校(葷)國中'!U17</f>
        <v>驗證豆奶</v>
      </c>
      <c r="P5" s="34">
        <f>'偏鄉計劃學校(葷)國中'!W18</f>
        <v>0</v>
      </c>
      <c r="Q5" s="34" t="str">
        <f>'偏鄉計劃學校(葷)國中'!AH17</f>
        <v xml:space="preserve">     </v>
      </c>
      <c r="R5" s="250">
        <f>'偏鄉計劃學校(葷)國中'!B17</f>
        <v>5</v>
      </c>
      <c r="S5" s="250">
        <f>'偏鄉計劃學校(葷)國中'!C17</f>
        <v>3.3</v>
      </c>
      <c r="T5" s="250">
        <f>'偏鄉計劃學校(葷)國中'!D17</f>
        <v>1.5</v>
      </c>
      <c r="U5" s="250">
        <f>'偏鄉計劃學校(葷)國中'!E17</f>
        <v>2.9</v>
      </c>
      <c r="V5" s="36">
        <f>'偏鄉計劃學校(葷)國中'!F17</f>
        <v>0</v>
      </c>
      <c r="W5" s="36">
        <f>'偏鄉計劃學校(葷)國中'!G17</f>
        <v>0</v>
      </c>
      <c r="X5" s="37">
        <f>'偏鄉計劃學校(葷)國中'!H17</f>
        <v>765.5</v>
      </c>
    </row>
    <row r="6" spans="1:32" ht="15.75" customHeight="1">
      <c r="A6" s="194">
        <v>46029</v>
      </c>
      <c r="B6" s="33" t="str">
        <f>'偏鄉計劃學校(葷)國中'!A24</f>
        <v>S3</v>
      </c>
      <c r="C6" s="34" t="str">
        <f>'偏鄉計劃學校(葷)國中'!I24</f>
        <v>夏威夷拌飯特餐</v>
      </c>
      <c r="D6" s="35" t="str">
        <f>'偏鄉計劃學校(葷)國中'!I25&amp;'偏鄉計劃學校(葷)國中'!I26&amp;'偏鄉計劃學校(葷)國中'!I27&amp;'偏鄉計劃學校(葷)國中'!I28&amp;'偏鄉計劃學校(葷)國中'!I29&amp;'偏鄉計劃學校(葷)國中'!I30</f>
        <v>米糙米</v>
      </c>
      <c r="E6" s="34" t="str">
        <f>'偏鄉計劃學校(葷)國中'!K24</f>
        <v>麥克雞塊</v>
      </c>
      <c r="F6" s="209" t="str">
        <f>'偏鄉計劃學校(葷)國中'!K25&amp;'偏鄉計劃學校(葷)國中'!K26&amp;'偏鄉計劃學校(葷)國中'!K27&amp;'偏鄉計劃學校(葷)國中'!K28&amp;'偏鄉計劃學校(葷)國中'!K29&amp;'偏鄉計劃學校(葷)國中'!K30</f>
        <v>冷凍雞塊</v>
      </c>
      <c r="G6" s="34" t="str">
        <f>'偏鄉計劃學校(葷)國中'!M24</f>
        <v>拌飯配料</v>
      </c>
      <c r="H6" s="35" t="str">
        <f>'偏鄉計劃學校(葷)國中'!M25&amp;'偏鄉計劃學校(葷)國中'!M26&amp;'偏鄉計劃學校(葷)國中'!M27&amp;'偏鄉計劃學校(葷)國中'!M28&amp;'偏鄉計劃學校(葷)國中'!M29&amp;'偏鄉計劃學校(葷)國中'!M30</f>
        <v>豬後腿肉洋蔥乾香菇鳳梨罐頭冷凍玉米粒</v>
      </c>
      <c r="I6" s="34" t="str">
        <f>'偏鄉計劃學校(葷)國中'!O24</f>
        <v>滷味雙拼</v>
      </c>
      <c r="J6" s="35" t="str">
        <f>'偏鄉計劃學校(葷)國中'!O25&amp;'偏鄉計劃學校(葷)國中'!O26&amp;'偏鄉計劃學校(葷)國中'!O27&amp;'偏鄉計劃學校(葷)國中'!O28&amp;'偏鄉計劃學校(葷)國中'!O29&amp;'偏鄉計劃學校(葷)國中'!O30</f>
        <v>海帶結凍豆腐芝麻(熟)滷包</v>
      </c>
      <c r="K6" s="34" t="str">
        <f>'偏鄉計劃學校(葷)國中'!Q24</f>
        <v>時蔬</v>
      </c>
      <c r="L6" s="35" t="str">
        <f>'偏鄉計劃學校(葷)國中'!Q25&amp;'偏鄉計劃學校(葷)國中'!Q26&amp;'偏鄉計劃學校(葷)國中'!Q27&amp;'偏鄉計劃學校(葷)國中'!Q28&amp;'偏鄉計劃學校(葷)國中'!Q29&amp;'偏鄉計劃學校(葷)國中'!Q30</f>
        <v>蔬菜大蒜</v>
      </c>
      <c r="M6" s="34" t="str">
        <f>'偏鄉計劃學校(葷)國中'!S24</f>
        <v>蘿蔔貢丸湯</v>
      </c>
      <c r="N6" s="35" t="str">
        <f>'偏鄉計劃學校(葷)國中'!S25&amp;'偏鄉計劃學校(葷)國中'!S26&amp;'偏鄉計劃學校(葷)國中'!S27&amp;'偏鄉計劃學校(葷)國中'!S28&amp;'偏鄉計劃學校(葷)國中'!S29&amp;'偏鄉計劃學校(葷)國中'!S30</f>
        <v>白蘿蔔貢丸</v>
      </c>
      <c r="O6" s="34" t="str">
        <f>'偏鄉計劃學校(葷)國中'!U24</f>
        <v>保久乳</v>
      </c>
      <c r="P6" s="34">
        <f>'偏鄉計劃學校(葷)國中'!W25</f>
        <v>0</v>
      </c>
      <c r="Q6" s="34" t="str">
        <f>'偏鄉計劃學校(葷)國中'!AH24</f>
        <v xml:space="preserve">     </v>
      </c>
      <c r="R6" s="250">
        <f>'偏鄉計劃學校(葷)國中'!B24</f>
        <v>5.2</v>
      </c>
      <c r="S6" s="250">
        <f>'偏鄉計劃學校(葷)國中'!C24</f>
        <v>2.2000000000000002</v>
      </c>
      <c r="T6" s="250">
        <f>'偏鄉計劃學校(葷)國中'!D24</f>
        <v>1.6</v>
      </c>
      <c r="U6" s="250">
        <f>'偏鄉計劃學校(葷)國中'!E24</f>
        <v>2.8</v>
      </c>
      <c r="V6" s="36">
        <f>'偏鄉計劃學校(葷)國中'!F24</f>
        <v>0</v>
      </c>
      <c r="W6" s="36">
        <f>'偏鄉計劃學校(葷)國中'!G24</f>
        <v>0</v>
      </c>
      <c r="X6" s="37">
        <f>'偏鄉計劃學校(葷)國中'!H24</f>
        <v>695</v>
      </c>
    </row>
    <row r="7" spans="1:32" ht="15.75" customHeight="1">
      <c r="A7" s="194">
        <v>46030</v>
      </c>
      <c r="B7" s="33" t="str">
        <f>'偏鄉計劃學校(葷)國中'!A31</f>
        <v>S4</v>
      </c>
      <c r="C7" s="34" t="str">
        <f>'偏鄉計劃學校(葷)國中'!I31</f>
        <v>糙米飯</v>
      </c>
      <c r="D7" s="35" t="str">
        <f>'偏鄉計劃學校(葷)國中'!I32&amp;'偏鄉計劃學校(葷)國中'!I33&amp;'偏鄉計劃學校(葷)國中'!I34&amp;'偏鄉計劃學校(葷)國中'!I35&amp;'偏鄉計劃學校(葷)國中'!I36&amp;'偏鄉計劃學校(葷)國中'!I37</f>
        <v>米糙米</v>
      </c>
      <c r="E7" s="34" t="str">
        <f>'偏鄉計劃學校(葷)國中'!K31</f>
        <v>打拋豬</v>
      </c>
      <c r="F7" s="209" t="str">
        <f>'偏鄉計劃學校(葷)國中'!K32&amp;'偏鄉計劃學校(葷)國中'!K33&amp;'偏鄉計劃學校(葷)國中'!K34&amp;'偏鄉計劃學校(葷)國中'!K35&amp;'偏鄉計劃學校(葷)國中'!K36&amp;'偏鄉計劃學校(葷)國中'!K37</f>
        <v>豬絞肉豆薯大番茄九層塔大蒜</v>
      </c>
      <c r="G7" s="34" t="str">
        <f>'偏鄉計劃學校(葷)國中'!M31</f>
        <v>金黃燒賣</v>
      </c>
      <c r="H7" s="35" t="str">
        <f>'偏鄉計劃學校(葷)國中'!M32&amp;'偏鄉計劃學校(葷)國中'!M33&amp;'偏鄉計劃學校(葷)國中'!M34&amp;'偏鄉計劃學校(葷)國中'!M35&amp;'偏鄉計劃學校(葷)國中'!M36&amp;'偏鄉計劃學校(葷)國中'!M37</f>
        <v>燒賣</v>
      </c>
      <c r="I7" s="34" t="str">
        <f>'偏鄉計劃學校(葷)國中'!O31</f>
        <v>培根豆芽</v>
      </c>
      <c r="J7" s="35" t="str">
        <f>'偏鄉計劃學校(葷)國中'!O32&amp;'偏鄉計劃學校(葷)國中'!O33&amp;'偏鄉計劃學校(葷)國中'!O34&amp;'偏鄉計劃學校(葷)國中'!O35&amp;'偏鄉計劃學校(葷)國中'!O36&amp;'偏鄉計劃學校(葷)國中'!O37</f>
        <v>綠豆芽培根胡蘿蔔大蒜</v>
      </c>
      <c r="K7" s="34" t="str">
        <f>'偏鄉計劃學校(葷)國中'!Q31</f>
        <v>時蔬</v>
      </c>
      <c r="L7" s="35" t="str">
        <f>'偏鄉計劃學校(葷)國中'!Q32&amp;'偏鄉計劃學校(葷)國中'!Q33&amp;'偏鄉計劃學校(葷)國中'!Q34&amp;'偏鄉計劃學校(葷)國中'!Q35&amp;'偏鄉計劃學校(葷)國中'!Q36&amp;'偏鄉計劃學校(葷)國中'!Q37</f>
        <v>蔬菜大蒜</v>
      </c>
      <c r="M7" s="34" t="str">
        <f>'偏鄉計劃學校(葷)國中'!S31</f>
        <v>紅豆紫米湯</v>
      </c>
      <c r="N7" s="35" t="str">
        <f>'偏鄉計劃學校(葷)國中'!S32&amp;'偏鄉計劃學校(葷)國中'!S33&amp;'偏鄉計劃學校(葷)國中'!S34&amp;'偏鄉計劃學校(葷)國中'!S35&amp;'偏鄉計劃學校(葷)國中'!S36&amp;'偏鄉計劃學校(葷)國中'!S37</f>
        <v>紅豆黑秈糯米二砂糖</v>
      </c>
      <c r="O7" s="34" t="str">
        <f>'偏鄉計劃學校(葷)國中'!U31</f>
        <v>奶油餐包</v>
      </c>
      <c r="P7" s="34">
        <f>'偏鄉計劃學校(葷)國中'!W32</f>
        <v>0</v>
      </c>
      <c r="Q7" s="34" t="str">
        <f>'偏鄉計劃學校(葷)國中'!AH31</f>
        <v xml:space="preserve">     </v>
      </c>
      <c r="R7" s="250">
        <f>'偏鄉計劃學校(葷)國中'!B31</f>
        <v>6.5</v>
      </c>
      <c r="S7" s="250">
        <f>'偏鄉計劃學校(葷)國中'!C31</f>
        <v>2</v>
      </c>
      <c r="T7" s="250">
        <f>'偏鄉計劃學校(葷)國中'!D31</f>
        <v>1.7</v>
      </c>
      <c r="U7" s="250">
        <f>'偏鄉計劃學校(葷)國中'!E31</f>
        <v>2.8</v>
      </c>
      <c r="V7" s="36">
        <f>'偏鄉計劃學校(葷)國中'!F31</f>
        <v>0</v>
      </c>
      <c r="W7" s="36">
        <f>'偏鄉計劃學校(葷)國中'!G31</f>
        <v>0</v>
      </c>
      <c r="X7" s="37">
        <f>'偏鄉計劃學校(葷)國中'!H31</f>
        <v>773.5</v>
      </c>
    </row>
    <row r="8" spans="1:32" ht="15.75" customHeight="1">
      <c r="A8" s="194">
        <v>46031</v>
      </c>
      <c r="B8" s="33" t="str">
        <f>'偏鄉計劃學校(葷)國中'!A38</f>
        <v>S5</v>
      </c>
      <c r="C8" s="34" t="str">
        <f>'偏鄉計劃學校(葷)國中'!I38</f>
        <v>芝麻飯</v>
      </c>
      <c r="D8" s="35" t="str">
        <f>'偏鄉計劃學校(葷)國中'!I39&amp;'偏鄉計劃學校(葷)國中'!I40&amp;'偏鄉計劃學校(葷)國中'!I41&amp;'偏鄉計劃學校(葷)國中'!I42&amp;'偏鄉計劃學校(葷)國中'!I43&amp;'偏鄉計劃學校(葷)國中'!I44</f>
        <v>米芝麻(熟)</v>
      </c>
      <c r="E8" s="34" t="str">
        <f>'偏鄉計劃學校(葷)國中'!K38</f>
        <v>春川炒雞</v>
      </c>
      <c r="F8" s="209" t="str">
        <f>'偏鄉計劃學校(葷)國中'!K39&amp;'偏鄉計劃學校(葷)國中'!K40&amp;'偏鄉計劃學校(葷)國中'!K41&amp;'偏鄉計劃學校(葷)國中'!K42&amp;'偏鄉計劃學校(葷)國中'!K43&amp;'偏鄉計劃學校(葷)國中'!K44</f>
        <v>肉雞韓式泡菜結球白菜青蔥</v>
      </c>
      <c r="G8" s="34" t="str">
        <f>'偏鄉計劃學校(葷)國中'!M38</f>
        <v>韓風拌菜</v>
      </c>
      <c r="H8" s="35" t="str">
        <f>'偏鄉計劃學校(葷)國中'!M39&amp;'偏鄉計劃學校(葷)國中'!M40&amp;'偏鄉計劃學校(葷)國中'!M41&amp;'偏鄉計劃學校(葷)國中'!M42&amp;'偏鄉計劃學校(葷)國中'!M43&amp;'偏鄉計劃學校(葷)國中'!M44</f>
        <v>乾裙帶菜金針菇芝麻(熟)香油薑</v>
      </c>
      <c r="I8" s="34" t="str">
        <f>'偏鄉計劃學校(葷)國中'!O38</f>
        <v>螞蟻上樹</v>
      </c>
      <c r="J8" s="35" t="str">
        <f>'偏鄉計劃學校(葷)國中'!O39&amp;'偏鄉計劃學校(葷)國中'!O40&amp;'偏鄉計劃學校(葷)國中'!O41&amp;'偏鄉計劃學校(葷)國中'!O42&amp;'偏鄉計劃學校(葷)國中'!O43&amp;'偏鄉計劃學校(葷)國中'!O44</f>
        <v>豬絞肉冬粉時蔬乾木耳大蒜</v>
      </c>
      <c r="K8" s="34" t="str">
        <f>'偏鄉計劃學校(葷)國中'!Q38</f>
        <v>時蔬</v>
      </c>
      <c r="L8" s="35" t="str">
        <f>'偏鄉計劃學校(葷)國中'!Q39&amp;'偏鄉計劃學校(葷)國中'!Q40&amp;'偏鄉計劃學校(葷)國中'!Q41&amp;'偏鄉計劃學校(葷)國中'!Q42&amp;'偏鄉計劃學校(葷)國中'!Q43&amp;'偏鄉計劃學校(葷)國中'!Q44</f>
        <v>蔬菜大蒜</v>
      </c>
      <c r="M8" s="34" t="str">
        <f>'偏鄉計劃學校(葷)國中'!S38</f>
        <v>味噌豆腐湯</v>
      </c>
      <c r="N8" s="35" t="str">
        <f>'偏鄉計劃學校(葷)國中'!S39&amp;'偏鄉計劃學校(葷)國中'!S40&amp;'偏鄉計劃學校(葷)國中'!S41&amp;'偏鄉計劃學校(葷)國中'!S42&amp;'偏鄉計劃學校(葷)國中'!S43&amp;'偏鄉計劃學校(葷)國中'!S44</f>
        <v>味噌柴魚片豆腐</v>
      </c>
      <c r="O8" s="34" t="str">
        <f>'偏鄉計劃學校(葷)國中'!U38</f>
        <v>水果</v>
      </c>
      <c r="P8" s="34" t="str">
        <f>'偏鄉計劃學校(葷)國中'!W39</f>
        <v>有機豆奶</v>
      </c>
      <c r="Q8" s="34" t="str">
        <f>'偏鄉計劃學校(葷)國中'!AH38</f>
        <v xml:space="preserve">     </v>
      </c>
      <c r="R8" s="250">
        <f>'偏鄉計劃學校(葷)國中'!B38</f>
        <v>5.9</v>
      </c>
      <c r="S8" s="250">
        <f>'偏鄉計劃學校(葷)國中'!C38</f>
        <v>3</v>
      </c>
      <c r="T8" s="250">
        <f>'偏鄉計劃學校(葷)國中'!D38</f>
        <v>2.1</v>
      </c>
      <c r="U8" s="250">
        <f>'偏鄉計劃學校(葷)國中'!E38</f>
        <v>2.8</v>
      </c>
      <c r="V8" s="36">
        <f>'偏鄉計劃學校(葷)國中'!F38</f>
        <v>0.3</v>
      </c>
      <c r="W8" s="36">
        <f>'偏鄉計劃學校(葷)國中'!G38</f>
        <v>0</v>
      </c>
      <c r="X8" s="37">
        <f>'偏鄉計劃學校(葷)國中'!H38</f>
        <v>816.5</v>
      </c>
    </row>
    <row r="9" spans="1:32" ht="15.75" customHeight="1">
      <c r="A9" s="194">
        <v>46034</v>
      </c>
      <c r="B9" s="33" t="str">
        <f>'偏鄉計劃學校(葷)國中'!A45</f>
        <v>T1</v>
      </c>
      <c r="C9" s="34" t="str">
        <f>'偏鄉計劃學校(葷)國中'!I45</f>
        <v>白米飯</v>
      </c>
      <c r="D9" s="35" t="str">
        <f>'偏鄉計劃學校(葷)國中'!I46&amp;'偏鄉計劃學校(葷)國中'!I47&amp;'偏鄉計劃學校(葷)國中'!I48&amp;'偏鄉計劃學校(葷)國中'!I49&amp;'偏鄉計劃學校(葷)國中'!I50&amp;'偏鄉計劃學校(葷)國中'!I51</f>
        <v>米</v>
      </c>
      <c r="E9" s="34" t="str">
        <f>'偏鄉計劃學校(葷)國中'!K45</f>
        <v>咖哩豬肉</v>
      </c>
      <c r="F9" s="209" t="str">
        <f>'偏鄉計劃學校(葷)國中'!K46&amp;'偏鄉計劃學校(葷)國中'!K47&amp;'偏鄉計劃學校(葷)國中'!K48&amp;'偏鄉計劃學校(葷)國中'!K49&amp;'偏鄉計劃學校(葷)國中'!K50&amp;'偏鄉計劃學校(葷)國中'!K51</f>
        <v>豬後腿肉洋蔥胡蘿蔔馬鈴薯咖哩粉</v>
      </c>
      <c r="G9" s="34" t="str">
        <f>'偏鄉計劃學校(葷)國中'!M45</f>
        <v>蘿蔔丸片</v>
      </c>
      <c r="H9" s="35" t="str">
        <f>'偏鄉計劃學校(葷)國中'!M46&amp;'偏鄉計劃學校(葷)國中'!M47&amp;'偏鄉計劃學校(葷)國中'!M48&amp;'偏鄉計劃學校(葷)國中'!M49&amp;'偏鄉計劃學校(葷)國中'!M50&amp;'偏鄉計劃學校(葷)國中'!M51</f>
        <v>貢丸白蘿蔔胡蘿蔔</v>
      </c>
      <c r="I9" s="34" t="str">
        <f>'偏鄉計劃學校(葷)國中'!O45</f>
        <v>肉絲花椰</v>
      </c>
      <c r="J9" s="35" t="str">
        <f>'偏鄉計劃學校(葷)國中'!O46&amp;'偏鄉計劃學校(葷)國中'!O47&amp;'偏鄉計劃學校(葷)國中'!O48&amp;'偏鄉計劃學校(葷)國中'!O49&amp;'偏鄉計劃學校(葷)國中'!O50&amp;'偏鄉計劃學校(葷)國中'!O51</f>
        <v>豬後腿肉花椰菜胡蘿蔔大蒜</v>
      </c>
      <c r="K9" s="34" t="str">
        <f>'偏鄉計劃學校(葷)國中'!Q45</f>
        <v>時蔬</v>
      </c>
      <c r="L9" s="35" t="str">
        <f>'偏鄉計劃學校(葷)國中'!Q46&amp;'偏鄉計劃學校(葷)國中'!Q47&amp;'偏鄉計劃學校(葷)國中'!Q48&amp;'偏鄉計劃學校(葷)國中'!Q49&amp;'偏鄉計劃學校(葷)國中'!Q50&amp;'偏鄉計劃學校(葷)國中'!Q51</f>
        <v>蔬菜大蒜</v>
      </c>
      <c r="M9" s="34" t="str">
        <f>'偏鄉計劃學校(葷)國中'!S45</f>
        <v>紫菜蛋花湯</v>
      </c>
      <c r="N9" s="35" t="str">
        <f>'偏鄉計劃學校(葷)國中'!S46&amp;'偏鄉計劃學校(葷)國中'!S47&amp;'偏鄉計劃學校(葷)國中'!S48&amp;'偏鄉計劃學校(葷)國中'!S49&amp;'偏鄉計劃學校(葷)國中'!S50&amp;'偏鄉計劃學校(葷)國中'!S51</f>
        <v>紫菜雞蛋</v>
      </c>
      <c r="O9" s="34" t="str">
        <f>'偏鄉計劃學校(葷)國中'!U45</f>
        <v>葡萄乾</v>
      </c>
      <c r="P9" s="34">
        <f>'偏鄉計劃學校(葷)國中'!W46</f>
        <v>0</v>
      </c>
      <c r="Q9" s="34" t="str">
        <f>'偏鄉計劃學校(葷)國中'!AH45</f>
        <v xml:space="preserve">     </v>
      </c>
      <c r="R9" s="250">
        <f>'偏鄉計劃學校(葷)國中'!B45</f>
        <v>5</v>
      </c>
      <c r="S9" s="250">
        <f>'偏鄉計劃學校(葷)國中'!C45</f>
        <v>2.5</v>
      </c>
      <c r="T9" s="250">
        <f>'偏鄉計劃學校(葷)國中'!D45</f>
        <v>2.6</v>
      </c>
      <c r="U9" s="250">
        <f>'偏鄉計劃學校(葷)國中'!E45</f>
        <v>2.8</v>
      </c>
      <c r="V9" s="36">
        <f>'偏鄉計劃學校(葷)國中'!F45</f>
        <v>0</v>
      </c>
      <c r="W9" s="36">
        <f>'偏鄉計劃學校(葷)國中'!G45</f>
        <v>0</v>
      </c>
      <c r="X9" s="37">
        <f>'偏鄉計劃學校(葷)國中'!H45</f>
        <v>728.5</v>
      </c>
    </row>
    <row r="10" spans="1:32" ht="15.75" customHeight="1">
      <c r="A10" s="194">
        <v>46035</v>
      </c>
      <c r="B10" s="33" t="str">
        <f>'偏鄉計劃學校(葷)國中'!A52</f>
        <v>T2</v>
      </c>
      <c r="C10" s="34" t="str">
        <f>'偏鄉計劃學校(葷)國中'!I52</f>
        <v>糙米飯</v>
      </c>
      <c r="D10" s="35" t="str">
        <f>'偏鄉計劃學校(葷)國中'!I53&amp;'偏鄉計劃學校(葷)國中'!I54&amp;'偏鄉計劃學校(葷)國中'!I55&amp;'偏鄉計劃學校(葷)國中'!I56&amp;'偏鄉計劃學校(葷)國中'!I57&amp;'偏鄉計劃學校(葷)國中'!I58</f>
        <v>米糙米</v>
      </c>
      <c r="E10" s="34" t="str">
        <f>'偏鄉計劃學校(葷)國中'!K52</f>
        <v>麻油雞</v>
      </c>
      <c r="F10" s="209" t="str">
        <f>'偏鄉計劃學校(葷)國中'!K53&amp;'偏鄉計劃學校(葷)國中'!K54&amp;'偏鄉計劃學校(葷)國中'!K55&amp;'偏鄉計劃學校(葷)國中'!K56&amp;'偏鄉計劃學校(葷)國中'!K57&amp;'偏鄉計劃學校(葷)國中'!K58</f>
        <v>肉雞甘藍杏鮑菇薑片麻油</v>
      </c>
      <c r="G10" s="34" t="str">
        <f>'偏鄉計劃學校(葷)國中'!M52</f>
        <v>蜜汁豆干</v>
      </c>
      <c r="H10" s="35" t="str">
        <f>'偏鄉計劃學校(葷)國中'!M53&amp;'偏鄉計劃學校(葷)國中'!M54&amp;'偏鄉計劃學校(葷)國中'!M55&amp;'偏鄉計劃學校(葷)國中'!M56&amp;'偏鄉計劃學校(葷)國中'!M57&amp;'偏鄉計劃學校(葷)國中'!M58</f>
        <v>豆干二砂糖醬油</v>
      </c>
      <c r="I10" s="34" t="str">
        <f>'偏鄉計劃學校(葷)國中'!O52</f>
        <v>蛋香刈薯</v>
      </c>
      <c r="J10" s="35" t="str">
        <f>'偏鄉計劃學校(葷)國中'!O53&amp;'偏鄉計劃學校(葷)國中'!O54&amp;'偏鄉計劃學校(葷)國中'!O55&amp;'偏鄉計劃學校(葷)國中'!O56&amp;'偏鄉計劃學校(葷)國中'!O57&amp;'偏鄉計劃學校(葷)國中'!O58</f>
        <v>豆薯雞蛋大蒜</v>
      </c>
      <c r="K10" s="34" t="str">
        <f>'偏鄉計劃學校(葷)國中'!Q52</f>
        <v>時蔬</v>
      </c>
      <c r="L10" s="35" t="str">
        <f>'偏鄉計劃學校(葷)國中'!Q53&amp;'偏鄉計劃學校(葷)國中'!Q54&amp;'偏鄉計劃學校(葷)國中'!Q55&amp;'偏鄉計劃學校(葷)國中'!Q56&amp;'偏鄉計劃學校(葷)國中'!Q57&amp;'偏鄉計劃學校(葷)國中'!Q58</f>
        <v>蔬菜大蒜</v>
      </c>
      <c r="M10" s="34" t="str">
        <f>'偏鄉計劃學校(葷)國中'!S52</f>
        <v>白菜大骨湯</v>
      </c>
      <c r="N10" s="35" t="str">
        <f>'偏鄉計劃學校(葷)國中'!S53&amp;'偏鄉計劃學校(葷)國中'!S54&amp;'偏鄉計劃學校(葷)國中'!S55&amp;'偏鄉計劃學校(葷)國中'!S56&amp;'偏鄉計劃學校(葷)國中'!S57&amp;'偏鄉計劃學校(葷)國中'!S58</f>
        <v>白菜大骨胡蘿蔔</v>
      </c>
      <c r="O10" s="34" t="str">
        <f>'偏鄉計劃學校(葷)國中'!U52</f>
        <v>紅豆餐包</v>
      </c>
      <c r="P10" s="34">
        <f>'偏鄉計劃學校(葷)國中'!W53</f>
        <v>0</v>
      </c>
      <c r="Q10" s="34" t="str">
        <f>'偏鄉計劃學校(葷)國中'!AH52</f>
        <v xml:space="preserve">     </v>
      </c>
      <c r="R10" s="250">
        <f>'偏鄉計劃學校(葷)國中'!B52</f>
        <v>5.6</v>
      </c>
      <c r="S10" s="250">
        <f>'偏鄉計劃學校(葷)國中'!C52</f>
        <v>3.7</v>
      </c>
      <c r="T10" s="250">
        <f>'偏鄉計劃學校(葷)國中'!D52</f>
        <v>2</v>
      </c>
      <c r="U10" s="250">
        <f>'偏鄉計劃學校(葷)國中'!E52</f>
        <v>2.8</v>
      </c>
      <c r="V10" s="36">
        <f>'偏鄉計劃學校(葷)國中'!F52</f>
        <v>0</v>
      </c>
      <c r="W10" s="36">
        <f>'偏鄉計劃學校(葷)國中'!G52</f>
        <v>0</v>
      </c>
      <c r="X10" s="37">
        <f>'偏鄉計劃學校(葷)國中'!H52</f>
        <v>845.5</v>
      </c>
    </row>
    <row r="11" spans="1:32" ht="15.75" customHeight="1">
      <c r="A11" s="194">
        <v>46036</v>
      </c>
      <c r="B11" s="33" t="str">
        <f>'偏鄉計劃學校(葷)國中'!A59</f>
        <v>T3</v>
      </c>
      <c r="C11" s="34" t="str">
        <f>'偏鄉計劃學校(葷)國中'!I59</f>
        <v>肉燥麵特餐</v>
      </c>
      <c r="D11" s="35" t="str">
        <f>'偏鄉計劃學校(葷)國中'!I60&amp;'偏鄉計劃學校(葷)國中'!I61&amp;'偏鄉計劃學校(葷)國中'!I62&amp;'偏鄉計劃學校(葷)國中'!I63&amp;'偏鄉計劃學校(葷)國中'!I64&amp;'偏鄉計劃學校(葷)國中'!I65</f>
        <v>拉麵</v>
      </c>
      <c r="E11" s="34" t="str">
        <f>'偏鄉計劃學校(葷)國中'!K59</f>
        <v>滷蛋</v>
      </c>
      <c r="F11" s="209" t="str">
        <f>'偏鄉計劃學校(葷)國中'!K60&amp;'偏鄉計劃學校(葷)國中'!K61&amp;'偏鄉計劃學校(葷)國中'!K62&amp;'偏鄉計劃學校(葷)國中'!K63&amp;'偏鄉計劃學校(葷)國中'!K64&amp;'偏鄉計劃學校(葷)國中'!K65</f>
        <v>雞蛋</v>
      </c>
      <c r="G11" s="34" t="str">
        <f>'偏鄉計劃學校(葷)國中'!M59</f>
        <v>肉燥麵配料</v>
      </c>
      <c r="H11" s="35" t="str">
        <f>'偏鄉計劃學校(葷)國中'!M60&amp;'偏鄉計劃學校(葷)國中'!M61&amp;'偏鄉計劃學校(葷)國中'!M62&amp;'偏鄉計劃學校(葷)國中'!M63&amp;'偏鄉計劃學校(葷)國中'!M64&amp;'偏鄉計劃學校(葷)國中'!M65</f>
        <v>豬絞肉杏鮑菇乾香菇紅蔥頭</v>
      </c>
      <c r="I11" s="34" t="str">
        <f>'偏鄉計劃學校(葷)國中'!O59</f>
        <v>針菇豆腐</v>
      </c>
      <c r="J11" s="35" t="str">
        <f>'偏鄉計劃學校(葷)國中'!O60&amp;'偏鄉計劃學校(葷)國中'!O61&amp;'偏鄉計劃學校(葷)國中'!O62&amp;'偏鄉計劃學校(葷)國中'!O63&amp;'偏鄉計劃學校(葷)國中'!O64&amp;'偏鄉計劃學校(葷)國中'!O65</f>
        <v>豆腐金針菇胡蘿蔔大蒜</v>
      </c>
      <c r="K11" s="34" t="str">
        <f>'偏鄉計劃學校(葷)國中'!Q59</f>
        <v>時蔬</v>
      </c>
      <c r="L11" s="35" t="str">
        <f>'偏鄉計劃學校(葷)國中'!Q60&amp;'偏鄉計劃學校(葷)國中'!Q61&amp;'偏鄉計劃學校(葷)國中'!Q62&amp;'偏鄉計劃學校(葷)國中'!Q63&amp;'偏鄉計劃學校(葷)國中'!Q64&amp;'偏鄉計劃學校(葷)國中'!Q65</f>
        <v>蔬菜大蒜</v>
      </c>
      <c r="M11" s="34" t="str">
        <f>'偏鄉計劃學校(葷)國中'!S59</f>
        <v>肉絲羹湯</v>
      </c>
      <c r="N11" s="35" t="str">
        <f>'偏鄉計劃學校(葷)國中'!S60&amp;'偏鄉計劃學校(葷)國中'!S61&amp;'偏鄉計劃學校(葷)國中'!S62&amp;'偏鄉計劃學校(葷)國中'!S63&amp;'偏鄉計劃學校(葷)國中'!S64&amp;'偏鄉計劃學校(葷)國中'!S65</f>
        <v>脆筍絲胡蘿蔔乾木耳豬後腿肉雞蛋</v>
      </c>
      <c r="O11" s="34" t="str">
        <f>'偏鄉計劃學校(葷)國中'!U59</f>
        <v>堅果</v>
      </c>
      <c r="P11" s="34">
        <f>'偏鄉計劃學校(葷)國中'!W60</f>
        <v>0</v>
      </c>
      <c r="Q11" s="34" t="str">
        <f>'偏鄉計劃學校(葷)國中'!AH59</f>
        <v xml:space="preserve">     </v>
      </c>
      <c r="R11" s="250">
        <f>'偏鄉計劃學校(葷)國中'!B59</f>
        <v>5</v>
      </c>
      <c r="S11" s="250">
        <f>'偏鄉計劃學校(葷)國中'!C59</f>
        <v>2.2000000000000002</v>
      </c>
      <c r="T11" s="250">
        <f>'偏鄉計劃學校(葷)國中'!D59</f>
        <v>1.6</v>
      </c>
      <c r="U11" s="250">
        <f>'偏鄉計劃學校(葷)國中'!E59</f>
        <v>2.8</v>
      </c>
      <c r="V11" s="36">
        <f>'偏鄉計劃學校(葷)國中'!F59</f>
        <v>0</v>
      </c>
      <c r="W11" s="36">
        <f>'偏鄉計劃學校(葷)國中'!G59</f>
        <v>0</v>
      </c>
      <c r="X11" s="37">
        <f>'偏鄉計劃學校(葷)國中'!H59</f>
        <v>681</v>
      </c>
    </row>
    <row r="12" spans="1:32" ht="15.75" customHeight="1">
      <c r="A12" s="194">
        <v>46037</v>
      </c>
      <c r="B12" s="33" t="str">
        <f>'偏鄉計劃學校(葷)國中'!A66</f>
        <v>T4</v>
      </c>
      <c r="C12" s="34" t="str">
        <f>'偏鄉計劃學校(葷)國中'!I66</f>
        <v>糙米飯</v>
      </c>
      <c r="D12" s="35" t="str">
        <f>'偏鄉計劃學校(葷)國中'!I67&amp;'偏鄉計劃學校(葷)國中'!I68&amp;'偏鄉計劃學校(葷)國中'!I69&amp;'偏鄉計劃學校(葷)國中'!I70&amp;'偏鄉計劃學校(葷)國中'!I71&amp;'偏鄉計劃學校(葷)國中'!I72</f>
        <v>米糙米</v>
      </c>
      <c r="E12" s="34" t="str">
        <f>'偏鄉計劃學校(葷)國中'!K66</f>
        <v>紅白燒肉</v>
      </c>
      <c r="F12" s="209" t="str">
        <f>'偏鄉計劃學校(葷)國中'!K67&amp;'偏鄉計劃學校(葷)國中'!K68&amp;'偏鄉計劃學校(葷)國中'!K69&amp;'偏鄉計劃學校(葷)國中'!K70&amp;'偏鄉計劃學校(葷)國中'!K71&amp;'偏鄉計劃學校(葷)國中'!K72</f>
        <v>豬後腿肉白蘿蔔胡蘿蔔大蒜</v>
      </c>
      <c r="G12" s="34" t="str">
        <f>'偏鄉計劃學校(葷)國中'!M66</f>
        <v>鮪魚茄汁炒蛋</v>
      </c>
      <c r="H12" s="35" t="str">
        <f>'偏鄉計劃學校(葷)國中'!M67&amp;'偏鄉計劃學校(葷)國中'!M68&amp;'偏鄉計劃學校(葷)國中'!M69&amp;'偏鄉計劃學校(葷)國中'!M70&amp;'偏鄉計劃學校(葷)國中'!M71&amp;'偏鄉計劃學校(葷)國中'!M72</f>
        <v>雞蛋大番茄番茄醬鮪魚三明治罐頭</v>
      </c>
      <c r="I12" s="34" t="str">
        <f>'偏鄉計劃學校(葷)國中'!O66</f>
        <v>西滷菜</v>
      </c>
      <c r="J12" s="35" t="str">
        <f>'偏鄉計劃學校(葷)國中'!O67&amp;'偏鄉計劃學校(葷)國中'!O68&amp;'偏鄉計劃學校(葷)國中'!O69&amp;'偏鄉計劃學校(葷)國中'!O70&amp;'偏鄉計劃學校(葷)國中'!O71&amp;'偏鄉計劃學校(葷)國中'!O72</f>
        <v>結球白菜豬絞肉乾香菇胡蘿蔔大蒜</v>
      </c>
      <c r="K12" s="34" t="str">
        <f>'偏鄉計劃學校(葷)國中'!Q66</f>
        <v>時蔬</v>
      </c>
      <c r="L12" s="35" t="str">
        <f>'偏鄉計劃學校(葷)國中'!Q67&amp;'偏鄉計劃學校(葷)國中'!Q68&amp;'偏鄉計劃學校(葷)國中'!Q69&amp;'偏鄉計劃學校(葷)國中'!Q70&amp;'偏鄉計劃學校(葷)國中'!Q71&amp;'偏鄉計劃學校(葷)國中'!Q72</f>
        <v>蔬菜大蒜</v>
      </c>
      <c r="M12" s="34" t="str">
        <f>'偏鄉計劃學校(葷)國中'!S66</f>
        <v>冬瓜西米露湯</v>
      </c>
      <c r="N12" s="35" t="str">
        <f>'偏鄉計劃學校(葷)國中'!S67&amp;'偏鄉計劃學校(葷)國中'!S68&amp;'偏鄉計劃學校(葷)國中'!S69&amp;'偏鄉計劃學校(葷)國中'!S70&amp;'偏鄉計劃學校(葷)國中'!S71&amp;'偏鄉計劃學校(葷)國中'!S72</f>
        <v>西谷米二砂糖冬瓜糖磚</v>
      </c>
      <c r="O12" s="34" t="str">
        <f>'偏鄉計劃學校(葷)國中'!U66</f>
        <v>保久乳</v>
      </c>
      <c r="P12" s="34">
        <f>'偏鄉計劃學校(葷)國中'!W67</f>
        <v>0</v>
      </c>
      <c r="Q12" s="34" t="str">
        <f>'偏鄉計劃學校(葷)國中'!AH66</f>
        <v xml:space="preserve">     </v>
      </c>
      <c r="R12" s="250">
        <f>'偏鄉計劃學校(葷)國中'!B66</f>
        <v>5.2</v>
      </c>
      <c r="S12" s="250">
        <f>'偏鄉計劃學校(葷)國中'!C66</f>
        <v>2.5</v>
      </c>
      <c r="T12" s="250">
        <f>'偏鄉計劃學校(葷)國中'!D66</f>
        <v>2.1</v>
      </c>
      <c r="U12" s="250">
        <f>'偏鄉計劃學校(葷)國中'!E66</f>
        <v>2.8</v>
      </c>
      <c r="V12" s="36">
        <f>'偏鄉計劃學校(葷)國中'!F66</f>
        <v>0</v>
      </c>
      <c r="W12" s="36">
        <f>'偏鄉計劃學校(葷)國中'!G66</f>
        <v>0</v>
      </c>
      <c r="X12" s="37">
        <f>'偏鄉計劃學校(葷)國中'!H66</f>
        <v>730</v>
      </c>
    </row>
    <row r="13" spans="1:32" ht="15.75" customHeight="1">
      <c r="A13" s="194">
        <v>46038</v>
      </c>
      <c r="B13" s="33" t="str">
        <f>'偏鄉計劃學校(葷)國中'!A73</f>
        <v>T5</v>
      </c>
      <c r="C13" s="34" t="str">
        <f>'偏鄉計劃學校(葷)國中'!I73</f>
        <v>紫米飯</v>
      </c>
      <c r="D13" s="35" t="str">
        <f>'偏鄉計劃學校(葷)國中'!I74&amp;'偏鄉計劃學校(葷)國中'!I75&amp;'偏鄉計劃學校(葷)國中'!I76&amp;'偏鄉計劃學校(葷)國中'!I77&amp;'偏鄉計劃學校(葷)國中'!I78&amp;'偏鄉計劃學校(葷)國中'!I79</f>
        <v>米黑秈糯米</v>
      </c>
      <c r="E13" s="34" t="str">
        <f>'偏鄉計劃學校(葷)國中'!K73</f>
        <v>沙茶燴三鮮</v>
      </c>
      <c r="F13" s="209" t="str">
        <f>'偏鄉計劃學校(葷)國中'!K74&amp;'偏鄉計劃學校(葷)國中'!K75&amp;'偏鄉計劃學校(葷)國中'!K76&amp;'偏鄉計劃學校(葷)國中'!K77&amp;'偏鄉計劃學校(葷)國中'!K78&amp;'偏鄉計劃學校(葷)國中'!K79</f>
        <v>豬後腿肉鵪鶉蛋泡魷魚白蘿蔔青蔥沙茶醬</v>
      </c>
      <c r="G13" s="34" t="str">
        <f>'偏鄉計劃學校(葷)國中'!M73</f>
        <v>紅燒骰子腐</v>
      </c>
      <c r="H13" s="35" t="str">
        <f>'偏鄉計劃學校(葷)國中'!M74&amp;'偏鄉計劃學校(葷)國中'!M75&amp;'偏鄉計劃學校(葷)國中'!M76&amp;'偏鄉計劃學校(葷)國中'!M77&amp;'偏鄉計劃學校(葷)國中'!M78&amp;'偏鄉計劃學校(葷)國中'!M79</f>
        <v>油豆腐胡蘿蔔乾香菇大蒜</v>
      </c>
      <c r="I13" s="34" t="str">
        <f>'偏鄉計劃學校(葷)國中'!O73</f>
        <v>絞肉甘藍</v>
      </c>
      <c r="J13" s="35" t="str">
        <f>'偏鄉計劃學校(葷)國中'!O74&amp;'偏鄉計劃學校(葷)國中'!O75&amp;'偏鄉計劃學校(葷)國中'!O76&amp;'偏鄉計劃學校(葷)國中'!O77&amp;'偏鄉計劃學校(葷)國中'!O78&amp;'偏鄉計劃學校(葷)國中'!O79</f>
        <v>甘藍豬絞肉乾木耳大蒜</v>
      </c>
      <c r="K13" s="34" t="str">
        <f>'偏鄉計劃學校(葷)國中'!Q73</f>
        <v>時蔬</v>
      </c>
      <c r="L13" s="35" t="str">
        <f>'偏鄉計劃學校(葷)國中'!Q74&amp;'偏鄉計劃學校(葷)國中'!Q75&amp;'偏鄉計劃學校(葷)國中'!Q76&amp;'偏鄉計劃學校(葷)國中'!Q77&amp;'偏鄉計劃學校(葷)國中'!Q78&amp;'偏鄉計劃學校(葷)國中'!Q79</f>
        <v>蔬菜大蒜</v>
      </c>
      <c r="M13" s="34" t="str">
        <f>'偏鄉計劃學校(葷)國中'!S73</f>
        <v>玉芽肉絲湯</v>
      </c>
      <c r="N13" s="35" t="str">
        <f>'偏鄉計劃學校(葷)國中'!S74&amp;'偏鄉計劃學校(葷)國中'!S75&amp;'偏鄉計劃學校(葷)國中'!S76&amp;'偏鄉計劃學校(葷)國中'!S77&amp;'偏鄉計劃學校(葷)國中'!S78&amp;'偏鄉計劃學校(葷)國中'!S79</f>
        <v>黃豆芽豬後腿肉</v>
      </c>
      <c r="O13" s="34" t="str">
        <f>'偏鄉計劃學校(葷)國中'!U73</f>
        <v>水果</v>
      </c>
      <c r="P13" s="34" t="str">
        <f>'偏鄉計劃學校(葷)國中'!W74</f>
        <v>有機豆奶</v>
      </c>
      <c r="Q13" s="34" t="str">
        <f>'偏鄉計劃學校(葷)國中'!AH73</f>
        <v xml:space="preserve">     </v>
      </c>
      <c r="R13" s="250">
        <f>'偏鄉計劃學校(葷)國中'!B73</f>
        <v>5.2</v>
      </c>
      <c r="S13" s="250">
        <f>'偏鄉計劃學校(葷)國中'!C73</f>
        <v>3.1</v>
      </c>
      <c r="T13" s="250">
        <f>'偏鄉計劃學校(葷)國中'!D73</f>
        <v>1.9</v>
      </c>
      <c r="U13" s="250">
        <f>'偏鄉計劃學校(葷)國中'!E73</f>
        <v>2.9</v>
      </c>
      <c r="V13" s="36">
        <f>'偏鄉計劃學校(葷)國中'!F73</f>
        <v>0</v>
      </c>
      <c r="W13" s="36">
        <f>'偏鄉計劃學校(葷)國中'!G73</f>
        <v>0</v>
      </c>
      <c r="X13" s="37">
        <f>'偏鄉計劃學校(葷)國中'!H73</f>
        <v>774.5</v>
      </c>
    </row>
    <row r="14" spans="1:32" ht="15.75" customHeight="1">
      <c r="A14" s="194">
        <v>46041</v>
      </c>
      <c r="B14" s="33" t="str">
        <f>'偏鄉計劃學校(葷)國中'!A80</f>
        <v>A1</v>
      </c>
      <c r="C14" s="34" t="str">
        <f>'偏鄉計劃學校(葷)國中'!I80</f>
        <v>白米飯</v>
      </c>
      <c r="D14" s="35" t="str">
        <f>'偏鄉計劃學校(葷)國中'!I81&amp;'偏鄉計劃學校(葷)國中'!I82&amp;'偏鄉計劃學校(葷)國中'!I83&amp;'偏鄉計劃學校(葷)國中'!I84&amp;'偏鄉計劃學校(葷)國中'!I85&amp;'偏鄉計劃學校(葷)國中'!I86</f>
        <v>米</v>
      </c>
      <c r="E14" s="34" t="str">
        <f>'偏鄉計劃學校(葷)國中'!K80</f>
        <v>蒜泥白肉</v>
      </c>
      <c r="F14" s="209" t="str">
        <f>'偏鄉計劃學校(葷)國中'!K81&amp;'偏鄉計劃學校(葷)國中'!K82&amp;'偏鄉計劃學校(葷)國中'!K83&amp;'偏鄉計劃學校(葷)國中'!K84&amp;'偏鄉計劃學校(葷)國中'!K85&amp;'偏鄉計劃學校(葷)國中'!K86</f>
        <v>豬後腿肉甘藍大蒜</v>
      </c>
      <c r="G14" s="34" t="str">
        <f>'偏鄉計劃學校(葷)國中'!M80</f>
        <v>玉米炒蛋</v>
      </c>
      <c r="H14" s="35" t="str">
        <f>'偏鄉計劃學校(葷)國中'!M81&amp;'偏鄉計劃學校(葷)國中'!M82&amp;'偏鄉計劃學校(葷)國中'!M83&amp;'偏鄉計劃學校(葷)國中'!M84&amp;'偏鄉計劃學校(葷)國中'!M85&amp;'偏鄉計劃學校(葷)國中'!M86</f>
        <v>雞蛋冷凍玉米粒胡蘿蔔</v>
      </c>
      <c r="I14" s="34" t="str">
        <f>'偏鄉計劃學校(葷)國中'!O80</f>
        <v>蔬香冬粉</v>
      </c>
      <c r="J14" s="35" t="str">
        <f>'偏鄉計劃學校(葷)國中'!O81&amp;'偏鄉計劃學校(葷)國中'!O82&amp;'偏鄉計劃學校(葷)國中'!O83&amp;'偏鄉計劃學校(葷)國中'!O84&amp;'偏鄉計劃學校(葷)國中'!O85&amp;'偏鄉計劃學校(葷)國中'!O86</f>
        <v>豬絞肉冬粉蔬菜乾木耳大蒜</v>
      </c>
      <c r="K14" s="34" t="str">
        <f>'偏鄉計劃學校(葷)國中'!Q80</f>
        <v>時蔬</v>
      </c>
      <c r="L14" s="35" t="str">
        <f>'偏鄉計劃學校(葷)國中'!Q81&amp;'偏鄉計劃學校(葷)國中'!Q82&amp;'偏鄉計劃學校(葷)國中'!Q83&amp;'偏鄉計劃學校(葷)國中'!Q84&amp;'偏鄉計劃學校(葷)國中'!Q85&amp;'偏鄉計劃學校(葷)國中'!Q86</f>
        <v>蔬菜大蒜</v>
      </c>
      <c r="M14" s="34" t="str">
        <f>'偏鄉計劃學校(葷)國中'!S80</f>
        <v>時瓜大骨湯</v>
      </c>
      <c r="N14" s="35" t="str">
        <f>'偏鄉計劃學校(葷)國中'!S81&amp;'偏鄉計劃學校(葷)國中'!S82&amp;'偏鄉計劃學校(葷)國中'!S83&amp;'偏鄉計劃學校(葷)國中'!S84&amp;'偏鄉計劃學校(葷)國中'!S85&amp;'偏鄉計劃學校(葷)國中'!S86</f>
        <v>時瓜大骨</v>
      </c>
      <c r="O14" s="34" t="str">
        <f>'偏鄉計劃學校(葷)國中'!U80</f>
        <v>葡萄乾</v>
      </c>
      <c r="P14" s="34">
        <f>'偏鄉計劃學校(葷)國中'!W81</f>
        <v>0</v>
      </c>
      <c r="Q14" s="34" t="str">
        <f>'偏鄉計劃學校(葷)國中'!AH80</f>
        <v xml:space="preserve">     </v>
      </c>
      <c r="R14" s="250">
        <f>'偏鄉計劃學校(葷)國中'!B80</f>
        <v>5</v>
      </c>
      <c r="S14" s="250">
        <f>'偏鄉計劃學校(葷)國中'!C80</f>
        <v>2.4</v>
      </c>
      <c r="T14" s="250">
        <f>'偏鄉計劃學校(葷)國中'!D80</f>
        <v>1.9</v>
      </c>
      <c r="U14" s="250">
        <f>'偏鄉計劃學校(葷)國中'!E80</f>
        <v>2.8</v>
      </c>
      <c r="V14" s="36">
        <f>'偏鄉計劃學校(葷)國中'!F80</f>
        <v>0</v>
      </c>
      <c r="W14" s="36">
        <f>'偏鄉計劃學校(葷)國中'!G80</f>
        <v>0</v>
      </c>
      <c r="X14" s="37">
        <f>'偏鄉計劃學校(葷)國中'!H80</f>
        <v>703.5</v>
      </c>
    </row>
    <row r="15" spans="1:32" ht="15.75" customHeight="1">
      <c r="A15" s="194">
        <v>46042</v>
      </c>
      <c r="B15" s="33" t="str">
        <f>'偏鄉計劃學校(葷)國中'!A87</f>
        <v>A2</v>
      </c>
      <c r="C15" s="34" t="str">
        <f>'偏鄉計劃學校(葷)國中'!I87</f>
        <v>糙米飯</v>
      </c>
      <c r="D15" s="35" t="str">
        <f>'偏鄉計劃學校(葷)國中'!I88&amp;'偏鄉計劃學校(葷)國中'!I89&amp;'偏鄉計劃學校(葷)國中'!I90&amp;'偏鄉計劃學校(葷)國中'!I91&amp;'偏鄉計劃學校(葷)國中'!I92&amp;'偏鄉計劃學校(葷)國中'!I93</f>
        <v>米糙米</v>
      </c>
      <c r="E15" s="34" t="str">
        <f>'偏鄉計劃學校(葷)國中'!K87</f>
        <v>黃金魚片</v>
      </c>
      <c r="F15" s="209" t="str">
        <f>'偏鄉計劃學校(葷)國中'!K88&amp;'偏鄉計劃學校(葷)國中'!K89&amp;'偏鄉計劃學校(葷)國中'!K90&amp;'偏鄉計劃學校(葷)國中'!K91&amp;'偏鄉計劃學校(葷)國中'!K92&amp;'偏鄉計劃學校(葷)國中'!K93</f>
        <v>鯊魚片</v>
      </c>
      <c r="G15" s="34" t="str">
        <f>'偏鄉計劃學校(葷)國中'!M87</f>
        <v>鮮燴什錦</v>
      </c>
      <c r="H15" s="35" t="str">
        <f>'偏鄉計劃學校(葷)國中'!M88&amp;'偏鄉計劃學校(葷)國中'!M89&amp;'偏鄉計劃學校(葷)國中'!M90&amp;'偏鄉計劃學校(葷)國中'!M91&amp;'偏鄉計劃學校(葷)國中'!M92&amp;'偏鄉計劃學校(葷)國中'!M93</f>
        <v>金針菇時瓜胡蘿蔔乾木耳冷凍玉米筍</v>
      </c>
      <c r="I15" s="34" t="str">
        <f>'偏鄉計劃學校(葷)國中'!O87</f>
        <v>炸馬鈴薯</v>
      </c>
      <c r="J15" s="35" t="str">
        <f>'偏鄉計劃學校(葷)國中'!O88&amp;'偏鄉計劃學校(葷)國中'!O89&amp;'偏鄉計劃學校(葷)國中'!O90&amp;'偏鄉計劃學校(葷)國中'!O91&amp;'偏鄉計劃學校(葷)國中'!O92&amp;'偏鄉計劃學校(葷)國中'!O93</f>
        <v>馬鈴薯</v>
      </c>
      <c r="K15" s="34" t="str">
        <f>'偏鄉計劃學校(葷)國中'!Q87</f>
        <v>時蔬</v>
      </c>
      <c r="L15" s="35" t="str">
        <f>'偏鄉計劃學校(葷)國中'!Q88&amp;'偏鄉計劃學校(葷)國中'!Q89&amp;'偏鄉計劃學校(葷)國中'!Q90&amp;'偏鄉計劃學校(葷)國中'!Q91&amp;'偏鄉計劃學校(葷)國中'!Q92&amp;'偏鄉計劃學校(葷)國中'!Q93</f>
        <v>蔬菜大蒜</v>
      </c>
      <c r="M15" s="34" t="str">
        <f>'偏鄉計劃學校(葷)國中'!S87</f>
        <v>海芽蛋花湯</v>
      </c>
      <c r="N15" s="35" t="str">
        <f>'偏鄉計劃學校(葷)國中'!S88&amp;'偏鄉計劃學校(葷)國中'!S89&amp;'偏鄉計劃學校(葷)國中'!S90&amp;'偏鄉計劃學校(葷)國中'!S91&amp;'偏鄉計劃學校(葷)國中'!S92&amp;'偏鄉計劃學校(葷)國中'!S93</f>
        <v>乾裙帶菜薑雞蛋</v>
      </c>
      <c r="O15" s="34" t="str">
        <f>'偏鄉計劃學校(葷)國中'!U87</f>
        <v>果汁</v>
      </c>
      <c r="P15" s="34">
        <f>'偏鄉計劃學校(葷)國中'!W88</f>
        <v>0</v>
      </c>
      <c r="Q15" s="34" t="str">
        <f>'偏鄉計劃學校(葷)國中'!AH87</f>
        <v xml:space="preserve">     </v>
      </c>
      <c r="R15" s="250">
        <f>'偏鄉計劃學校(葷)國中'!B87</f>
        <v>5</v>
      </c>
      <c r="S15" s="250">
        <f>'偏鄉計劃學校(葷)國中'!C87</f>
        <v>2.2999999999999998</v>
      </c>
      <c r="T15" s="250">
        <f>'偏鄉計劃學校(葷)國中'!D87</f>
        <v>1.9</v>
      </c>
      <c r="U15" s="250">
        <f>'偏鄉計劃學校(葷)國中'!E87</f>
        <v>2.9</v>
      </c>
      <c r="V15" s="36">
        <f>'偏鄉計劃學校(葷)國中'!F87</f>
        <v>0.1</v>
      </c>
      <c r="W15" s="36">
        <f>'偏鄉計劃學校(葷)國中'!G87</f>
        <v>0</v>
      </c>
      <c r="X15" s="37">
        <f>'偏鄉計劃學校(葷)國中'!H87</f>
        <v>700.5</v>
      </c>
    </row>
    <row r="16" spans="1:32" ht="15.75" customHeight="1">
      <c r="A16" s="194">
        <v>46043</v>
      </c>
      <c r="B16" s="33" t="str">
        <f>'偏鄉計劃學校(葷)國中'!A94</f>
        <v>A3</v>
      </c>
      <c r="C16" s="34" t="str">
        <f>'偏鄉計劃學校(葷)國中'!I94</f>
        <v>刈包特餐</v>
      </c>
      <c r="D16" s="35" t="str">
        <f>'偏鄉計劃學校(葷)國中'!I95&amp;'偏鄉計劃學校(葷)國中'!I96&amp;'偏鄉計劃學校(葷)國中'!I97&amp;'偏鄉計劃學校(葷)國中'!I98&amp;'偏鄉計劃學校(葷)國中'!I99&amp;'偏鄉計劃學校(葷)國中'!I100</f>
        <v>刈包</v>
      </c>
      <c r="E16" s="34" t="str">
        <f>'偏鄉計劃學校(葷)國中'!K94</f>
        <v>美味肉排</v>
      </c>
      <c r="F16" s="209" t="str">
        <f>'偏鄉計劃學校(葷)國中'!K95&amp;'偏鄉計劃學校(葷)國中'!K96&amp;'偏鄉計劃學校(葷)國中'!K97&amp;'偏鄉計劃學校(葷)國中'!K98&amp;'偏鄉計劃學校(葷)國中'!K99&amp;'偏鄉計劃學校(葷)國中'!K100</f>
        <v>肉排</v>
      </c>
      <c r="G16" s="34" t="str">
        <f>'偏鄉計劃學校(葷)國中'!M94</f>
        <v>酸菜絞肉</v>
      </c>
      <c r="H16" s="35" t="str">
        <f>'偏鄉計劃學校(葷)國中'!M95&amp;'偏鄉計劃學校(葷)國中'!M96&amp;'偏鄉計劃學校(葷)國中'!M97&amp;'偏鄉計劃學校(葷)國中'!M98&amp;'偏鄉計劃學校(葷)國中'!M99&amp;'偏鄉計劃學校(葷)國中'!M100</f>
        <v>豬絞肉酸菜大蒜</v>
      </c>
      <c r="I16" s="34" t="str">
        <f>'偏鄉計劃學校(葷)國中'!O94</f>
        <v>關東煮</v>
      </c>
      <c r="J16" s="35" t="str">
        <f>'偏鄉計劃學校(葷)國中'!O95&amp;'偏鄉計劃學校(葷)國中'!O96&amp;'偏鄉計劃學校(葷)國中'!O97&amp;'偏鄉計劃學校(葷)國中'!O98&amp;'偏鄉計劃學校(葷)國中'!O99&amp;'偏鄉計劃學校(葷)國中'!O100</f>
        <v>黑輪玉米段白蘿蔔大蒜味醂</v>
      </c>
      <c r="K16" s="34" t="str">
        <f>'偏鄉計劃學校(葷)國中'!Q94</f>
        <v>時蔬</v>
      </c>
      <c r="L16" s="35" t="str">
        <f>'偏鄉計劃學校(葷)國中'!Q95&amp;'偏鄉計劃學校(葷)國中'!Q96&amp;'偏鄉計劃學校(葷)國中'!Q97&amp;'偏鄉計劃學校(葷)國中'!Q98&amp;'偏鄉計劃學校(葷)國中'!Q99&amp;'偏鄉計劃學校(葷)國中'!Q100</f>
        <v>蔬菜大蒜</v>
      </c>
      <c r="M16" s="34" t="str">
        <f>'偏鄉計劃學校(葷)國中'!S94</f>
        <v>米粉羹</v>
      </c>
      <c r="N16" s="35" t="str">
        <f>'偏鄉計劃學校(葷)國中'!S95&amp;'偏鄉計劃學校(葷)國中'!S96&amp;'偏鄉計劃學校(葷)國中'!S97&amp;'偏鄉計劃學校(葷)國中'!S98&amp;'偏鄉計劃學校(葷)國中'!S99&amp;'偏鄉計劃學校(葷)國中'!S100</f>
        <v>米粉豬絞肉桶筍絲黑輪胡蘿蔔乾木耳</v>
      </c>
      <c r="O16" s="34" t="str">
        <f>'偏鄉計劃學校(葷)國中'!U94</f>
        <v>奶酥餐包</v>
      </c>
      <c r="P16" s="34">
        <f>'偏鄉計劃學校(葷)國中'!W95</f>
        <v>0</v>
      </c>
      <c r="Q16" s="34" t="str">
        <f>'偏鄉計劃學校(葷)國中'!AH94</f>
        <v xml:space="preserve">     </v>
      </c>
      <c r="R16" s="250">
        <f>'偏鄉計劃學校(葷)國中'!B94</f>
        <v>3.6</v>
      </c>
      <c r="S16" s="250">
        <f>'偏鄉計劃學校(葷)國中'!C94</f>
        <v>2.5</v>
      </c>
      <c r="T16" s="250">
        <f>'偏鄉計劃學校(葷)國中'!D94</f>
        <v>1.6</v>
      </c>
      <c r="U16" s="250">
        <f>'偏鄉計劃學校(葷)國中'!E94</f>
        <v>2.7</v>
      </c>
      <c r="V16" s="36">
        <f>'偏鄉計劃學校(葷)國中'!F94</f>
        <v>0</v>
      </c>
      <c r="W16" s="36">
        <f>'偏鄉計劃學校(葷)國中'!G94</f>
        <v>0</v>
      </c>
      <c r="X16" s="37">
        <f>'偏鄉計劃學校(葷)國中'!H94</f>
        <v>601</v>
      </c>
    </row>
    <row r="17" spans="1:26" ht="15.75" customHeight="1">
      <c r="A17" s="194">
        <v>46044</v>
      </c>
      <c r="B17" s="33" t="str">
        <f>'偏鄉計劃學校(葷)國中'!A101</f>
        <v>A4</v>
      </c>
      <c r="C17" s="34" t="str">
        <f>'偏鄉計劃學校(葷)國中'!I101</f>
        <v>糙米飯</v>
      </c>
      <c r="D17" s="35" t="str">
        <f>'偏鄉計劃學校(葷)國中'!I102&amp;'偏鄉計劃學校(葷)國中'!I103&amp;'偏鄉計劃學校(葷)國中'!I104&amp;'偏鄉計劃學校(葷)國中'!I105&amp;'偏鄉計劃學校(葷)國中'!I106&amp;'偏鄉計劃學校(葷)國中'!I107</f>
        <v>米糙米</v>
      </c>
      <c r="E17" s="34" t="str">
        <f>'偏鄉計劃學校(葷)國中'!K101</f>
        <v>瓜仔肉</v>
      </c>
      <c r="F17" s="209" t="str">
        <f>'偏鄉計劃學校(葷)國中'!K102&amp;'偏鄉計劃學校(葷)國中'!K103&amp;'偏鄉計劃學校(葷)國中'!K104&amp;'偏鄉計劃學校(葷)國中'!K105&amp;'偏鄉計劃學校(葷)國中'!K106&amp;'偏鄉計劃學校(葷)國中'!K107</f>
        <v>豬絞肉醃漬花胡瓜胡蘿蔔</v>
      </c>
      <c r="G17" s="34" t="str">
        <f>'偏鄉計劃學校(葷)國中'!M101</f>
        <v>肉絲豆芽</v>
      </c>
      <c r="H17" s="35" t="str">
        <f>'偏鄉計劃學校(葷)國中'!M102&amp;'偏鄉計劃學校(葷)國中'!M103&amp;'偏鄉計劃學校(葷)國中'!M104&amp;'偏鄉計劃學校(葷)國中'!M105&amp;'偏鄉計劃學校(葷)國中'!M106&amp;'偏鄉計劃學校(葷)國中'!M107</f>
        <v>綠豆芽韮菜豬後腿肉大蒜杏鮑菇</v>
      </c>
      <c r="I17" s="34" t="str">
        <f>'偏鄉計劃學校(葷)國中'!O101</f>
        <v>香滷油腐</v>
      </c>
      <c r="J17" s="35" t="str">
        <f>'偏鄉計劃學校(葷)國中'!O102&amp;'偏鄉計劃學校(葷)國中'!O103&amp;'偏鄉計劃學校(葷)國中'!O104&amp;'偏鄉計劃學校(葷)國中'!O105&amp;'偏鄉計劃學校(葷)國中'!O106&amp;'偏鄉計劃學校(葷)國中'!O107</f>
        <v>四角油豆腐滷包大蒜麻竹筍干</v>
      </c>
      <c r="K17" s="34" t="str">
        <f>'偏鄉計劃學校(葷)國中'!Q101</f>
        <v>時蔬</v>
      </c>
      <c r="L17" s="35" t="str">
        <f>'偏鄉計劃學校(葷)國中'!Q102&amp;'偏鄉計劃學校(葷)國中'!Q103&amp;'偏鄉計劃學校(葷)國中'!Q104&amp;'偏鄉計劃學校(葷)國中'!Q105&amp;'偏鄉計劃學校(葷)國中'!Q106&amp;'偏鄉計劃學校(葷)國中'!Q107</f>
        <v>蔬菜大蒜</v>
      </c>
      <c r="M17" s="34" t="str">
        <f>'偏鄉計劃學校(葷)國中'!S101</f>
        <v>黑糖粉圓湯</v>
      </c>
      <c r="N17" s="35" t="str">
        <f>'偏鄉計劃學校(葷)國中'!S102&amp;'偏鄉計劃學校(葷)國中'!S103&amp;'偏鄉計劃學校(葷)國中'!S104&amp;'偏鄉計劃學校(葷)國中'!S105&amp;'偏鄉計劃學校(葷)國中'!S106&amp;'偏鄉計劃學校(葷)國中'!S107</f>
        <v>粉圓紅砂糖</v>
      </c>
      <c r="O17" s="34" t="str">
        <f>'偏鄉計劃學校(葷)國中'!U101</f>
        <v>保久乳</v>
      </c>
      <c r="P17" s="34">
        <f>'偏鄉計劃學校(葷)國中'!W102</f>
        <v>0</v>
      </c>
      <c r="Q17" s="34" t="str">
        <f>'偏鄉計劃學校(葷)國中'!AH101</f>
        <v xml:space="preserve">     </v>
      </c>
      <c r="R17" s="250">
        <f>'偏鄉計劃學校(葷)國中'!B101</f>
        <v>6</v>
      </c>
      <c r="S17" s="250">
        <f>'偏鄉計劃學校(葷)國中'!C101</f>
        <v>2.8</v>
      </c>
      <c r="T17" s="250">
        <f>'偏鄉計劃學校(葷)國中'!D101</f>
        <v>1.6</v>
      </c>
      <c r="U17" s="250">
        <f>'偏鄉計劃學校(葷)國中'!E101</f>
        <v>2.7</v>
      </c>
      <c r="V17" s="36">
        <f>'偏鄉計劃學校(葷)國中'!F101</f>
        <v>0</v>
      </c>
      <c r="W17" s="36">
        <f>'偏鄉計劃學校(葷)國中'!G101</f>
        <v>0</v>
      </c>
      <c r="X17" s="37">
        <f>'偏鄉計劃學校(葷)國中'!H101</f>
        <v>791.5</v>
      </c>
    </row>
    <row r="18" spans="1:26" ht="15.75" customHeight="1">
      <c r="A18" s="194">
        <v>46045</v>
      </c>
      <c r="B18" s="33" t="str">
        <f>'偏鄉計劃學校(葷)國中'!A108</f>
        <v>A5</v>
      </c>
      <c r="C18" s="34" t="str">
        <f>'偏鄉計劃學校(葷)國中'!I108</f>
        <v>小米飯</v>
      </c>
      <c r="D18" s="35" t="str">
        <f>'偏鄉計劃學校(葷)國中'!I109&amp;'偏鄉計劃學校(葷)國中'!I110&amp;'偏鄉計劃學校(葷)國中'!I111&amp;'偏鄉計劃學校(葷)國中'!I112&amp;'偏鄉計劃學校(葷)國中'!I113&amp;'偏鄉計劃學校(葷)國中'!I114</f>
        <v>米小米</v>
      </c>
      <c r="E18" s="34" t="str">
        <f>'偏鄉計劃學校(葷)國中'!K108</f>
        <v>香滷腿排</v>
      </c>
      <c r="F18" s="209" t="str">
        <f>'偏鄉計劃學校(葷)國中'!K109&amp;'偏鄉計劃學校(葷)國中'!K110&amp;'偏鄉計劃學校(葷)國中'!K111&amp;'偏鄉計劃學校(葷)國中'!K112&amp;'偏鄉計劃學校(葷)國中'!K113&amp;'偏鄉計劃學校(葷)國中'!K114</f>
        <v>腿排滷包</v>
      </c>
      <c r="G18" s="34" t="str">
        <f>'偏鄉計劃學校(葷)國中'!M108</f>
        <v>海帶豆干</v>
      </c>
      <c r="H18" s="35" t="str">
        <f>'偏鄉計劃學校(葷)國中'!M109&amp;'偏鄉計劃學校(葷)國中'!M110&amp;'偏鄉計劃學校(葷)國中'!M111&amp;'偏鄉計劃學校(葷)國中'!M112&amp;'偏鄉計劃學校(葷)國中'!M113&amp;'偏鄉計劃學校(葷)國中'!M114</f>
        <v>豆干海帶結胡蘿蔔大蒜</v>
      </c>
      <c r="I18" s="34" t="str">
        <f>'偏鄉計劃學校(葷)國中'!O108</f>
        <v>蛋香白菜</v>
      </c>
      <c r="J18" s="35" t="str">
        <f>'偏鄉計劃學校(葷)國中'!O109&amp;'偏鄉計劃學校(葷)國中'!O110&amp;'偏鄉計劃學校(葷)國中'!O111&amp;'偏鄉計劃學校(葷)國中'!O112&amp;'偏鄉計劃學校(葷)國中'!O113&amp;'偏鄉計劃學校(葷)國中'!O114</f>
        <v>雞蛋結球白菜乾香菇大蒜</v>
      </c>
      <c r="K18" s="34" t="str">
        <f>'偏鄉計劃學校(葷)國中'!Q108</f>
        <v>時蔬</v>
      </c>
      <c r="L18" s="35" t="str">
        <f>'偏鄉計劃學校(葷)國中'!Q109&amp;'偏鄉計劃學校(葷)國中'!Q110&amp;'偏鄉計劃學校(葷)國中'!Q111&amp;'偏鄉計劃學校(葷)國中'!Q112&amp;'偏鄉計劃學校(葷)國中'!Q113&amp;'偏鄉計劃學校(葷)國中'!Q114</f>
        <v>蔬菜大蒜</v>
      </c>
      <c r="M18" s="34" t="str">
        <f>'偏鄉計劃學校(葷)國中'!S108</f>
        <v>羅宋湯</v>
      </c>
      <c r="N18" s="35" t="str">
        <f>'偏鄉計劃學校(葷)國中'!S109&amp;'偏鄉計劃學校(葷)國中'!S110&amp;'偏鄉計劃學校(葷)國中'!S111&amp;'偏鄉計劃學校(葷)國中'!S112&amp;'偏鄉計劃學校(葷)國中'!S113&amp;'偏鄉計劃學校(葷)國中'!S114</f>
        <v>洋蔥甘藍大番茄</v>
      </c>
      <c r="O18" s="34" t="str">
        <f>'偏鄉計劃學校(葷)國中'!U108</f>
        <v>水果</v>
      </c>
      <c r="P18" s="34" t="str">
        <f>'偏鄉計劃學校(葷)國中'!W109</f>
        <v>有機豆奶</v>
      </c>
      <c r="Q18" s="34" t="str">
        <f>'偏鄉計劃學校(葷)國中'!AH108</f>
        <v xml:space="preserve">     </v>
      </c>
      <c r="R18" s="250">
        <f>'偏鄉計劃學校(葷)國中'!B108</f>
        <v>5</v>
      </c>
      <c r="S18" s="250">
        <f>'偏鄉計劃學校(葷)國中'!C108</f>
        <v>3.5</v>
      </c>
      <c r="T18" s="250">
        <f>'偏鄉計劃學校(葷)國中'!D108</f>
        <v>1.8</v>
      </c>
      <c r="U18" s="250">
        <f>'偏鄉計劃學校(葷)國中'!E108</f>
        <v>2.7</v>
      </c>
      <c r="V18" s="36">
        <f>'偏鄉計劃學校(葷)國中'!F108</f>
        <v>0.3</v>
      </c>
      <c r="W18" s="36">
        <f>'偏鄉計劃學校(葷)國中'!G108</f>
        <v>0</v>
      </c>
      <c r="X18" s="37">
        <f>'偏鄉計劃學校(葷)國中'!H108</f>
        <v>779</v>
      </c>
    </row>
    <row r="19" spans="1:26" ht="15.75" customHeight="1">
      <c r="B19" s="9"/>
      <c r="C19" s="9"/>
      <c r="D19" s="11"/>
      <c r="E19" s="9"/>
      <c r="F19" s="9"/>
      <c r="G19" s="9"/>
      <c r="H19" s="12"/>
      <c r="I19" s="9"/>
      <c r="J19" s="12"/>
      <c r="K19" s="9"/>
      <c r="L19" s="12"/>
      <c r="M19" s="9"/>
      <c r="N19" s="12"/>
      <c r="O19" s="9"/>
      <c r="P19" s="9"/>
      <c r="Q19" s="9"/>
      <c r="R19" s="1"/>
      <c r="S19" s="1"/>
      <c r="T19" s="1"/>
      <c r="U19" s="1"/>
      <c r="V19" s="1"/>
      <c r="W19" s="1"/>
      <c r="X19" s="13"/>
      <c r="Z19" s="9"/>
    </row>
    <row r="20" spans="1:26" ht="15.75" customHeight="1">
      <c r="A20" s="252" t="s">
        <v>278</v>
      </c>
      <c r="B20" s="9"/>
      <c r="C20" s="9"/>
      <c r="D20" s="11"/>
      <c r="E20" s="9"/>
      <c r="F20" s="9"/>
      <c r="G20" s="9"/>
      <c r="H20" s="12"/>
      <c r="I20" s="9"/>
      <c r="J20" s="12"/>
      <c r="K20" s="9"/>
      <c r="L20" s="12"/>
      <c r="M20" s="9"/>
      <c r="N20" s="12"/>
      <c r="O20" s="9"/>
      <c r="P20" s="9"/>
      <c r="Q20" s="9"/>
      <c r="R20" s="1"/>
      <c r="S20" s="1"/>
      <c r="T20" s="1"/>
      <c r="U20" s="1"/>
      <c r="V20" s="1"/>
      <c r="W20" s="1"/>
      <c r="X20" s="13"/>
      <c r="Z20" s="9"/>
    </row>
    <row r="21" spans="1:26" ht="15.75" customHeight="1">
      <c r="A21" s="253" t="s">
        <v>279</v>
      </c>
      <c r="B21" s="9"/>
      <c r="C21" s="9"/>
      <c r="D21" s="11"/>
      <c r="E21" s="9"/>
      <c r="F21" s="9"/>
      <c r="G21" s="9"/>
      <c r="H21" s="12"/>
      <c r="I21" s="9"/>
      <c r="J21" s="12"/>
      <c r="K21" s="9"/>
      <c r="L21" s="12"/>
      <c r="M21" s="9"/>
      <c r="N21" s="12"/>
      <c r="O21" s="9"/>
      <c r="P21" s="9"/>
      <c r="Q21" s="9"/>
      <c r="R21" s="1"/>
      <c r="S21" s="1"/>
      <c r="T21" s="1"/>
      <c r="U21" s="1"/>
      <c r="V21" s="1"/>
      <c r="W21" s="1"/>
      <c r="X21" s="13"/>
      <c r="Z21" s="9"/>
    </row>
    <row r="22" spans="1:26" ht="15.75" customHeight="1">
      <c r="A22" s="253" t="s">
        <v>280</v>
      </c>
      <c r="B22" s="9"/>
      <c r="C22" s="9"/>
      <c r="D22" s="11"/>
      <c r="E22" s="9"/>
      <c r="F22" s="9"/>
      <c r="G22" s="9"/>
      <c r="H22" s="12"/>
      <c r="I22" s="9"/>
      <c r="J22" s="12"/>
      <c r="K22" s="9"/>
      <c r="L22" s="12"/>
      <c r="M22" s="9"/>
      <c r="N22" s="12"/>
      <c r="O22" s="9"/>
      <c r="P22" s="9"/>
      <c r="Q22" s="9"/>
      <c r="R22" s="1"/>
      <c r="S22" s="1"/>
      <c r="T22" s="1"/>
      <c r="U22" s="1"/>
      <c r="V22" s="1"/>
      <c r="W22" s="1"/>
      <c r="X22" s="13"/>
      <c r="Z22" s="9"/>
    </row>
    <row r="23" spans="1:26" ht="15.75" customHeight="1">
      <c r="A23" s="253" t="s">
        <v>281</v>
      </c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12"/>
      <c r="O23" s="9"/>
      <c r="P23" s="9"/>
      <c r="Q23" s="9"/>
      <c r="R23" s="1"/>
      <c r="S23" s="1"/>
      <c r="T23" s="1"/>
      <c r="U23" s="1"/>
      <c r="V23" s="1"/>
      <c r="W23" s="1"/>
      <c r="X23" s="13"/>
      <c r="Z23" s="9"/>
    </row>
    <row r="24" spans="1:26" ht="15.75" customHeight="1">
      <c r="A24" s="254" t="s">
        <v>282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12"/>
      <c r="O24" s="9"/>
      <c r="P24" s="9"/>
      <c r="Q24" s="9"/>
      <c r="R24" s="1"/>
      <c r="S24" s="1"/>
      <c r="T24" s="1"/>
      <c r="U24" s="1"/>
      <c r="V24" s="1"/>
      <c r="W24" s="1"/>
      <c r="X24" s="13"/>
      <c r="Z24" s="9"/>
    </row>
    <row r="25" spans="1:26" ht="15.75" customHeight="1">
      <c r="A25" s="255" t="s">
        <v>283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12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26" ht="15.75" customHeight="1">
      <c r="A26" s="254" t="s">
        <v>284</v>
      </c>
      <c r="B26" s="256"/>
      <c r="C26" s="256"/>
      <c r="D26" s="256"/>
      <c r="E26" s="256"/>
      <c r="F26" s="14"/>
      <c r="G26" s="256"/>
      <c r="H26" s="14"/>
      <c r="I26" s="256"/>
      <c r="J26" s="14"/>
      <c r="L26" s="14"/>
      <c r="N26" s="14"/>
      <c r="O26" s="15"/>
      <c r="P26" s="15"/>
      <c r="Q26" s="15"/>
      <c r="Z26" s="9"/>
    </row>
    <row r="27" spans="1:26" ht="15.75" customHeight="1">
      <c r="F27" s="14"/>
      <c r="H27" s="14"/>
      <c r="J27" s="14"/>
      <c r="L27" s="14"/>
      <c r="N27" s="14"/>
      <c r="O27" s="15"/>
      <c r="P27" s="15"/>
      <c r="Q27" s="15"/>
      <c r="Z27" s="9"/>
    </row>
    <row r="28" spans="1:26" ht="15.75" customHeight="1">
      <c r="F28" s="14"/>
      <c r="H28" s="14"/>
      <c r="J28" s="14"/>
      <c r="L28" s="14"/>
      <c r="N28" s="14"/>
      <c r="O28" s="15"/>
      <c r="P28" s="15"/>
      <c r="Q28" s="15"/>
      <c r="Z28" s="9"/>
    </row>
    <row r="29" spans="1:26" ht="15.75" customHeight="1">
      <c r="F29" s="14"/>
      <c r="H29" s="14"/>
      <c r="J29" s="14"/>
      <c r="L29" s="14"/>
      <c r="N29" s="14"/>
      <c r="O29" s="15"/>
      <c r="P29" s="15"/>
      <c r="Q29" s="15"/>
      <c r="Z29" s="9"/>
    </row>
    <row r="30" spans="1:26" ht="15.75" customHeight="1">
      <c r="F30" s="14"/>
      <c r="H30" s="14"/>
      <c r="J30" s="14"/>
      <c r="L30" s="14"/>
      <c r="N30" s="14"/>
      <c r="O30" s="15"/>
      <c r="P30" s="15"/>
      <c r="Q30" s="15"/>
      <c r="Z30" s="9"/>
    </row>
    <row r="31" spans="1:26" ht="15.75" customHeight="1">
      <c r="F31" s="14"/>
      <c r="H31" s="14"/>
      <c r="J31" s="14"/>
      <c r="L31" s="14"/>
      <c r="N31" s="14"/>
      <c r="O31" s="15"/>
      <c r="P31" s="15"/>
      <c r="Q31" s="15"/>
      <c r="Z31" s="9"/>
    </row>
    <row r="32" spans="1:26" ht="15.75" customHeight="1">
      <c r="F32" s="14"/>
      <c r="H32" s="14"/>
      <c r="J32" s="14"/>
      <c r="L32" s="14"/>
      <c r="N32" s="14"/>
      <c r="O32" s="15"/>
      <c r="P32" s="15"/>
      <c r="Q32" s="15"/>
      <c r="Z32" s="9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9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O121" s="16"/>
      <c r="P121" s="16"/>
      <c r="Q121" s="16"/>
    </row>
    <row r="122" spans="6:17" ht="15.75" customHeight="1">
      <c r="O122" s="16"/>
      <c r="P122" s="16"/>
      <c r="Q122" s="16"/>
    </row>
    <row r="123" spans="6:17" ht="15.75" customHeight="1">
      <c r="O123" s="16"/>
      <c r="P123" s="16"/>
      <c r="Q123" s="16"/>
    </row>
    <row r="124" spans="6:17" ht="15.75" customHeight="1">
      <c r="O124" s="16"/>
      <c r="P124" s="16"/>
      <c r="Q124" s="16"/>
    </row>
    <row r="125" spans="6:17" ht="15.75" customHeight="1">
      <c r="O125" s="16"/>
      <c r="P125" s="16"/>
      <c r="Q125" s="16"/>
    </row>
    <row r="126" spans="6:17" ht="15.75" customHeight="1">
      <c r="O126" s="16"/>
      <c r="P126" s="16"/>
      <c r="Q126" s="16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>
      <c r="O212" s="16"/>
      <c r="P212" s="16"/>
      <c r="Q212" s="16"/>
    </row>
    <row r="213" spans="15:17" ht="15.75">
      <c r="O213" s="16"/>
      <c r="P213" s="16"/>
      <c r="Q213" s="16"/>
    </row>
    <row r="214" spans="15:17" ht="15.75">
      <c r="O214" s="16"/>
      <c r="P214" s="16"/>
      <c r="Q214" s="16"/>
    </row>
    <row r="215" spans="15:17" ht="15.75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/>
    <row r="954" spans="15:17" ht="15.75"/>
    <row r="955" spans="15:17" ht="15.75"/>
    <row r="956" spans="15:17" ht="15.75"/>
    <row r="957" spans="15:17" ht="15.75"/>
    <row r="958" spans="15:17" ht="15.75"/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</sheetData>
  <mergeCells count="1">
    <mergeCell ref="A1:X1"/>
  </mergeCells>
  <phoneticPr fontId="8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E244"/>
  <sheetViews>
    <sheetView workbookViewId="0">
      <pane ySplit="2" topLeftCell="A3" activePane="bottomLeft" state="frozen"/>
      <selection pane="bottomLeft" activeCell="S24" sqref="S24:T25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258" t="s">
        <v>112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7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76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92</v>
      </c>
      <c r="T2" s="63" t="s">
        <v>9</v>
      </c>
      <c r="U2" s="63" t="s">
        <v>93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74</v>
      </c>
      <c r="AC2" s="3" t="s">
        <v>74</v>
      </c>
      <c r="AD2" s="3" t="s">
        <v>74</v>
      </c>
    </row>
    <row r="3" spans="1:31" ht="15" customHeight="1">
      <c r="A3" s="79" t="s">
        <v>95</v>
      </c>
      <c r="B3" s="84">
        <v>5.9</v>
      </c>
      <c r="C3" s="84">
        <v>3</v>
      </c>
      <c r="D3" s="84">
        <v>1.5</v>
      </c>
      <c r="E3" s="84">
        <v>2.4</v>
      </c>
      <c r="F3" s="84">
        <v>0</v>
      </c>
      <c r="G3" s="84">
        <v>0</v>
      </c>
      <c r="H3" s="85">
        <f>B3*70+C3*75+D3*25+E3*45</f>
        <v>783.5</v>
      </c>
      <c r="I3" s="82" t="s">
        <v>58</v>
      </c>
      <c r="J3" s="82"/>
      <c r="K3" s="82" t="s">
        <v>131</v>
      </c>
      <c r="L3" s="82"/>
      <c r="M3" s="82" t="s">
        <v>160</v>
      </c>
      <c r="N3" s="82"/>
      <c r="O3" s="18" t="s">
        <v>16</v>
      </c>
      <c r="P3" s="18"/>
      <c r="Q3" s="129" t="s">
        <v>207</v>
      </c>
      <c r="R3" s="146"/>
      <c r="S3" s="19" t="s">
        <v>87</v>
      </c>
      <c r="T3" s="72"/>
      <c r="U3" s="55"/>
      <c r="V3" s="43" t="str">
        <f>A3</f>
        <v>R5</v>
      </c>
      <c r="W3" s="44" t="str">
        <f>I4&amp;" "&amp;I5&amp;" "&amp;I6&amp;" "&amp;I7&amp;" "&amp;I8&amp;" "&amp;I9</f>
        <v xml:space="preserve">米 燕麥    </v>
      </c>
      <c r="X3" s="44" t="str">
        <f>K4&amp;" "&amp;K5&amp;" "&amp;K6&amp;" "&amp;K7&amp;" "&amp;K8&amp;" "&amp;K9</f>
        <v xml:space="preserve">雞翅 滷包    </v>
      </c>
      <c r="Y3" s="44" t="str">
        <f>M4&amp;" "&amp;M5&amp;" "&amp;M6&amp;" "&amp;M7&amp;" "&amp;M8&amp;" "&amp;M9</f>
        <v xml:space="preserve">冷凍蟹味棒 雞蛋 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金針菜乾 冬粉 大骨   </v>
      </c>
      <c r="AB3" s="44" t="str">
        <f>S4&amp;" "&amp;S5&amp;" "&amp;S6&amp;" "&amp;S7&amp;" "&amp;S8&amp;" "&amp;S9</f>
        <v xml:space="preserve">水果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3"/>
      <c r="B4" s="84"/>
      <c r="C4" s="84"/>
      <c r="D4" s="84"/>
      <c r="E4" s="84"/>
      <c r="F4" s="84"/>
      <c r="G4" s="84"/>
      <c r="H4" s="85"/>
      <c r="I4" s="86" t="s">
        <v>17</v>
      </c>
      <c r="J4" s="86">
        <v>10</v>
      </c>
      <c r="K4" s="86" t="s">
        <v>149</v>
      </c>
      <c r="L4" s="86">
        <v>9</v>
      </c>
      <c r="M4" s="122" t="s">
        <v>161</v>
      </c>
      <c r="N4" s="126">
        <v>1</v>
      </c>
      <c r="O4" s="6" t="s">
        <v>13</v>
      </c>
      <c r="P4" s="6">
        <v>7</v>
      </c>
      <c r="Q4" s="124" t="s">
        <v>53</v>
      </c>
      <c r="R4" s="147">
        <v>0.4</v>
      </c>
      <c r="S4" s="19" t="s">
        <v>87</v>
      </c>
      <c r="T4" s="19">
        <v>12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3"/>
      <c r="B5" s="84"/>
      <c r="C5" s="84"/>
      <c r="D5" s="84"/>
      <c r="E5" s="84"/>
      <c r="F5" s="84"/>
      <c r="G5" s="84"/>
      <c r="H5" s="85"/>
      <c r="I5" s="86" t="s">
        <v>119</v>
      </c>
      <c r="J5" s="86">
        <v>0.4</v>
      </c>
      <c r="K5" s="86" t="s">
        <v>132</v>
      </c>
      <c r="L5" s="86"/>
      <c r="M5" s="86" t="s">
        <v>30</v>
      </c>
      <c r="N5" s="126">
        <v>4</v>
      </c>
      <c r="O5" s="4" t="s">
        <v>22</v>
      </c>
      <c r="P5" s="4">
        <v>0.05</v>
      </c>
      <c r="Q5" s="120" t="s">
        <v>29</v>
      </c>
      <c r="R5" s="148">
        <v>1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3"/>
      <c r="B6" s="84"/>
      <c r="C6" s="84"/>
      <c r="D6" s="84"/>
      <c r="E6" s="84"/>
      <c r="F6" s="84"/>
      <c r="G6" s="84"/>
      <c r="H6" s="85"/>
      <c r="I6" s="86"/>
      <c r="J6" s="86"/>
      <c r="K6" s="86"/>
      <c r="L6" s="86"/>
      <c r="M6" s="225"/>
      <c r="N6" s="225"/>
      <c r="O6" s="4"/>
      <c r="P6" s="4"/>
      <c r="Q6" s="122" t="s">
        <v>208</v>
      </c>
      <c r="R6" s="147">
        <v>1</v>
      </c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3"/>
      <c r="B7" s="84"/>
      <c r="C7" s="84"/>
      <c r="D7" s="84"/>
      <c r="E7" s="84"/>
      <c r="F7" s="84"/>
      <c r="G7" s="84"/>
      <c r="H7" s="85"/>
      <c r="I7" s="86"/>
      <c r="J7" s="86"/>
      <c r="K7" s="86"/>
      <c r="L7" s="86"/>
      <c r="M7" s="127"/>
      <c r="N7" s="86"/>
      <c r="O7" s="4"/>
      <c r="P7" s="4"/>
      <c r="Q7" s="122"/>
      <c r="R7" s="147"/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3"/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4"/>
      <c r="P8" s="4"/>
      <c r="Q8" s="122"/>
      <c r="R8" s="147"/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87"/>
      <c r="B9" s="88"/>
      <c r="C9" s="88"/>
      <c r="D9" s="88"/>
      <c r="E9" s="88"/>
      <c r="F9" s="88"/>
      <c r="G9" s="88"/>
      <c r="H9" s="89"/>
      <c r="I9" s="90"/>
      <c r="J9" s="90"/>
      <c r="K9" s="90"/>
      <c r="L9" s="90"/>
      <c r="M9" s="128"/>
      <c r="N9" s="128"/>
      <c r="O9" s="7"/>
      <c r="P9" s="7"/>
      <c r="Q9" s="149"/>
      <c r="R9" s="150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3" t="s">
        <v>96</v>
      </c>
      <c r="B10" s="84">
        <v>5.5</v>
      </c>
      <c r="C10" s="84">
        <v>2.8</v>
      </c>
      <c r="D10" s="84">
        <v>1.8</v>
      </c>
      <c r="E10" s="91">
        <v>2.5</v>
      </c>
      <c r="F10" s="84">
        <v>0</v>
      </c>
      <c r="G10" s="84">
        <v>0</v>
      </c>
      <c r="H10" s="92">
        <f t="shared" ref="H10:H66" si="0">B10*70+C10*75+D10*25+E10*45</f>
        <v>752.5</v>
      </c>
      <c r="I10" s="93" t="s">
        <v>15</v>
      </c>
      <c r="J10" s="93"/>
      <c r="K10" s="93" t="s">
        <v>133</v>
      </c>
      <c r="L10" s="93"/>
      <c r="M10" s="226" t="s">
        <v>162</v>
      </c>
      <c r="N10" s="226"/>
      <c r="O10" s="18" t="s">
        <v>16</v>
      </c>
      <c r="P10" s="18"/>
      <c r="Q10" s="151" t="s">
        <v>209</v>
      </c>
      <c r="R10" s="152"/>
      <c r="S10" s="22" t="s">
        <v>115</v>
      </c>
      <c r="T10" s="22"/>
      <c r="U10" s="55"/>
      <c r="V10" s="43" t="str">
        <f>A10</f>
        <v>S1</v>
      </c>
      <c r="W10" s="44" t="str">
        <f>I11&amp;" "&amp;I12&amp;" "&amp;I13&amp;" "&amp;I14&amp;" "&amp;I15&amp;" "&amp;I16</f>
        <v xml:space="preserve">米     </v>
      </c>
      <c r="X10" s="44" t="str">
        <f>K11&amp;" "&amp;K12&amp;" "&amp;K13&amp;" "&amp;K14&amp;" "&amp;K15&amp;" "&amp;K16</f>
        <v xml:space="preserve">豬後腿肉 芹菜 胡蘿蔔 豆干片 青蔥 </v>
      </c>
      <c r="Y10" s="44" t="str">
        <f>M11&amp;" "&amp;M12&amp;" "&amp;M13&amp;" "&amp;M14&amp;" "&amp;M15&amp;" "&amp;M16</f>
        <v xml:space="preserve">甘藍 豬後腿肉 乾木耳 大蒜 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榨菜 豬後腿肉    </v>
      </c>
      <c r="AB10" s="44" t="str">
        <f>S11&amp;" "&amp;S12&amp;" "&amp;S13&amp;" "&amp;S14&amp;" "&amp;S15&amp;" "&amp;S16</f>
        <v xml:space="preserve">葡萄乾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3"/>
      <c r="B11" s="84"/>
      <c r="C11" s="84"/>
      <c r="D11" s="84"/>
      <c r="E11" s="91"/>
      <c r="F11" s="84"/>
      <c r="G11" s="84"/>
      <c r="H11" s="92"/>
      <c r="I11" s="86" t="s">
        <v>17</v>
      </c>
      <c r="J11" s="86">
        <v>10</v>
      </c>
      <c r="K11" s="86" t="s">
        <v>23</v>
      </c>
      <c r="L11" s="86">
        <v>6</v>
      </c>
      <c r="M11" s="86" t="s">
        <v>32</v>
      </c>
      <c r="N11" s="86">
        <v>5</v>
      </c>
      <c r="O11" s="6" t="s">
        <v>13</v>
      </c>
      <c r="P11" s="6">
        <v>7</v>
      </c>
      <c r="Q11" s="122" t="s">
        <v>54</v>
      </c>
      <c r="R11" s="147">
        <v>3</v>
      </c>
      <c r="S11" s="19" t="s">
        <v>115</v>
      </c>
      <c r="T11" s="72">
        <v>1.4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3"/>
      <c r="B12" s="84"/>
      <c r="C12" s="84"/>
      <c r="D12" s="84"/>
      <c r="E12" s="91"/>
      <c r="F12" s="84"/>
      <c r="G12" s="84"/>
      <c r="H12" s="92"/>
      <c r="I12" s="86"/>
      <c r="J12" s="86"/>
      <c r="K12" s="86" t="s">
        <v>150</v>
      </c>
      <c r="L12" s="86">
        <v>2</v>
      </c>
      <c r="M12" s="86" t="s">
        <v>23</v>
      </c>
      <c r="N12" s="86">
        <v>0.8</v>
      </c>
      <c r="O12" s="4" t="s">
        <v>22</v>
      </c>
      <c r="P12" s="4">
        <v>0.05</v>
      </c>
      <c r="Q12" s="210" t="s">
        <v>23</v>
      </c>
      <c r="R12" s="227">
        <v>1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3"/>
      <c r="B13" s="84"/>
      <c r="C13" s="84"/>
      <c r="D13" s="84"/>
      <c r="E13" s="91"/>
      <c r="F13" s="84"/>
      <c r="G13" s="84"/>
      <c r="H13" s="92"/>
      <c r="I13" s="86"/>
      <c r="J13" s="86"/>
      <c r="K13" s="86" t="s">
        <v>21</v>
      </c>
      <c r="L13" s="86">
        <v>0.5</v>
      </c>
      <c r="M13" s="86" t="s">
        <v>34</v>
      </c>
      <c r="N13" s="86">
        <v>0.01</v>
      </c>
      <c r="O13" s="4"/>
      <c r="P13" s="4"/>
      <c r="Q13" s="122"/>
      <c r="R13" s="147"/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3"/>
      <c r="B14" s="84"/>
      <c r="C14" s="84"/>
      <c r="D14" s="84"/>
      <c r="E14" s="91"/>
      <c r="F14" s="84"/>
      <c r="G14" s="84"/>
      <c r="H14" s="92"/>
      <c r="I14" s="86"/>
      <c r="J14" s="86"/>
      <c r="K14" s="86" t="s">
        <v>151</v>
      </c>
      <c r="L14" s="86">
        <v>2</v>
      </c>
      <c r="M14" s="86" t="s">
        <v>22</v>
      </c>
      <c r="N14" s="116">
        <v>0.05</v>
      </c>
      <c r="O14" s="4"/>
      <c r="P14" s="4"/>
      <c r="Q14" s="122"/>
      <c r="R14" s="147"/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3"/>
      <c r="B15" s="84"/>
      <c r="C15" s="84"/>
      <c r="D15" s="84"/>
      <c r="E15" s="91"/>
      <c r="F15" s="84"/>
      <c r="G15" s="84"/>
      <c r="H15" s="92"/>
      <c r="I15" s="86"/>
      <c r="J15" s="86"/>
      <c r="K15" s="116" t="s">
        <v>77</v>
      </c>
      <c r="L15" s="249">
        <v>0.01</v>
      </c>
      <c r="M15" s="86"/>
      <c r="N15" s="116"/>
      <c r="O15" s="4"/>
      <c r="P15" s="4"/>
      <c r="Q15" s="122"/>
      <c r="R15" s="147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3"/>
      <c r="B16" s="84"/>
      <c r="C16" s="84"/>
      <c r="D16" s="84"/>
      <c r="E16" s="91"/>
      <c r="F16" s="84"/>
      <c r="G16" s="84"/>
      <c r="H16" s="92"/>
      <c r="I16" s="94"/>
      <c r="J16" s="94"/>
      <c r="K16" s="94"/>
      <c r="L16" s="94"/>
      <c r="M16" s="98"/>
      <c r="N16" s="94"/>
      <c r="O16" s="201"/>
      <c r="P16" s="201"/>
      <c r="Q16" s="123"/>
      <c r="R16" s="153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9" t="s">
        <v>97</v>
      </c>
      <c r="B17" s="105">
        <v>5</v>
      </c>
      <c r="C17" s="105">
        <v>3.1</v>
      </c>
      <c r="D17" s="105">
        <v>1.5</v>
      </c>
      <c r="E17" s="105">
        <v>2.5</v>
      </c>
      <c r="F17" s="105">
        <v>0</v>
      </c>
      <c r="G17" s="105">
        <v>0</v>
      </c>
      <c r="H17" s="204">
        <f t="shared" si="0"/>
        <v>732.5</v>
      </c>
      <c r="I17" s="82" t="s">
        <v>28</v>
      </c>
      <c r="J17" s="82"/>
      <c r="K17" s="82" t="s">
        <v>134</v>
      </c>
      <c r="L17" s="82"/>
      <c r="M17" s="82" t="s">
        <v>81</v>
      </c>
      <c r="N17" s="82"/>
      <c r="O17" s="202" t="s">
        <v>16</v>
      </c>
      <c r="P17" s="202"/>
      <c r="Q17" s="154" t="s">
        <v>210</v>
      </c>
      <c r="R17" s="155"/>
      <c r="S17" s="22" t="s">
        <v>85</v>
      </c>
      <c r="T17" s="22"/>
      <c r="U17" s="55"/>
      <c r="V17" s="43" t="str">
        <f>A17</f>
        <v>S2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鯊魚片     </v>
      </c>
      <c r="Y17" s="44" t="str">
        <f>M18&amp;" "&amp;M19&amp;" "&amp;M20&amp;" "&amp;M21&amp;" "&amp;M22&amp;" "&amp;M23</f>
        <v>豆腐 豬絞肉 胡蘿蔔 青蔥 豆瓣醬 冷凍玉米筍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大番茄 時蔬 薑 大骨  </v>
      </c>
      <c r="AB17" s="44" t="str">
        <f>S18&amp;" "&amp;S19&amp;" "&amp;S20&amp;" "&amp;S21&amp;" "&amp;S22&amp;" "&amp;S23</f>
        <v xml:space="preserve">驗證豆奶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3"/>
      <c r="B18" s="84"/>
      <c r="C18" s="84"/>
      <c r="D18" s="84"/>
      <c r="E18" s="84"/>
      <c r="F18" s="84"/>
      <c r="G18" s="84"/>
      <c r="H18" s="85"/>
      <c r="I18" s="86" t="s">
        <v>17</v>
      </c>
      <c r="J18" s="86">
        <v>7</v>
      </c>
      <c r="K18" s="86" t="s">
        <v>152</v>
      </c>
      <c r="L18" s="86">
        <v>6.5</v>
      </c>
      <c r="M18" s="86" t="s">
        <v>19</v>
      </c>
      <c r="N18" s="86">
        <v>5</v>
      </c>
      <c r="O18" s="6" t="s">
        <v>13</v>
      </c>
      <c r="P18" s="6">
        <v>7</v>
      </c>
      <c r="Q18" s="156" t="s">
        <v>44</v>
      </c>
      <c r="R18" s="157">
        <v>1</v>
      </c>
      <c r="S18" s="19" t="s">
        <v>85</v>
      </c>
      <c r="T18" s="19">
        <v>19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3"/>
      <c r="B19" s="84"/>
      <c r="C19" s="84"/>
      <c r="D19" s="84"/>
      <c r="E19" s="84"/>
      <c r="F19" s="84"/>
      <c r="G19" s="84"/>
      <c r="H19" s="85"/>
      <c r="I19" s="86" t="s">
        <v>31</v>
      </c>
      <c r="J19" s="86">
        <v>3</v>
      </c>
      <c r="K19" s="86"/>
      <c r="L19" s="86"/>
      <c r="M19" s="86" t="s">
        <v>18</v>
      </c>
      <c r="N19" s="86">
        <v>1.8</v>
      </c>
      <c r="O19" s="4" t="s">
        <v>22</v>
      </c>
      <c r="P19" s="4">
        <v>0.05</v>
      </c>
      <c r="Q19" s="156" t="s">
        <v>16</v>
      </c>
      <c r="R19" s="157">
        <v>2</v>
      </c>
      <c r="S19" s="19"/>
      <c r="T19" s="72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3"/>
      <c r="B20" s="84"/>
      <c r="C20" s="84"/>
      <c r="D20" s="84"/>
      <c r="E20" s="84"/>
      <c r="F20" s="84"/>
      <c r="G20" s="84"/>
      <c r="H20" s="85"/>
      <c r="I20" s="86"/>
      <c r="J20" s="86"/>
      <c r="K20" s="86"/>
      <c r="L20" s="86"/>
      <c r="M20" s="120" t="s">
        <v>21</v>
      </c>
      <c r="N20" s="86">
        <v>1</v>
      </c>
      <c r="O20" s="4"/>
      <c r="P20" s="4"/>
      <c r="Q20" s="124" t="s">
        <v>27</v>
      </c>
      <c r="R20" s="157">
        <v>0.05</v>
      </c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3"/>
      <c r="B21" s="84"/>
      <c r="C21" s="84"/>
      <c r="D21" s="84"/>
      <c r="E21" s="84"/>
      <c r="F21" s="84"/>
      <c r="G21" s="84"/>
      <c r="H21" s="85"/>
      <c r="I21" s="86"/>
      <c r="J21" s="86"/>
      <c r="K21" s="86"/>
      <c r="L21" s="86"/>
      <c r="M21" s="17" t="s">
        <v>77</v>
      </c>
      <c r="N21" s="86">
        <v>0.2</v>
      </c>
      <c r="O21" s="4"/>
      <c r="P21" s="4"/>
      <c r="Q21" s="124" t="s">
        <v>208</v>
      </c>
      <c r="R21" s="157">
        <v>1</v>
      </c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3"/>
      <c r="B22" s="84"/>
      <c r="C22" s="84"/>
      <c r="D22" s="84"/>
      <c r="E22" s="84"/>
      <c r="F22" s="84"/>
      <c r="G22" s="84"/>
      <c r="H22" s="85"/>
      <c r="I22" s="86"/>
      <c r="J22" s="86"/>
      <c r="K22" s="86"/>
      <c r="L22" s="86"/>
      <c r="M22" s="86" t="s">
        <v>62</v>
      </c>
      <c r="N22" s="86"/>
      <c r="O22" s="4"/>
      <c r="P22" s="4"/>
      <c r="Q22" s="124"/>
      <c r="R22" s="157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7"/>
      <c r="B23" s="88"/>
      <c r="C23" s="88"/>
      <c r="D23" s="88"/>
      <c r="E23" s="88"/>
      <c r="F23" s="88"/>
      <c r="G23" s="88"/>
      <c r="H23" s="89"/>
      <c r="I23" s="90"/>
      <c r="J23" s="90"/>
      <c r="K23" s="90"/>
      <c r="L23" s="90"/>
      <c r="M23" s="245" t="s">
        <v>163</v>
      </c>
      <c r="N23" s="245">
        <v>1.5</v>
      </c>
      <c r="O23" s="203"/>
      <c r="P23" s="203"/>
      <c r="Q23" s="158"/>
      <c r="R23" s="159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3" t="s">
        <v>98</v>
      </c>
      <c r="B24" s="84">
        <v>5.2</v>
      </c>
      <c r="C24" s="84">
        <v>1.8</v>
      </c>
      <c r="D24" s="84">
        <v>1.6</v>
      </c>
      <c r="E24" s="91">
        <v>2.5</v>
      </c>
      <c r="F24" s="84">
        <v>0</v>
      </c>
      <c r="G24" s="84">
        <v>0</v>
      </c>
      <c r="H24" s="92">
        <f t="shared" si="0"/>
        <v>651.5</v>
      </c>
      <c r="I24" s="93" t="s">
        <v>120</v>
      </c>
      <c r="J24" s="93"/>
      <c r="K24" s="93" t="s">
        <v>135</v>
      </c>
      <c r="L24" s="93"/>
      <c r="M24" s="93" t="s">
        <v>164</v>
      </c>
      <c r="N24" s="93"/>
      <c r="O24" s="18" t="s">
        <v>16</v>
      </c>
      <c r="P24" s="18"/>
      <c r="Q24" s="156" t="s">
        <v>211</v>
      </c>
      <c r="R24" s="160"/>
      <c r="S24" s="22" t="s">
        <v>91</v>
      </c>
      <c r="T24" s="22"/>
      <c r="U24" s="55"/>
      <c r="V24" s="43" t="str">
        <f>A24</f>
        <v>S3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冷凍雞塊     </v>
      </c>
      <c r="Y24" s="44" t="str">
        <f>M25&amp;" "&amp;M26&amp;" "&amp;M27&amp;" "&amp;M28&amp;" "&amp;M29&amp;" "&amp;M30</f>
        <v xml:space="preserve">豬後腿肉 洋蔥 乾香菇 鳳梨罐頭 冷凍玉米粒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白蘿蔔 貢丸    </v>
      </c>
      <c r="AB24" s="44" t="str">
        <f>S25&amp;" "&amp;S26&amp;" "&amp;S27&amp;" "&amp;S28&amp;" "&amp;S29&amp;" "&amp;S30</f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3"/>
      <c r="B25" s="84"/>
      <c r="C25" s="84"/>
      <c r="D25" s="84"/>
      <c r="E25" s="91"/>
      <c r="F25" s="84"/>
      <c r="G25" s="84"/>
      <c r="H25" s="96"/>
      <c r="I25" s="86" t="s">
        <v>17</v>
      </c>
      <c r="J25" s="86">
        <v>7</v>
      </c>
      <c r="K25" s="86" t="s">
        <v>153</v>
      </c>
      <c r="L25" s="86">
        <v>6</v>
      </c>
      <c r="M25" s="127" t="s">
        <v>23</v>
      </c>
      <c r="N25" s="86">
        <v>1.8</v>
      </c>
      <c r="O25" s="6" t="s">
        <v>13</v>
      </c>
      <c r="P25" s="6">
        <v>7</v>
      </c>
      <c r="Q25" s="124" t="s">
        <v>39</v>
      </c>
      <c r="R25" s="157">
        <v>2</v>
      </c>
      <c r="S25" s="19" t="s">
        <v>90</v>
      </c>
      <c r="T25" s="19">
        <v>20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3"/>
      <c r="B26" s="84"/>
      <c r="C26" s="84"/>
      <c r="D26" s="84"/>
      <c r="E26" s="91"/>
      <c r="F26" s="84"/>
      <c r="G26" s="84"/>
      <c r="H26" s="96"/>
      <c r="I26" s="86" t="s">
        <v>31</v>
      </c>
      <c r="J26" s="86">
        <v>3</v>
      </c>
      <c r="K26" s="86"/>
      <c r="L26" s="86"/>
      <c r="M26" s="86" t="s">
        <v>24</v>
      </c>
      <c r="N26" s="86">
        <v>4</v>
      </c>
      <c r="O26" s="4" t="s">
        <v>22</v>
      </c>
      <c r="P26" s="4">
        <v>0.05</v>
      </c>
      <c r="Q26" s="124" t="s">
        <v>173</v>
      </c>
      <c r="R26" s="157">
        <v>2</v>
      </c>
      <c r="S26" s="19"/>
      <c r="T26" s="72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3"/>
      <c r="B27" s="84"/>
      <c r="C27" s="84"/>
      <c r="D27" s="84"/>
      <c r="E27" s="91"/>
      <c r="F27" s="84"/>
      <c r="G27" s="84"/>
      <c r="H27" s="92"/>
      <c r="I27" s="86"/>
      <c r="J27" s="86"/>
      <c r="K27" s="86"/>
      <c r="L27" s="86"/>
      <c r="M27" s="86" t="s">
        <v>55</v>
      </c>
      <c r="N27" s="86">
        <v>0.25</v>
      </c>
      <c r="O27" s="4"/>
      <c r="P27" s="4"/>
      <c r="Q27" s="124"/>
      <c r="R27" s="157"/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3"/>
      <c r="B28" s="84"/>
      <c r="C28" s="84"/>
      <c r="D28" s="84"/>
      <c r="E28" s="91"/>
      <c r="F28" s="84"/>
      <c r="G28" s="84"/>
      <c r="H28" s="96"/>
      <c r="I28" s="86"/>
      <c r="J28" s="86"/>
      <c r="K28" s="86"/>
      <c r="L28" s="86"/>
      <c r="M28" s="86" t="s">
        <v>165</v>
      </c>
      <c r="N28" s="86">
        <v>1</v>
      </c>
      <c r="O28" s="4"/>
      <c r="P28" s="4"/>
      <c r="Q28" s="86"/>
      <c r="R28" s="157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3"/>
      <c r="B29" s="84"/>
      <c r="C29" s="84"/>
      <c r="D29" s="84"/>
      <c r="E29" s="91"/>
      <c r="F29" s="84"/>
      <c r="G29" s="84"/>
      <c r="H29" s="96"/>
      <c r="I29" s="86"/>
      <c r="J29" s="86"/>
      <c r="K29" s="117"/>
      <c r="L29" s="86"/>
      <c r="M29" s="86" t="s">
        <v>40</v>
      </c>
      <c r="N29" s="86">
        <v>1</v>
      </c>
      <c r="O29" s="4"/>
      <c r="P29" s="4"/>
      <c r="Q29" s="124"/>
      <c r="R29" s="157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3"/>
      <c r="B30" s="84"/>
      <c r="C30" s="84"/>
      <c r="D30" s="84"/>
      <c r="E30" s="91"/>
      <c r="F30" s="84"/>
      <c r="G30" s="84"/>
      <c r="H30" s="97"/>
      <c r="I30" s="98"/>
      <c r="J30" s="98"/>
      <c r="K30" s="94"/>
      <c r="L30" s="94"/>
      <c r="M30" s="94"/>
      <c r="N30" s="94"/>
      <c r="O30" s="201"/>
      <c r="P30" s="201"/>
      <c r="Q30" s="161"/>
      <c r="R30" s="162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9" t="s">
        <v>99</v>
      </c>
      <c r="B31" s="105">
        <v>6.5</v>
      </c>
      <c r="C31" s="105">
        <v>2</v>
      </c>
      <c r="D31" s="105">
        <v>1.5</v>
      </c>
      <c r="E31" s="100">
        <v>2.4</v>
      </c>
      <c r="F31" s="105">
        <v>0</v>
      </c>
      <c r="G31" s="105">
        <v>0</v>
      </c>
      <c r="H31" s="106">
        <f t="shared" si="0"/>
        <v>750.5</v>
      </c>
      <c r="I31" s="82" t="s">
        <v>28</v>
      </c>
      <c r="J31" s="82"/>
      <c r="K31" s="118" t="s">
        <v>136</v>
      </c>
      <c r="L31" s="119"/>
      <c r="M31" s="129" t="s">
        <v>166</v>
      </c>
      <c r="N31" s="130"/>
      <c r="O31" s="202" t="s">
        <v>16</v>
      </c>
      <c r="P31" s="202"/>
      <c r="Q31" s="154" t="s">
        <v>212</v>
      </c>
      <c r="R31" s="155"/>
      <c r="S31" s="22" t="s">
        <v>116</v>
      </c>
      <c r="T31" s="22"/>
      <c r="U31" s="55"/>
      <c r="V31" s="43" t="str">
        <f>A31</f>
        <v>S4</v>
      </c>
      <c r="W31" s="44" t="str">
        <f>I32&amp;" "&amp;I33&amp;" "&amp;I34&amp;" "&amp;I35&amp;" "&amp;I36&amp;" "&amp;I37</f>
        <v xml:space="preserve">米 糙米    </v>
      </c>
      <c r="X31" s="44" t="str">
        <f>K32&amp;" "&amp;K33&amp;" "&amp;K34&amp;" "&amp;K35&amp;" "&amp;K36&amp;" "&amp;K37</f>
        <v xml:space="preserve">豬絞肉 豆薯 大番茄 九層塔 大蒜 </v>
      </c>
      <c r="Y31" s="44" t="str">
        <f>M32&amp;" "&amp;M33&amp;" "&amp;M34&amp;" "&amp;M35&amp;" "&amp;M36&amp;" "&amp;M37</f>
        <v xml:space="preserve">燒賣    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紅豆 黑秈糯米 二砂糖   </v>
      </c>
      <c r="AB31" s="44" t="str">
        <f>S32&amp;" "&amp;S33&amp;" "&amp;S34&amp;" "&amp;S35&amp;" "&amp;S36&amp;" "&amp;S37</f>
        <v xml:space="preserve">奶油餐包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3"/>
      <c r="B32" s="84"/>
      <c r="C32" s="84"/>
      <c r="D32" s="84"/>
      <c r="E32" s="91"/>
      <c r="F32" s="84"/>
      <c r="G32" s="84"/>
      <c r="H32" s="97"/>
      <c r="I32" s="86" t="s">
        <v>17</v>
      </c>
      <c r="J32" s="86">
        <v>7</v>
      </c>
      <c r="K32" s="120" t="s">
        <v>18</v>
      </c>
      <c r="L32" s="120">
        <v>6</v>
      </c>
      <c r="M32" s="127" t="s">
        <v>167</v>
      </c>
      <c r="N32" s="120">
        <v>2.5</v>
      </c>
      <c r="O32" s="6" t="s">
        <v>13</v>
      </c>
      <c r="P32" s="6">
        <v>7</v>
      </c>
      <c r="Q32" s="124" t="s">
        <v>213</v>
      </c>
      <c r="R32" s="157">
        <v>2</v>
      </c>
      <c r="S32" s="19" t="s">
        <v>116</v>
      </c>
      <c r="T32" s="19">
        <v>2.5</v>
      </c>
      <c r="U32" s="55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3"/>
      <c r="B33" s="84"/>
      <c r="C33" s="84"/>
      <c r="D33" s="84"/>
      <c r="E33" s="91"/>
      <c r="F33" s="84"/>
      <c r="G33" s="84"/>
      <c r="H33" s="97"/>
      <c r="I33" s="86" t="s">
        <v>31</v>
      </c>
      <c r="J33" s="86">
        <v>3</v>
      </c>
      <c r="K33" s="120" t="s">
        <v>154</v>
      </c>
      <c r="L33" s="120">
        <v>4</v>
      </c>
      <c r="M33" s="86"/>
      <c r="N33" s="122"/>
      <c r="O33" s="4" t="s">
        <v>22</v>
      </c>
      <c r="P33" s="4">
        <v>0.05</v>
      </c>
      <c r="Q33" s="210" t="s">
        <v>214</v>
      </c>
      <c r="R33" s="231">
        <v>1</v>
      </c>
      <c r="S33" s="19"/>
      <c r="T33" s="72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3"/>
      <c r="B34" s="84"/>
      <c r="C34" s="84"/>
      <c r="D34" s="84"/>
      <c r="E34" s="91"/>
      <c r="F34" s="84"/>
      <c r="G34" s="84"/>
      <c r="H34" s="92"/>
      <c r="I34" s="86"/>
      <c r="J34" s="86"/>
      <c r="K34" s="120" t="s">
        <v>44</v>
      </c>
      <c r="L34" s="120">
        <v>1.5</v>
      </c>
      <c r="M34" s="122"/>
      <c r="N34" s="122"/>
      <c r="O34" s="4"/>
      <c r="P34" s="4"/>
      <c r="Q34" s="124" t="s">
        <v>37</v>
      </c>
      <c r="R34" s="157">
        <v>1</v>
      </c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3"/>
      <c r="B35" s="84"/>
      <c r="C35" s="84"/>
      <c r="D35" s="84"/>
      <c r="E35" s="91"/>
      <c r="F35" s="84"/>
      <c r="G35" s="84"/>
      <c r="H35" s="97"/>
      <c r="I35" s="86"/>
      <c r="J35" s="86"/>
      <c r="K35" s="120" t="s">
        <v>45</v>
      </c>
      <c r="L35" s="120">
        <v>0.01</v>
      </c>
      <c r="M35" s="122"/>
      <c r="N35" s="122"/>
      <c r="O35" s="4"/>
      <c r="P35" s="4"/>
      <c r="Q35" s="124"/>
      <c r="R35" s="157"/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3"/>
      <c r="B36" s="84"/>
      <c r="C36" s="84"/>
      <c r="D36" s="84"/>
      <c r="E36" s="91"/>
      <c r="F36" s="84"/>
      <c r="G36" s="84"/>
      <c r="H36" s="97"/>
      <c r="I36" s="86"/>
      <c r="J36" s="86"/>
      <c r="K36" s="120" t="s">
        <v>22</v>
      </c>
      <c r="L36" s="120">
        <v>0.05</v>
      </c>
      <c r="M36" s="122"/>
      <c r="N36" s="122"/>
      <c r="O36" s="4"/>
      <c r="P36" s="4"/>
      <c r="Q36" s="124"/>
      <c r="R36" s="157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7"/>
      <c r="B37" s="88"/>
      <c r="C37" s="88"/>
      <c r="D37" s="88"/>
      <c r="E37" s="102"/>
      <c r="F37" s="88"/>
      <c r="G37" s="88"/>
      <c r="H37" s="103"/>
      <c r="I37" s="90"/>
      <c r="J37" s="90"/>
      <c r="K37" s="121"/>
      <c r="L37" s="121"/>
      <c r="M37" s="131"/>
      <c r="N37" s="131"/>
      <c r="O37" s="203"/>
      <c r="P37" s="203"/>
      <c r="Q37" s="163"/>
      <c r="R37" s="164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9" t="s">
        <v>100</v>
      </c>
      <c r="B38" s="91">
        <v>5.9</v>
      </c>
      <c r="C38" s="91">
        <v>2.7</v>
      </c>
      <c r="D38" s="91">
        <v>1.8</v>
      </c>
      <c r="E38" s="91">
        <v>2.4</v>
      </c>
      <c r="F38" s="91">
        <v>0.3</v>
      </c>
      <c r="G38" s="91">
        <v>0</v>
      </c>
      <c r="H38" s="104">
        <f t="shared" si="0"/>
        <v>768.5</v>
      </c>
      <c r="I38" s="93" t="s">
        <v>121</v>
      </c>
      <c r="J38" s="93"/>
      <c r="K38" s="93" t="s">
        <v>137</v>
      </c>
      <c r="L38" s="93"/>
      <c r="M38" s="93" t="s">
        <v>168</v>
      </c>
      <c r="N38" s="93"/>
      <c r="O38" s="18" t="s">
        <v>16</v>
      </c>
      <c r="P38" s="18"/>
      <c r="Q38" s="93" t="s">
        <v>215</v>
      </c>
      <c r="R38" s="160"/>
      <c r="S38" s="22" t="s">
        <v>87</v>
      </c>
      <c r="T38" s="22"/>
      <c r="U38" s="55" t="s">
        <v>88</v>
      </c>
      <c r="V38" s="43" t="str">
        <f>A38</f>
        <v>S5</v>
      </c>
      <c r="W38" s="44" t="str">
        <f>I39&amp;" "&amp;I40&amp;" "&amp;I41&amp;" "&amp;I42&amp;" "&amp;I43&amp;" "&amp;I44</f>
        <v xml:space="preserve">米 芝麻(熟)    </v>
      </c>
      <c r="X38" s="44" t="str">
        <f>K39&amp;" "&amp;K40&amp;" "&amp;K41&amp;" "&amp;K42&amp;" "&amp;K43&amp;" "&amp;K44</f>
        <v xml:space="preserve">肉雞 韓式泡菜 結球白菜 青蔥  </v>
      </c>
      <c r="Y38" s="44" t="str">
        <f>M39&amp;" "&amp;M40&amp;" "&amp;M41&amp;" "&amp;M42&amp;" "&amp;M43&amp;" "&amp;M44</f>
        <v xml:space="preserve">乾裙帶菜 金針菇 芝麻(熟) 香油 薑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味噌 柴魚片 豆腐   </v>
      </c>
      <c r="AB38" s="44" t="str">
        <f>S39&amp;" "&amp;S40&amp;" "&amp;S41&amp;" "&amp;S42&amp;" "&amp;S43&amp;" "&amp;S44</f>
        <v xml:space="preserve">水果     </v>
      </c>
      <c r="AC38" s="44" t="str">
        <f>U39&amp;" "&amp;U40&amp;" "&amp;U41&amp;" "&amp;U42&amp;" "&amp;U43&amp;" "&amp;U44</f>
        <v xml:space="preserve">有機豆奶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3"/>
      <c r="B39" s="91"/>
      <c r="C39" s="91"/>
      <c r="D39" s="91"/>
      <c r="E39" s="91"/>
      <c r="F39" s="91"/>
      <c r="G39" s="91"/>
      <c r="H39" s="104"/>
      <c r="I39" s="86" t="s">
        <v>17</v>
      </c>
      <c r="J39" s="86">
        <v>10</v>
      </c>
      <c r="K39" s="86" t="s">
        <v>49</v>
      </c>
      <c r="L39" s="86">
        <v>9</v>
      </c>
      <c r="M39" s="86" t="s">
        <v>169</v>
      </c>
      <c r="N39" s="86">
        <v>0.5</v>
      </c>
      <c r="O39" s="6" t="s">
        <v>13</v>
      </c>
      <c r="P39" s="6">
        <v>7</v>
      </c>
      <c r="Q39" s="86" t="s">
        <v>216</v>
      </c>
      <c r="R39" s="157">
        <v>1</v>
      </c>
      <c r="S39" s="19" t="s">
        <v>87</v>
      </c>
      <c r="T39" s="19">
        <v>12</v>
      </c>
      <c r="U39" s="55" t="s">
        <v>89</v>
      </c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3"/>
      <c r="B40" s="91"/>
      <c r="C40" s="91"/>
      <c r="D40" s="91"/>
      <c r="E40" s="91"/>
      <c r="F40" s="91"/>
      <c r="G40" s="91"/>
      <c r="H40" s="104"/>
      <c r="I40" s="86" t="s">
        <v>170</v>
      </c>
      <c r="J40" s="86">
        <v>0.05</v>
      </c>
      <c r="K40" s="122" t="s">
        <v>78</v>
      </c>
      <c r="L40" s="122">
        <v>1</v>
      </c>
      <c r="M40" s="86" t="s">
        <v>25</v>
      </c>
      <c r="N40" s="86">
        <v>1</v>
      </c>
      <c r="O40" s="4" t="s">
        <v>22</v>
      </c>
      <c r="P40" s="4">
        <v>0.05</v>
      </c>
      <c r="Q40" s="116" t="s">
        <v>217</v>
      </c>
      <c r="R40" s="165">
        <v>0.01</v>
      </c>
      <c r="S40" s="19"/>
      <c r="T40" s="72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3"/>
      <c r="B41" s="91"/>
      <c r="C41" s="91"/>
      <c r="D41" s="91"/>
      <c r="E41" s="91"/>
      <c r="F41" s="91"/>
      <c r="G41" s="91"/>
      <c r="H41" s="104"/>
      <c r="I41" s="86"/>
      <c r="J41" s="86"/>
      <c r="K41" s="122" t="s">
        <v>33</v>
      </c>
      <c r="L41" s="122">
        <v>3.5</v>
      </c>
      <c r="M41" s="228" t="s">
        <v>170</v>
      </c>
      <c r="N41" s="228"/>
      <c r="O41" s="4"/>
      <c r="P41" s="4"/>
      <c r="Q41" s="86" t="s">
        <v>19</v>
      </c>
      <c r="R41" s="157">
        <v>3</v>
      </c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3"/>
      <c r="B42" s="91"/>
      <c r="C42" s="91"/>
      <c r="D42" s="91"/>
      <c r="E42" s="91"/>
      <c r="F42" s="91"/>
      <c r="G42" s="91"/>
      <c r="H42" s="104"/>
      <c r="I42" s="86"/>
      <c r="J42" s="86"/>
      <c r="K42" s="86" t="s">
        <v>77</v>
      </c>
      <c r="L42" s="86">
        <v>0.01</v>
      </c>
      <c r="M42" s="86" t="s">
        <v>171</v>
      </c>
      <c r="N42" s="86"/>
      <c r="O42" s="4"/>
      <c r="P42" s="4"/>
      <c r="Q42" s="120"/>
      <c r="R42" s="157"/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3"/>
      <c r="B43" s="91"/>
      <c r="C43" s="91"/>
      <c r="D43" s="91"/>
      <c r="E43" s="91"/>
      <c r="F43" s="91"/>
      <c r="G43" s="91"/>
      <c r="H43" s="104"/>
      <c r="I43" s="86"/>
      <c r="J43" s="86"/>
      <c r="K43" s="122"/>
      <c r="L43" s="122"/>
      <c r="M43" s="116" t="s">
        <v>27</v>
      </c>
      <c r="N43" s="116">
        <v>0.05</v>
      </c>
      <c r="O43" s="4"/>
      <c r="P43" s="4"/>
      <c r="Q43" s="86"/>
      <c r="R43" s="157"/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7"/>
      <c r="B44" s="102"/>
      <c r="C44" s="102"/>
      <c r="D44" s="102"/>
      <c r="E44" s="102"/>
      <c r="F44" s="102"/>
      <c r="G44" s="102"/>
      <c r="H44" s="175"/>
      <c r="I44" s="90"/>
      <c r="J44" s="90"/>
      <c r="K44" s="149"/>
      <c r="L44" s="149"/>
      <c r="M44" s="125"/>
      <c r="N44" s="125"/>
      <c r="O44" s="7"/>
      <c r="P44" s="7"/>
      <c r="Q44" s="90"/>
      <c r="R44" s="159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3" t="s">
        <v>106</v>
      </c>
      <c r="B45" s="195">
        <v>5</v>
      </c>
      <c r="C45" s="84">
        <v>2.2999999999999998</v>
      </c>
      <c r="D45" s="84">
        <v>2.1</v>
      </c>
      <c r="E45" s="91">
        <v>2.4</v>
      </c>
      <c r="F45" s="84">
        <v>0</v>
      </c>
      <c r="G45" s="84">
        <v>0</v>
      </c>
      <c r="H45" s="92">
        <f t="shared" si="0"/>
        <v>683</v>
      </c>
      <c r="I45" s="93" t="s">
        <v>15</v>
      </c>
      <c r="J45" s="93"/>
      <c r="K45" s="93" t="s">
        <v>138</v>
      </c>
      <c r="L45" s="93"/>
      <c r="M45" s="93" t="s">
        <v>172</v>
      </c>
      <c r="N45" s="93"/>
      <c r="O45" s="18" t="s">
        <v>16</v>
      </c>
      <c r="P45" s="18"/>
      <c r="Q45" s="156" t="s">
        <v>218</v>
      </c>
      <c r="R45" s="160"/>
      <c r="S45" s="199" t="s">
        <v>115</v>
      </c>
      <c r="T45" s="22"/>
      <c r="U45" s="55"/>
      <c r="V45" s="43" t="str">
        <f>A45</f>
        <v>T1</v>
      </c>
      <c r="W45" s="44" t="str">
        <f>I46&amp;" "&amp;I47&amp;" "&amp;I48&amp;" "&amp;I49&amp;" "&amp;I50&amp;" "&amp;I51</f>
        <v xml:space="preserve">米     </v>
      </c>
      <c r="X45" s="44" t="str">
        <f>K46&amp;" "&amp;K47&amp;" "&amp;K48&amp;" "&amp;K49&amp;" "&amp;K50&amp;" "&amp;K51</f>
        <v xml:space="preserve">豬後腿肉 洋蔥 胡蘿蔔 馬鈴薯 咖哩粉 </v>
      </c>
      <c r="Y45" s="44" t="str">
        <f>M46&amp;" "&amp;M47&amp;" "&amp;M48&amp;" "&amp;M49&amp;" "&amp;M50&amp;" "&amp;M51</f>
        <v xml:space="preserve">貢丸 白蘿蔔 胡蘿蔔 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紫菜 雞蛋    </v>
      </c>
      <c r="AB45" s="44" t="str">
        <f>S46&amp;" "&amp;S47&amp;" "&amp;S48&amp;" "&amp;S49&amp;" "&amp;S50&amp;" "&amp;S51</f>
        <v xml:space="preserve">葡萄乾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3"/>
      <c r="B46" s="195"/>
      <c r="C46" s="84"/>
      <c r="D46" s="84"/>
      <c r="E46" s="91"/>
      <c r="F46" s="84"/>
      <c r="G46" s="84"/>
      <c r="H46" s="92"/>
      <c r="I46" s="86" t="s">
        <v>17</v>
      </c>
      <c r="J46" s="86">
        <v>10</v>
      </c>
      <c r="K46" s="86" t="s">
        <v>23</v>
      </c>
      <c r="L46" s="86">
        <v>6</v>
      </c>
      <c r="M46" s="132" t="s">
        <v>173</v>
      </c>
      <c r="N46" s="86">
        <v>0.8</v>
      </c>
      <c r="O46" s="6" t="s">
        <v>13</v>
      </c>
      <c r="P46" s="6">
        <v>7</v>
      </c>
      <c r="Q46" s="124" t="s">
        <v>57</v>
      </c>
      <c r="R46" s="157">
        <v>0.5</v>
      </c>
      <c r="S46" s="69" t="s">
        <v>115</v>
      </c>
      <c r="T46" s="19">
        <v>1.4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3"/>
      <c r="B47" s="195"/>
      <c r="C47" s="84"/>
      <c r="D47" s="84"/>
      <c r="E47" s="91"/>
      <c r="F47" s="84"/>
      <c r="G47" s="84"/>
      <c r="H47" s="92"/>
      <c r="I47" s="86"/>
      <c r="J47" s="86"/>
      <c r="K47" s="86" t="s">
        <v>24</v>
      </c>
      <c r="L47" s="86">
        <v>2</v>
      </c>
      <c r="M47" s="86" t="s">
        <v>39</v>
      </c>
      <c r="N47" s="86">
        <v>5</v>
      </c>
      <c r="O47" s="4" t="s">
        <v>22</v>
      </c>
      <c r="P47" s="4">
        <v>0.05</v>
      </c>
      <c r="Q47" s="210" t="s">
        <v>30</v>
      </c>
      <c r="R47" s="231">
        <v>2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3"/>
      <c r="B48" s="195"/>
      <c r="C48" s="84"/>
      <c r="D48" s="84"/>
      <c r="E48" s="91"/>
      <c r="F48" s="84"/>
      <c r="G48" s="84"/>
      <c r="H48" s="92"/>
      <c r="I48" s="86"/>
      <c r="J48" s="86"/>
      <c r="K48" s="86" t="s">
        <v>21</v>
      </c>
      <c r="L48" s="86">
        <v>0.5</v>
      </c>
      <c r="M48" s="86" t="s">
        <v>21</v>
      </c>
      <c r="N48" s="86">
        <v>0.5</v>
      </c>
      <c r="O48" s="4"/>
      <c r="P48" s="4"/>
      <c r="Q48" s="124"/>
      <c r="R48" s="157"/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3"/>
      <c r="B49" s="195"/>
      <c r="C49" s="84"/>
      <c r="D49" s="84"/>
      <c r="E49" s="91"/>
      <c r="F49" s="84"/>
      <c r="G49" s="84"/>
      <c r="H49" s="92"/>
      <c r="I49" s="86"/>
      <c r="J49" s="86"/>
      <c r="K49" s="86" t="s">
        <v>41</v>
      </c>
      <c r="L49" s="86">
        <v>3</v>
      </c>
      <c r="M49" s="86"/>
      <c r="N49" s="86"/>
      <c r="O49" s="4"/>
      <c r="P49" s="4"/>
      <c r="Q49" s="124"/>
      <c r="R49" s="157"/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3"/>
      <c r="B50" s="195"/>
      <c r="C50" s="84"/>
      <c r="D50" s="84"/>
      <c r="E50" s="91"/>
      <c r="F50" s="84"/>
      <c r="G50" s="84"/>
      <c r="H50" s="92"/>
      <c r="I50" s="86"/>
      <c r="J50" s="86"/>
      <c r="K50" s="86" t="s">
        <v>48</v>
      </c>
      <c r="L50" s="86"/>
      <c r="M50" s="86"/>
      <c r="N50" s="86"/>
      <c r="O50" s="4"/>
      <c r="P50" s="4"/>
      <c r="Q50" s="124"/>
      <c r="R50" s="157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3"/>
      <c r="B51" s="195"/>
      <c r="C51" s="84"/>
      <c r="D51" s="84"/>
      <c r="E51" s="91"/>
      <c r="F51" s="84"/>
      <c r="G51" s="84"/>
      <c r="H51" s="92"/>
      <c r="I51" s="98"/>
      <c r="J51" s="98"/>
      <c r="K51" s="98"/>
      <c r="L51" s="98"/>
      <c r="M51" s="94"/>
      <c r="N51" s="94"/>
      <c r="O51" s="201"/>
      <c r="P51" s="201"/>
      <c r="Q51" s="161"/>
      <c r="R51" s="162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9" t="s">
        <v>107</v>
      </c>
      <c r="B52" s="105">
        <v>5.6</v>
      </c>
      <c r="C52" s="105">
        <v>3.5</v>
      </c>
      <c r="D52" s="105">
        <v>1.9</v>
      </c>
      <c r="E52" s="100">
        <v>2.4</v>
      </c>
      <c r="F52" s="105">
        <v>0</v>
      </c>
      <c r="G52" s="177">
        <v>0</v>
      </c>
      <c r="H52" s="111">
        <f t="shared" si="0"/>
        <v>810</v>
      </c>
      <c r="I52" s="82" t="s">
        <v>28</v>
      </c>
      <c r="J52" s="82"/>
      <c r="K52" s="82" t="s">
        <v>139</v>
      </c>
      <c r="L52" s="82"/>
      <c r="M52" s="82" t="s">
        <v>46</v>
      </c>
      <c r="N52" s="82"/>
      <c r="O52" s="202" t="s">
        <v>16</v>
      </c>
      <c r="P52" s="202"/>
      <c r="Q52" s="82" t="s">
        <v>219</v>
      </c>
      <c r="R52" s="155"/>
      <c r="S52" s="22" t="s">
        <v>276</v>
      </c>
      <c r="T52" s="22"/>
      <c r="U52" s="55"/>
      <c r="V52" s="43" t="str">
        <f>A52</f>
        <v>T2</v>
      </c>
      <c r="W52" s="44" t="str">
        <f>I53&amp;" "&amp;I54&amp;" "&amp;I55&amp;" "&amp;I56&amp;" "&amp;I57&amp;" "&amp;I58</f>
        <v xml:space="preserve">米 糙米    </v>
      </c>
      <c r="X52" s="44" t="str">
        <f>K53&amp;" "&amp;K54&amp;" "&amp;K55&amp;" "&amp;K56&amp;" "&amp;K57&amp;" "&amp;K58</f>
        <v xml:space="preserve">肉雞 甘藍 杏鮑菇 薑片 麻油 </v>
      </c>
      <c r="Y52" s="44" t="str">
        <f>M53&amp;" "&amp;M54&amp;" "&amp;M55&amp;" "&amp;M56&amp;" "&amp;M57&amp;" "&amp;M58</f>
        <v xml:space="preserve">豆干 二砂糖 醬油   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白菜 大骨 胡蘿蔔   </v>
      </c>
      <c r="AB52" s="44" t="str">
        <f>S53&amp;" "&amp;S54&amp;" "&amp;S55&amp;" "&amp;S56&amp;" "&amp;S57&amp;" "&amp;S58</f>
        <v xml:space="preserve">紅豆餐包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3"/>
      <c r="B53" s="84"/>
      <c r="C53" s="84"/>
      <c r="D53" s="84"/>
      <c r="E53" s="91"/>
      <c r="F53" s="84"/>
      <c r="G53" s="108"/>
      <c r="H53" s="104"/>
      <c r="I53" s="86" t="s">
        <v>17</v>
      </c>
      <c r="J53" s="86">
        <v>7</v>
      </c>
      <c r="K53" s="86" t="s">
        <v>49</v>
      </c>
      <c r="L53" s="86">
        <v>9</v>
      </c>
      <c r="M53" s="86" t="s">
        <v>47</v>
      </c>
      <c r="N53" s="86">
        <v>4.5</v>
      </c>
      <c r="O53" s="6" t="s">
        <v>13</v>
      </c>
      <c r="P53" s="6">
        <v>7</v>
      </c>
      <c r="Q53" s="132" t="s">
        <v>220</v>
      </c>
      <c r="R53" s="157">
        <v>4</v>
      </c>
      <c r="S53" s="19" t="s">
        <v>276</v>
      </c>
      <c r="T53" s="19">
        <v>2.5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3"/>
      <c r="B54" s="84"/>
      <c r="C54" s="84"/>
      <c r="D54" s="84"/>
      <c r="E54" s="91"/>
      <c r="F54" s="84"/>
      <c r="G54" s="108"/>
      <c r="H54" s="104"/>
      <c r="I54" s="86" t="s">
        <v>31</v>
      </c>
      <c r="J54" s="86">
        <v>3</v>
      </c>
      <c r="K54" s="86" t="s">
        <v>32</v>
      </c>
      <c r="L54" s="86">
        <v>4</v>
      </c>
      <c r="M54" s="86" t="s">
        <v>37</v>
      </c>
      <c r="N54" s="86"/>
      <c r="O54" s="4" t="s">
        <v>22</v>
      </c>
      <c r="P54" s="4">
        <v>0.05</v>
      </c>
      <c r="Q54" s="86" t="s">
        <v>208</v>
      </c>
      <c r="R54" s="157">
        <v>1</v>
      </c>
      <c r="S54" s="69"/>
      <c r="T54" s="72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3"/>
      <c r="B55" s="84"/>
      <c r="C55" s="84"/>
      <c r="D55" s="84"/>
      <c r="E55" s="91"/>
      <c r="F55" s="84"/>
      <c r="G55" s="108"/>
      <c r="H55" s="104"/>
      <c r="I55" s="86"/>
      <c r="J55" s="86"/>
      <c r="K55" s="86" t="s">
        <v>155</v>
      </c>
      <c r="L55" s="86">
        <v>2</v>
      </c>
      <c r="M55" s="86" t="s">
        <v>82</v>
      </c>
      <c r="N55" s="86"/>
      <c r="O55" s="4"/>
      <c r="P55" s="4"/>
      <c r="Q55" s="86" t="s">
        <v>21</v>
      </c>
      <c r="R55" s="157">
        <v>0.5</v>
      </c>
      <c r="S55" s="6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3"/>
      <c r="B56" s="84"/>
      <c r="C56" s="84"/>
      <c r="D56" s="84"/>
      <c r="E56" s="91"/>
      <c r="F56" s="84"/>
      <c r="G56" s="178"/>
      <c r="H56" s="110"/>
      <c r="I56" s="86"/>
      <c r="J56" s="86"/>
      <c r="K56" s="86" t="s">
        <v>156</v>
      </c>
      <c r="L56" s="86">
        <v>0.1</v>
      </c>
      <c r="M56" s="86"/>
      <c r="N56" s="86"/>
      <c r="O56" s="4"/>
      <c r="P56" s="4"/>
      <c r="Q56" s="86"/>
      <c r="R56" s="157"/>
      <c r="S56" s="6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3"/>
      <c r="B57" s="84"/>
      <c r="C57" s="84"/>
      <c r="D57" s="84"/>
      <c r="E57" s="91"/>
      <c r="F57" s="84"/>
      <c r="G57" s="108"/>
      <c r="H57" s="104"/>
      <c r="I57" s="86"/>
      <c r="J57" s="86"/>
      <c r="K57" s="86" t="s">
        <v>140</v>
      </c>
      <c r="L57" s="86"/>
      <c r="M57" s="86"/>
      <c r="N57" s="86"/>
      <c r="O57" s="4"/>
      <c r="P57" s="4"/>
      <c r="Q57" s="116"/>
      <c r="R57" s="162"/>
      <c r="S57" s="6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7"/>
      <c r="B58" s="88"/>
      <c r="C58" s="88"/>
      <c r="D58" s="88"/>
      <c r="E58" s="102"/>
      <c r="F58" s="88"/>
      <c r="G58" s="179"/>
      <c r="H58" s="175"/>
      <c r="I58" s="90"/>
      <c r="J58" s="90"/>
      <c r="K58" s="125"/>
      <c r="L58" s="125"/>
      <c r="M58" s="125"/>
      <c r="N58" s="125"/>
      <c r="O58" s="203"/>
      <c r="P58" s="203"/>
      <c r="Q58" s="125"/>
      <c r="R58" s="159"/>
      <c r="S58" s="57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9" t="s">
        <v>108</v>
      </c>
      <c r="B59" s="84">
        <v>5</v>
      </c>
      <c r="C59" s="84">
        <v>1.8</v>
      </c>
      <c r="D59" s="84">
        <v>1.6</v>
      </c>
      <c r="E59" s="91">
        <v>2.4</v>
      </c>
      <c r="F59" s="84">
        <v>0</v>
      </c>
      <c r="G59" s="84">
        <v>0</v>
      </c>
      <c r="H59" s="92">
        <f t="shared" si="0"/>
        <v>633</v>
      </c>
      <c r="I59" s="93" t="s">
        <v>124</v>
      </c>
      <c r="J59" s="93"/>
      <c r="K59" s="93" t="s">
        <v>141</v>
      </c>
      <c r="L59" s="93"/>
      <c r="M59" s="93" t="s">
        <v>174</v>
      </c>
      <c r="N59" s="93"/>
      <c r="O59" s="18" t="s">
        <v>16</v>
      </c>
      <c r="P59" s="18"/>
      <c r="Q59" s="156" t="s">
        <v>221</v>
      </c>
      <c r="R59" s="160"/>
      <c r="S59" s="22" t="s">
        <v>117</v>
      </c>
      <c r="T59" s="22"/>
      <c r="U59" s="55"/>
      <c r="V59" s="43" t="str">
        <f>A59</f>
        <v>T3</v>
      </c>
      <c r="W59" s="44" t="str">
        <f>I60&amp;" "&amp;I61&amp;" "&amp;I62&amp;" "&amp;I63&amp;" "&amp;I64&amp;" "&amp;I65</f>
        <v xml:space="preserve">拉麵     </v>
      </c>
      <c r="X59" s="44" t="str">
        <f>K60&amp;" "&amp;K61&amp;" "&amp;K62&amp;" "&amp;K63&amp;" "&amp;K64&amp;" "&amp;K65</f>
        <v xml:space="preserve">雞蛋     </v>
      </c>
      <c r="Y59" s="44" t="str">
        <f>M60&amp;" "&amp;M61&amp;" "&amp;M62&amp;" "&amp;M63&amp;" "&amp;M64&amp;" "&amp;M65</f>
        <v xml:space="preserve">豬絞肉 杏鮑菇 乾香菇 紅蔥頭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脆筍絲 胡蘿蔔 乾木耳 豬後腿肉 雞蛋 </v>
      </c>
      <c r="AB59" s="44" t="str">
        <f>S60&amp;" "&amp;S61&amp;" "&amp;S62&amp;" "&amp;S63&amp;" "&amp;S64&amp;" "&amp;S65</f>
        <v xml:space="preserve">堅果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3"/>
      <c r="B60" s="84"/>
      <c r="C60" s="84"/>
      <c r="D60" s="84"/>
      <c r="E60" s="91"/>
      <c r="F60" s="84"/>
      <c r="G60" s="84"/>
      <c r="H60" s="97"/>
      <c r="I60" s="86" t="s">
        <v>236</v>
      </c>
      <c r="J60" s="86">
        <v>15</v>
      </c>
      <c r="K60" s="86" t="s">
        <v>30</v>
      </c>
      <c r="L60" s="86">
        <v>5.5</v>
      </c>
      <c r="M60" s="86" t="s">
        <v>18</v>
      </c>
      <c r="N60" s="86">
        <v>1</v>
      </c>
      <c r="O60" s="6" t="s">
        <v>13</v>
      </c>
      <c r="P60" s="6">
        <v>7</v>
      </c>
      <c r="Q60" s="124" t="s">
        <v>222</v>
      </c>
      <c r="R60" s="157">
        <v>2</v>
      </c>
      <c r="S60" s="19" t="s">
        <v>117</v>
      </c>
      <c r="T60" s="19">
        <v>11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3"/>
      <c r="B61" s="84"/>
      <c r="C61" s="84"/>
      <c r="D61" s="84"/>
      <c r="E61" s="91"/>
      <c r="F61" s="84"/>
      <c r="G61" s="84"/>
      <c r="H61" s="97"/>
      <c r="I61" s="86"/>
      <c r="J61" s="86"/>
      <c r="K61" s="228"/>
      <c r="L61" s="228"/>
      <c r="M61" s="228" t="s">
        <v>155</v>
      </c>
      <c r="N61" s="228">
        <v>4</v>
      </c>
      <c r="O61" s="4" t="s">
        <v>22</v>
      </c>
      <c r="P61" s="4">
        <v>0.05</v>
      </c>
      <c r="Q61" s="156" t="s">
        <v>21</v>
      </c>
      <c r="R61" s="157">
        <v>1</v>
      </c>
      <c r="S61" s="19"/>
      <c r="T61" s="72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3"/>
      <c r="B62" s="84"/>
      <c r="C62" s="84"/>
      <c r="D62" s="84"/>
      <c r="E62" s="91"/>
      <c r="F62" s="84"/>
      <c r="G62" s="84"/>
      <c r="H62" s="92"/>
      <c r="I62" s="86"/>
      <c r="J62" s="86"/>
      <c r="K62" s="228"/>
      <c r="L62" s="228"/>
      <c r="M62" s="228" t="s">
        <v>55</v>
      </c>
      <c r="N62" s="228">
        <v>0.25</v>
      </c>
      <c r="O62" s="4"/>
      <c r="P62" s="4"/>
      <c r="Q62" s="124" t="s">
        <v>34</v>
      </c>
      <c r="R62" s="157">
        <v>0.01</v>
      </c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3"/>
      <c r="B63" s="84"/>
      <c r="C63" s="84"/>
      <c r="D63" s="84"/>
      <c r="E63" s="91"/>
      <c r="F63" s="84"/>
      <c r="G63" s="84"/>
      <c r="H63" s="97"/>
      <c r="I63" s="86"/>
      <c r="J63" s="86"/>
      <c r="K63" s="86"/>
      <c r="L63" s="124"/>
      <c r="M63" s="86" t="s">
        <v>56</v>
      </c>
      <c r="N63" s="86">
        <v>0.1</v>
      </c>
      <c r="O63" s="4"/>
      <c r="P63" s="4"/>
      <c r="Q63" s="116" t="s">
        <v>23</v>
      </c>
      <c r="R63" s="157">
        <v>0.6</v>
      </c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3"/>
      <c r="B64" s="84"/>
      <c r="C64" s="84"/>
      <c r="D64" s="84"/>
      <c r="E64" s="91"/>
      <c r="F64" s="84"/>
      <c r="G64" s="84"/>
      <c r="H64" s="97"/>
      <c r="I64" s="86"/>
      <c r="J64" s="86"/>
      <c r="K64" s="86"/>
      <c r="L64" s="124"/>
      <c r="M64" s="86"/>
      <c r="N64" s="86"/>
      <c r="O64" s="4"/>
      <c r="P64" s="4"/>
      <c r="Q64" s="166" t="s">
        <v>30</v>
      </c>
      <c r="R64" s="165">
        <v>1</v>
      </c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87"/>
      <c r="B65" s="88"/>
      <c r="C65" s="88"/>
      <c r="D65" s="88"/>
      <c r="E65" s="102"/>
      <c r="F65" s="88"/>
      <c r="G65" s="88"/>
      <c r="H65" s="103"/>
      <c r="I65" s="90"/>
      <c r="J65" s="90"/>
      <c r="K65" s="90"/>
      <c r="L65" s="90"/>
      <c r="M65" s="125"/>
      <c r="N65" s="125"/>
      <c r="O65" s="7"/>
      <c r="P65" s="7"/>
      <c r="Q65" s="90"/>
      <c r="R65" s="159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3" t="s">
        <v>109</v>
      </c>
      <c r="B66" s="84">
        <v>5.2</v>
      </c>
      <c r="C66" s="84">
        <v>2.2000000000000002</v>
      </c>
      <c r="D66" s="84">
        <v>1.6</v>
      </c>
      <c r="E66" s="91">
        <v>2.4</v>
      </c>
      <c r="F66" s="84">
        <v>0</v>
      </c>
      <c r="G66" s="84">
        <v>0</v>
      </c>
      <c r="H66" s="92">
        <f t="shared" si="0"/>
        <v>677</v>
      </c>
      <c r="I66" s="93" t="s">
        <v>28</v>
      </c>
      <c r="J66" s="93"/>
      <c r="K66" s="93" t="s">
        <v>142</v>
      </c>
      <c r="L66" s="93"/>
      <c r="M66" s="246" t="s">
        <v>175</v>
      </c>
      <c r="N66" s="93"/>
      <c r="O66" s="18" t="s">
        <v>16</v>
      </c>
      <c r="P66" s="18"/>
      <c r="Q66" s="156" t="s">
        <v>223</v>
      </c>
      <c r="R66" s="160"/>
      <c r="S66" s="22" t="s">
        <v>91</v>
      </c>
      <c r="T66" s="22"/>
      <c r="U66" s="55"/>
      <c r="V66" s="43" t="str">
        <f>A66</f>
        <v>T4</v>
      </c>
      <c r="W66" s="44" t="str">
        <f>I67&amp;" "&amp;I68&amp;" "&amp;I69&amp;" "&amp;I70&amp;" "&amp;I71&amp;" "&amp;I72</f>
        <v xml:space="preserve">米 糙米    </v>
      </c>
      <c r="X66" s="44" t="str">
        <f>K67&amp;" "&amp;K68&amp;" "&amp;K69&amp;" "&amp;K70&amp;" "&amp;K71&amp;" "&amp;K72</f>
        <v xml:space="preserve">豬後腿肉 白蘿蔔 胡蘿蔔 大蒜  </v>
      </c>
      <c r="Y66" s="44" t="str">
        <f>M67&amp;" "&amp;M68&amp;" "&amp;M69&amp;" "&amp;M70&amp;" "&amp;M71&amp;" "&amp;M72</f>
        <v xml:space="preserve">雞蛋 大番茄 番茄醬 鮪魚三明治罐頭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西谷米 二砂糖 冬瓜糖磚   </v>
      </c>
      <c r="AB66" s="44" t="str">
        <f>S67&amp;" "&amp;S68&amp;" "&amp;S69&amp;" "&amp;S70&amp;" "&amp;S71&amp;" "&amp;S72</f>
        <v xml:space="preserve">保久乳     </v>
      </c>
      <c r="AC66" s="44" t="str">
        <f>U67&amp;" "&amp;U68&amp;" "&amp;U69&amp;" "&amp;U70&amp;" "&amp;U71&amp;" "&amp;U72</f>
        <v xml:space="preserve">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3"/>
      <c r="B67" s="84"/>
      <c r="C67" s="84"/>
      <c r="D67" s="84"/>
      <c r="E67" s="91"/>
      <c r="F67" s="84"/>
      <c r="G67" s="84"/>
      <c r="H67" s="96"/>
      <c r="I67" s="86" t="s">
        <v>17</v>
      </c>
      <c r="J67" s="86">
        <v>7</v>
      </c>
      <c r="K67" s="86" t="s">
        <v>23</v>
      </c>
      <c r="L67" s="86">
        <v>6</v>
      </c>
      <c r="M67" s="86" t="s">
        <v>30</v>
      </c>
      <c r="N67" s="86">
        <v>1.8</v>
      </c>
      <c r="O67" s="6" t="s">
        <v>13</v>
      </c>
      <c r="P67" s="6">
        <v>7</v>
      </c>
      <c r="Q67" s="156" t="s">
        <v>83</v>
      </c>
      <c r="R67" s="157">
        <v>0.4</v>
      </c>
      <c r="S67" s="19" t="s">
        <v>90</v>
      </c>
      <c r="T67" s="19">
        <v>20</v>
      </c>
      <c r="U67" s="55"/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3"/>
      <c r="B68" s="84"/>
      <c r="C68" s="84"/>
      <c r="D68" s="84"/>
      <c r="E68" s="91"/>
      <c r="F68" s="84"/>
      <c r="G68" s="84"/>
      <c r="H68" s="96"/>
      <c r="I68" s="86" t="s">
        <v>31</v>
      </c>
      <c r="J68" s="86">
        <v>3</v>
      </c>
      <c r="K68" s="86" t="s">
        <v>39</v>
      </c>
      <c r="L68" s="86">
        <v>3</v>
      </c>
      <c r="M68" s="86" t="s">
        <v>44</v>
      </c>
      <c r="N68" s="86">
        <v>4</v>
      </c>
      <c r="O68" s="4" t="s">
        <v>22</v>
      </c>
      <c r="P68" s="4">
        <v>0.05</v>
      </c>
      <c r="Q68" s="210" t="s">
        <v>37</v>
      </c>
      <c r="R68" s="231">
        <v>1</v>
      </c>
      <c r="S68" s="19"/>
      <c r="T68" s="72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3"/>
      <c r="B69" s="84"/>
      <c r="C69" s="84"/>
      <c r="D69" s="84"/>
      <c r="E69" s="91"/>
      <c r="F69" s="84"/>
      <c r="G69" s="84"/>
      <c r="H69" s="92"/>
      <c r="I69" s="86"/>
      <c r="J69" s="86"/>
      <c r="K69" s="86" t="s">
        <v>21</v>
      </c>
      <c r="L69" s="86">
        <v>1</v>
      </c>
      <c r="M69" s="86" t="s">
        <v>176</v>
      </c>
      <c r="N69" s="86"/>
      <c r="O69" s="4"/>
      <c r="P69" s="4"/>
      <c r="Q69" s="124" t="s">
        <v>224</v>
      </c>
      <c r="R69" s="157"/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3"/>
      <c r="B70" s="84"/>
      <c r="C70" s="84"/>
      <c r="D70" s="84"/>
      <c r="E70" s="91"/>
      <c r="F70" s="84"/>
      <c r="G70" s="84"/>
      <c r="H70" s="96"/>
      <c r="I70" s="86"/>
      <c r="J70" s="86"/>
      <c r="K70" s="86" t="s">
        <v>22</v>
      </c>
      <c r="L70" s="86">
        <v>0.05</v>
      </c>
      <c r="M70" s="247" t="s">
        <v>177</v>
      </c>
      <c r="N70" s="247">
        <v>1</v>
      </c>
      <c r="O70" s="4"/>
      <c r="P70" s="4"/>
      <c r="Q70" s="124"/>
      <c r="R70" s="157"/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3"/>
      <c r="B71" s="84"/>
      <c r="C71" s="84"/>
      <c r="D71" s="84"/>
      <c r="E71" s="91"/>
      <c r="F71" s="84"/>
      <c r="G71" s="84"/>
      <c r="H71" s="96"/>
      <c r="I71" s="86"/>
      <c r="J71" s="86"/>
      <c r="K71" s="86"/>
      <c r="L71" s="86"/>
      <c r="M71" s="116"/>
      <c r="N71" s="116"/>
      <c r="O71" s="4"/>
      <c r="P71" s="4"/>
      <c r="Q71" s="166"/>
      <c r="R71" s="165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7"/>
      <c r="B72" s="88"/>
      <c r="C72" s="88"/>
      <c r="D72" s="88"/>
      <c r="E72" s="102"/>
      <c r="F72" s="88"/>
      <c r="G72" s="88"/>
      <c r="H72" s="103"/>
      <c r="I72" s="90"/>
      <c r="J72" s="90"/>
      <c r="K72" s="90"/>
      <c r="L72" s="90"/>
      <c r="M72" s="90"/>
      <c r="N72" s="90"/>
      <c r="O72" s="7"/>
      <c r="P72" s="7"/>
      <c r="Q72" s="158"/>
      <c r="R72" s="159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9" t="s">
        <v>110</v>
      </c>
      <c r="B73" s="91">
        <v>5.2</v>
      </c>
      <c r="C73" s="91">
        <v>3.1</v>
      </c>
      <c r="D73" s="91">
        <v>1.5</v>
      </c>
      <c r="E73" s="91">
        <v>2.5</v>
      </c>
      <c r="F73" s="91">
        <v>0</v>
      </c>
      <c r="G73" s="91">
        <v>0</v>
      </c>
      <c r="H73" s="104">
        <f t="shared" ref="H73:H108" si="1">B73*70+C73*75+D73*25+E73*45</f>
        <v>746.5</v>
      </c>
      <c r="I73" s="82" t="s">
        <v>126</v>
      </c>
      <c r="J73" s="82"/>
      <c r="K73" s="82" t="s">
        <v>143</v>
      </c>
      <c r="L73" s="82"/>
      <c r="M73" s="82" t="s">
        <v>178</v>
      </c>
      <c r="N73" s="82"/>
      <c r="O73" s="18" t="s">
        <v>16</v>
      </c>
      <c r="P73" s="18"/>
      <c r="Q73" s="154" t="s">
        <v>225</v>
      </c>
      <c r="R73" s="155"/>
      <c r="S73" s="22" t="s">
        <v>87</v>
      </c>
      <c r="T73" s="22"/>
      <c r="U73" s="55" t="s">
        <v>88</v>
      </c>
      <c r="V73" s="43" t="str">
        <f>A73</f>
        <v>T5</v>
      </c>
      <c r="W73" s="44" t="str">
        <f>I74&amp;" "&amp;I75&amp;" "&amp;I76&amp;" "&amp;I77&amp;" "&amp;I78&amp;" "&amp;I79</f>
        <v xml:space="preserve">米 黑秈糯米    </v>
      </c>
      <c r="X73" s="44" t="str">
        <f>K74&amp;" "&amp;K75&amp;" "&amp;K76&amp;" "&amp;K77&amp;" "&amp;K78&amp;" "&amp;K79</f>
        <v>豬後腿肉 鵪鶉蛋 泡魷魚 白蘿蔔 青蔥 沙茶醬</v>
      </c>
      <c r="Y73" s="44" t="str">
        <f>M74&amp;" "&amp;M75&amp;" "&amp;M76&amp;" "&amp;M77&amp;" "&amp;M78&amp;" "&amp;M79</f>
        <v xml:space="preserve">油豆腐 胡蘿蔔 乾香菇 大蒜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黃豆芽 豬後腿肉    </v>
      </c>
      <c r="AB73" s="44" t="str">
        <f>S74&amp;" "&amp;S75&amp;" "&amp;S76&amp;" "&amp;S77&amp;" "&amp;S78&amp;" "&amp;S79</f>
        <v xml:space="preserve">水果     </v>
      </c>
      <c r="AC73" s="44" t="str">
        <f>U74&amp;" "&amp;U75&amp;" "&amp;U76&amp;" "&amp;U77&amp;" "&amp;U78&amp;" "&amp;U79</f>
        <v xml:space="preserve">有機豆奶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3"/>
      <c r="B74" s="91"/>
      <c r="C74" s="91"/>
      <c r="D74" s="91"/>
      <c r="E74" s="91"/>
      <c r="F74" s="91"/>
      <c r="G74" s="91"/>
      <c r="H74" s="104"/>
      <c r="I74" s="86" t="s">
        <v>17</v>
      </c>
      <c r="J74" s="86">
        <v>10</v>
      </c>
      <c r="K74" s="86" t="s">
        <v>23</v>
      </c>
      <c r="L74" s="86">
        <v>4</v>
      </c>
      <c r="M74" s="86" t="s">
        <v>179</v>
      </c>
      <c r="N74" s="86">
        <v>5</v>
      </c>
      <c r="O74" s="6" t="s">
        <v>13</v>
      </c>
      <c r="P74" s="6">
        <v>7</v>
      </c>
      <c r="Q74" s="124" t="s">
        <v>226</v>
      </c>
      <c r="R74" s="157">
        <v>3</v>
      </c>
      <c r="S74" s="19" t="s">
        <v>87</v>
      </c>
      <c r="T74" s="19">
        <v>12</v>
      </c>
      <c r="U74" s="55" t="s">
        <v>89</v>
      </c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3"/>
      <c r="B75" s="91"/>
      <c r="C75" s="91"/>
      <c r="D75" s="91"/>
      <c r="E75" s="91"/>
      <c r="F75" s="91"/>
      <c r="G75" s="91"/>
      <c r="H75" s="104"/>
      <c r="I75" s="86" t="s">
        <v>214</v>
      </c>
      <c r="J75" s="86">
        <v>0.4</v>
      </c>
      <c r="K75" s="86" t="s">
        <v>157</v>
      </c>
      <c r="L75" s="86">
        <v>1</v>
      </c>
      <c r="M75" s="86" t="s">
        <v>21</v>
      </c>
      <c r="N75" s="86">
        <v>0.5</v>
      </c>
      <c r="O75" s="4" t="s">
        <v>22</v>
      </c>
      <c r="P75" s="4">
        <v>0.05</v>
      </c>
      <c r="Q75" s="124" t="s">
        <v>23</v>
      </c>
      <c r="R75" s="157">
        <v>1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3"/>
      <c r="B76" s="91"/>
      <c r="C76" s="91"/>
      <c r="D76" s="91"/>
      <c r="E76" s="91"/>
      <c r="F76" s="91"/>
      <c r="G76" s="91"/>
      <c r="H76" s="104"/>
      <c r="I76" s="86"/>
      <c r="J76" s="86"/>
      <c r="K76" s="86" t="s">
        <v>158</v>
      </c>
      <c r="L76" s="86">
        <v>1</v>
      </c>
      <c r="M76" s="86" t="s">
        <v>55</v>
      </c>
      <c r="N76" s="86">
        <v>0.25</v>
      </c>
      <c r="O76" s="4"/>
      <c r="P76" s="4"/>
      <c r="Q76" s="120"/>
      <c r="R76" s="157"/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3"/>
      <c r="B77" s="91"/>
      <c r="C77" s="91"/>
      <c r="D77" s="91"/>
      <c r="E77" s="91"/>
      <c r="F77" s="91"/>
      <c r="G77" s="91"/>
      <c r="H77" s="104"/>
      <c r="I77" s="86"/>
      <c r="J77" s="86"/>
      <c r="K77" s="86" t="s">
        <v>39</v>
      </c>
      <c r="L77" s="86">
        <v>3</v>
      </c>
      <c r="M77" s="86" t="s">
        <v>22</v>
      </c>
      <c r="N77" s="86">
        <v>0.05</v>
      </c>
      <c r="O77" s="4"/>
      <c r="P77" s="4"/>
      <c r="Q77" s="124"/>
      <c r="R77" s="157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3"/>
      <c r="B78" s="91"/>
      <c r="C78" s="91"/>
      <c r="D78" s="91"/>
      <c r="E78" s="91"/>
      <c r="F78" s="91"/>
      <c r="G78" s="91"/>
      <c r="H78" s="104"/>
      <c r="I78" s="86"/>
      <c r="J78" s="86"/>
      <c r="K78" s="86" t="s">
        <v>77</v>
      </c>
      <c r="L78" s="86">
        <v>0.01</v>
      </c>
      <c r="M78" s="116"/>
      <c r="N78" s="116"/>
      <c r="O78" s="4"/>
      <c r="P78" s="4"/>
      <c r="Q78" s="124"/>
      <c r="R78" s="157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3"/>
      <c r="B79" s="91"/>
      <c r="C79" s="91"/>
      <c r="D79" s="91"/>
      <c r="E79" s="91"/>
      <c r="F79" s="91"/>
      <c r="G79" s="91"/>
      <c r="H79" s="104"/>
      <c r="I79" s="98"/>
      <c r="J79" s="98"/>
      <c r="K79" s="94" t="s">
        <v>38</v>
      </c>
      <c r="L79" s="94"/>
      <c r="M79" s="98"/>
      <c r="N79" s="98"/>
      <c r="O79" s="201"/>
      <c r="P79" s="201"/>
      <c r="Q79" s="161"/>
      <c r="R79" s="162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9" t="s">
        <v>101</v>
      </c>
      <c r="B80" s="105">
        <v>5</v>
      </c>
      <c r="C80" s="105">
        <v>2.1</v>
      </c>
      <c r="D80" s="105">
        <v>1.6</v>
      </c>
      <c r="E80" s="100">
        <v>2.4</v>
      </c>
      <c r="F80" s="105">
        <v>0</v>
      </c>
      <c r="G80" s="105">
        <v>0</v>
      </c>
      <c r="H80" s="106">
        <f t="shared" si="1"/>
        <v>655.5</v>
      </c>
      <c r="I80" s="82" t="s">
        <v>15</v>
      </c>
      <c r="J80" s="82"/>
      <c r="K80" s="82" t="s">
        <v>144</v>
      </c>
      <c r="L80" s="82"/>
      <c r="M80" s="82" t="s">
        <v>180</v>
      </c>
      <c r="N80" s="82"/>
      <c r="O80" s="202" t="s">
        <v>16</v>
      </c>
      <c r="P80" s="202"/>
      <c r="Q80" s="154" t="s">
        <v>227</v>
      </c>
      <c r="R80" s="155"/>
      <c r="S80" s="199" t="s">
        <v>115</v>
      </c>
      <c r="T80" s="22"/>
      <c r="U80" s="55"/>
      <c r="V80" s="43" t="str">
        <f>A80</f>
        <v>A1</v>
      </c>
      <c r="W80" s="44" t="str">
        <f>I81&amp;" "&amp;I82&amp;" "&amp;I83&amp;" "&amp;I84&amp;" "&amp;I85&amp;" "&amp;I86</f>
        <v xml:space="preserve">米     </v>
      </c>
      <c r="X80" s="44" t="str">
        <f>K81&amp;" "&amp;K82&amp;" "&amp;K83&amp;" "&amp;K84&amp;" "&amp;K85&amp;" "&amp;K86</f>
        <v xml:space="preserve">豬後腿肉 甘藍 大蒜   </v>
      </c>
      <c r="Y80" s="44" t="str">
        <f>M81&amp;" "&amp;M82&amp;" "&amp;M83&amp;" "&amp;M84&amp;" "&amp;M85&amp;" "&amp;M86</f>
        <v xml:space="preserve">雞蛋 冷凍玉米粒 胡蘿蔔  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時瓜 大骨    </v>
      </c>
      <c r="AB80" s="44" t="str">
        <f>S81&amp;" "&amp;S82&amp;" "&amp;S83&amp;" "&amp;S84&amp;" "&amp;S85&amp;" "&amp;S86</f>
        <v xml:space="preserve">葡萄乾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3"/>
      <c r="B81" s="84"/>
      <c r="C81" s="84"/>
      <c r="D81" s="84"/>
      <c r="E81" s="91"/>
      <c r="F81" s="84"/>
      <c r="G81" s="84"/>
      <c r="H81" s="92"/>
      <c r="I81" s="86" t="s">
        <v>17</v>
      </c>
      <c r="J81" s="86">
        <v>10</v>
      </c>
      <c r="K81" s="86" t="s">
        <v>23</v>
      </c>
      <c r="L81" s="86">
        <v>6</v>
      </c>
      <c r="M81" s="86" t="s">
        <v>30</v>
      </c>
      <c r="N81" s="86">
        <v>1.8</v>
      </c>
      <c r="O81" s="6" t="s">
        <v>13</v>
      </c>
      <c r="P81" s="6">
        <v>7</v>
      </c>
      <c r="Q81" s="124" t="s">
        <v>43</v>
      </c>
      <c r="R81" s="157">
        <v>5</v>
      </c>
      <c r="S81" s="69" t="s">
        <v>115</v>
      </c>
      <c r="T81" s="19">
        <v>1.4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3"/>
      <c r="B82" s="84"/>
      <c r="C82" s="84"/>
      <c r="D82" s="84"/>
      <c r="E82" s="91"/>
      <c r="F82" s="84"/>
      <c r="G82" s="84"/>
      <c r="H82" s="92"/>
      <c r="I82" s="86"/>
      <c r="J82" s="86"/>
      <c r="K82" s="86" t="s">
        <v>32</v>
      </c>
      <c r="L82" s="86">
        <v>4</v>
      </c>
      <c r="M82" s="133" t="s">
        <v>40</v>
      </c>
      <c r="N82" s="86">
        <v>4</v>
      </c>
      <c r="O82" s="4" t="s">
        <v>22</v>
      </c>
      <c r="P82" s="4">
        <v>0.05</v>
      </c>
      <c r="Q82" s="124" t="s">
        <v>208</v>
      </c>
      <c r="R82" s="157">
        <v>1</v>
      </c>
      <c r="S82" s="19"/>
      <c r="T82" s="72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3"/>
      <c r="B83" s="84"/>
      <c r="C83" s="84"/>
      <c r="D83" s="84"/>
      <c r="E83" s="91"/>
      <c r="F83" s="84"/>
      <c r="G83" s="84"/>
      <c r="H83" s="92"/>
      <c r="I83" s="86"/>
      <c r="J83" s="86"/>
      <c r="K83" s="86" t="s">
        <v>22</v>
      </c>
      <c r="L83" s="86">
        <v>0.1</v>
      </c>
      <c r="M83" s="86" t="s">
        <v>21</v>
      </c>
      <c r="N83" s="86">
        <v>0.5</v>
      </c>
      <c r="O83" s="4"/>
      <c r="P83" s="4"/>
      <c r="Q83" s="124"/>
      <c r="R83" s="157"/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3"/>
      <c r="B84" s="84"/>
      <c r="C84" s="84"/>
      <c r="D84" s="84"/>
      <c r="E84" s="91"/>
      <c r="F84" s="84"/>
      <c r="G84" s="84"/>
      <c r="H84" s="92"/>
      <c r="I84" s="86"/>
      <c r="J84" s="86"/>
      <c r="K84" s="86"/>
      <c r="L84" s="86"/>
      <c r="M84" s="86"/>
      <c r="N84" s="86"/>
      <c r="O84" s="4"/>
      <c r="P84" s="4"/>
      <c r="Q84" s="124"/>
      <c r="R84" s="157"/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3"/>
      <c r="B85" s="84"/>
      <c r="C85" s="84"/>
      <c r="D85" s="84"/>
      <c r="E85" s="91"/>
      <c r="F85" s="84"/>
      <c r="G85" s="84"/>
      <c r="H85" s="92"/>
      <c r="I85" s="86"/>
      <c r="J85" s="86"/>
      <c r="K85" s="86"/>
      <c r="L85" s="86"/>
      <c r="M85" s="116"/>
      <c r="N85" s="116"/>
      <c r="O85" s="4"/>
      <c r="P85" s="4"/>
      <c r="Q85" s="166"/>
      <c r="R85" s="165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7"/>
      <c r="B86" s="88"/>
      <c r="C86" s="88"/>
      <c r="D86" s="88"/>
      <c r="E86" s="102"/>
      <c r="F86" s="88"/>
      <c r="G86" s="88"/>
      <c r="H86" s="107"/>
      <c r="I86" s="90"/>
      <c r="J86" s="90"/>
      <c r="K86" s="125"/>
      <c r="L86" s="125"/>
      <c r="M86" s="125"/>
      <c r="N86" s="125"/>
      <c r="O86" s="203"/>
      <c r="P86" s="203"/>
      <c r="Q86" s="163"/>
      <c r="R86" s="164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3" t="s">
        <v>102</v>
      </c>
      <c r="B87" s="84">
        <v>5</v>
      </c>
      <c r="C87" s="84">
        <v>2.2000000000000002</v>
      </c>
      <c r="D87" s="84">
        <v>2</v>
      </c>
      <c r="E87" s="91">
        <v>2.5</v>
      </c>
      <c r="F87" s="84">
        <v>0.1</v>
      </c>
      <c r="G87" s="108">
        <v>0</v>
      </c>
      <c r="H87" s="104">
        <f t="shared" si="1"/>
        <v>677.5</v>
      </c>
      <c r="I87" s="93" t="s">
        <v>28</v>
      </c>
      <c r="J87" s="93"/>
      <c r="K87" s="93" t="s">
        <v>145</v>
      </c>
      <c r="L87" s="93"/>
      <c r="M87" s="93" t="s">
        <v>181</v>
      </c>
      <c r="N87" s="93"/>
      <c r="O87" s="18" t="s">
        <v>16</v>
      </c>
      <c r="P87" s="18"/>
      <c r="Q87" s="156" t="s">
        <v>228</v>
      </c>
      <c r="R87" s="160"/>
      <c r="S87" s="22" t="s">
        <v>86</v>
      </c>
      <c r="T87" s="22"/>
      <c r="U87" s="55"/>
      <c r="V87" s="43" t="str">
        <f>A87</f>
        <v>A2</v>
      </c>
      <c r="W87" s="44" t="str">
        <f>I88&amp;" "&amp;I89&amp;" "&amp;I90&amp;" "&amp;I91&amp;" "&amp;I92&amp;" "&amp;I93</f>
        <v xml:space="preserve">米 糙米    </v>
      </c>
      <c r="X87" s="44" t="str">
        <f>K88&amp;" "&amp;K89&amp;" "&amp;K90&amp;" "&amp;K91&amp;" "&amp;K92&amp;" "&amp;K93</f>
        <v xml:space="preserve">鯊魚片     </v>
      </c>
      <c r="Y87" s="44" t="str">
        <f>M88&amp;" "&amp;M89&amp;" "&amp;M90&amp;" "&amp;M91&amp;" "&amp;M92&amp;" "&amp;M93</f>
        <v xml:space="preserve">金針菇 時瓜 胡蘿蔔 乾木耳 冷凍玉米筍 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乾裙帶菜 薑 雞蛋   </v>
      </c>
      <c r="AB87" s="44" t="str">
        <f>S88&amp;" "&amp;S89&amp;" "&amp;S90&amp;" "&amp;S91&amp;" "&amp;S92&amp;" "&amp;S93</f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3"/>
      <c r="B88" s="84"/>
      <c r="C88" s="84"/>
      <c r="D88" s="84"/>
      <c r="E88" s="91"/>
      <c r="F88" s="84"/>
      <c r="G88" s="108"/>
      <c r="H88" s="104"/>
      <c r="I88" s="86" t="s">
        <v>17</v>
      </c>
      <c r="J88" s="86">
        <v>7</v>
      </c>
      <c r="K88" s="86" t="s">
        <v>152</v>
      </c>
      <c r="L88" s="86">
        <v>6.5</v>
      </c>
      <c r="M88" s="86" t="s">
        <v>25</v>
      </c>
      <c r="N88" s="86">
        <v>1</v>
      </c>
      <c r="O88" s="6" t="s">
        <v>13</v>
      </c>
      <c r="P88" s="6">
        <v>7</v>
      </c>
      <c r="Q88" s="124" t="s">
        <v>169</v>
      </c>
      <c r="R88" s="157">
        <v>0.4</v>
      </c>
      <c r="S88" s="19" t="s">
        <v>86</v>
      </c>
      <c r="T88" s="19">
        <v>17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3"/>
      <c r="B89" s="84"/>
      <c r="C89" s="84"/>
      <c r="D89" s="84"/>
      <c r="E89" s="91"/>
      <c r="F89" s="84"/>
      <c r="G89" s="108"/>
      <c r="H89" s="104"/>
      <c r="I89" s="86" t="s">
        <v>31</v>
      </c>
      <c r="J89" s="86">
        <v>3</v>
      </c>
      <c r="K89" s="86"/>
      <c r="L89" s="86"/>
      <c r="M89" s="86" t="s">
        <v>43</v>
      </c>
      <c r="N89" s="86">
        <v>5</v>
      </c>
      <c r="O89" s="4" t="s">
        <v>22</v>
      </c>
      <c r="P89" s="4">
        <v>0.05</v>
      </c>
      <c r="Q89" s="124" t="s">
        <v>27</v>
      </c>
      <c r="R89" s="157">
        <v>0.05</v>
      </c>
      <c r="S89" s="19"/>
      <c r="T89" s="72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3"/>
      <c r="B90" s="84"/>
      <c r="C90" s="84"/>
      <c r="D90" s="84"/>
      <c r="E90" s="91"/>
      <c r="F90" s="84"/>
      <c r="G90" s="108"/>
      <c r="H90" s="104"/>
      <c r="I90" s="86"/>
      <c r="J90" s="86"/>
      <c r="K90" s="86"/>
      <c r="L90" s="86"/>
      <c r="M90" s="133" t="s">
        <v>21</v>
      </c>
      <c r="N90" s="86">
        <v>1</v>
      </c>
      <c r="O90" s="4"/>
      <c r="P90" s="4"/>
      <c r="Q90" s="124" t="s">
        <v>30</v>
      </c>
      <c r="R90" s="157">
        <v>2</v>
      </c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3"/>
      <c r="B91" s="84"/>
      <c r="C91" s="84"/>
      <c r="D91" s="84"/>
      <c r="E91" s="91"/>
      <c r="F91" s="84"/>
      <c r="G91" s="109"/>
      <c r="H91" s="110"/>
      <c r="I91" s="86"/>
      <c r="J91" s="86"/>
      <c r="K91" s="86"/>
      <c r="L91" s="86"/>
      <c r="M91" s="86" t="s">
        <v>34</v>
      </c>
      <c r="N91" s="86">
        <v>0.2</v>
      </c>
      <c r="O91" s="4"/>
      <c r="P91" s="4"/>
      <c r="Q91" s="124"/>
      <c r="R91" s="157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3"/>
      <c r="B92" s="84"/>
      <c r="C92" s="84"/>
      <c r="D92" s="84"/>
      <c r="E92" s="91"/>
      <c r="F92" s="84"/>
      <c r="G92" s="108"/>
      <c r="H92" s="104"/>
      <c r="I92" s="86"/>
      <c r="J92" s="86"/>
      <c r="K92" s="86"/>
      <c r="L92" s="86"/>
      <c r="M92" s="247" t="s">
        <v>163</v>
      </c>
      <c r="N92" s="247">
        <v>2</v>
      </c>
      <c r="O92" s="4"/>
      <c r="P92" s="4"/>
      <c r="Q92" s="124"/>
      <c r="R92" s="157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3"/>
      <c r="B93" s="84"/>
      <c r="C93" s="84"/>
      <c r="D93" s="84"/>
      <c r="E93" s="91"/>
      <c r="F93" s="84"/>
      <c r="G93" s="108"/>
      <c r="H93" s="104"/>
      <c r="I93" s="98"/>
      <c r="J93" s="98"/>
      <c r="K93" s="98"/>
      <c r="L93" s="98"/>
      <c r="M93" s="94"/>
      <c r="N93" s="94"/>
      <c r="O93" s="201"/>
      <c r="P93" s="201"/>
      <c r="Q93" s="161"/>
      <c r="R93" s="162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9" t="s">
        <v>103</v>
      </c>
      <c r="B94" s="105">
        <v>3.6</v>
      </c>
      <c r="C94" s="105">
        <v>2.5</v>
      </c>
      <c r="D94" s="105">
        <v>1.5</v>
      </c>
      <c r="E94" s="100">
        <v>2.2999999999999998</v>
      </c>
      <c r="F94" s="105">
        <v>0</v>
      </c>
      <c r="G94" s="105">
        <v>0</v>
      </c>
      <c r="H94" s="106">
        <f t="shared" si="1"/>
        <v>580.5</v>
      </c>
      <c r="I94" s="82" t="s">
        <v>128</v>
      </c>
      <c r="J94" s="82"/>
      <c r="K94" s="82" t="s">
        <v>146</v>
      </c>
      <c r="L94" s="82"/>
      <c r="M94" s="82" t="s">
        <v>182</v>
      </c>
      <c r="N94" s="82"/>
      <c r="O94" s="202" t="s">
        <v>16</v>
      </c>
      <c r="P94" s="202"/>
      <c r="Q94" s="154" t="s">
        <v>229</v>
      </c>
      <c r="R94" s="155"/>
      <c r="S94" s="22" t="s">
        <v>118</v>
      </c>
      <c r="T94" s="22"/>
      <c r="U94" s="55"/>
      <c r="V94" s="43" t="str">
        <f>A94</f>
        <v>A3</v>
      </c>
      <c r="W94" s="44" t="str">
        <f>I95&amp;" "&amp;I96&amp;" "&amp;I97&amp;" "&amp;I98&amp;" "&amp;I99&amp;" "&amp;I100</f>
        <v xml:space="preserve">刈包     </v>
      </c>
      <c r="X94" s="44" t="str">
        <f>K95&amp;" "&amp;K96&amp;" "&amp;K97&amp;" "&amp;K98&amp;" "&amp;K99&amp;" "&amp;K100</f>
        <v xml:space="preserve">肉排     </v>
      </c>
      <c r="Y94" s="44" t="str">
        <f>M95&amp;" "&amp;M96&amp;" "&amp;M97&amp;" "&amp;M98&amp;" "&amp;M99&amp;" "&amp;M100</f>
        <v xml:space="preserve">豬絞肉 酸菜 大蒜  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>米粉 豬絞肉 桶筍絲 黑輪 胡蘿蔔 乾木耳</v>
      </c>
      <c r="AB94" s="44" t="str">
        <f>S95&amp;" "&amp;S96&amp;" "&amp;S97&amp;" "&amp;S98&amp;" "&amp;S99&amp;" "&amp;S100</f>
        <v xml:space="preserve">奶酥餐包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3"/>
      <c r="B95" s="84"/>
      <c r="C95" s="84"/>
      <c r="D95" s="84"/>
      <c r="E95" s="91"/>
      <c r="F95" s="84"/>
      <c r="G95" s="84"/>
      <c r="H95" s="97"/>
      <c r="I95" s="86" t="s">
        <v>237</v>
      </c>
      <c r="J95" s="86">
        <v>6</v>
      </c>
      <c r="K95" s="86" t="s">
        <v>60</v>
      </c>
      <c r="L95" s="86">
        <v>6</v>
      </c>
      <c r="M95" s="86" t="s">
        <v>18</v>
      </c>
      <c r="N95" s="86">
        <v>0.5</v>
      </c>
      <c r="O95" s="6" t="s">
        <v>13</v>
      </c>
      <c r="P95" s="6">
        <v>7</v>
      </c>
      <c r="Q95" s="124" t="s">
        <v>230</v>
      </c>
      <c r="R95" s="157">
        <v>2</v>
      </c>
      <c r="S95" s="19" t="s">
        <v>118</v>
      </c>
      <c r="T95" s="19">
        <v>2.5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3"/>
      <c r="B96" s="84"/>
      <c r="C96" s="84"/>
      <c r="D96" s="84"/>
      <c r="E96" s="91"/>
      <c r="F96" s="84"/>
      <c r="G96" s="84"/>
      <c r="H96" s="97"/>
      <c r="I96" s="86"/>
      <c r="J96" s="86"/>
      <c r="K96" s="86"/>
      <c r="L96" s="86"/>
      <c r="M96" s="86" t="s">
        <v>183</v>
      </c>
      <c r="N96" s="86">
        <v>4.5</v>
      </c>
      <c r="O96" s="4" t="s">
        <v>22</v>
      </c>
      <c r="P96" s="4">
        <v>0.05</v>
      </c>
      <c r="Q96" s="124" t="s">
        <v>18</v>
      </c>
      <c r="R96" s="157">
        <v>0.5</v>
      </c>
      <c r="S96" s="19"/>
      <c r="T96" s="72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3"/>
      <c r="B97" s="84"/>
      <c r="C97" s="84"/>
      <c r="D97" s="84"/>
      <c r="E97" s="91"/>
      <c r="F97" s="84"/>
      <c r="G97" s="84"/>
      <c r="H97" s="92"/>
      <c r="I97" s="86"/>
      <c r="J97" s="86"/>
      <c r="K97" s="86"/>
      <c r="L97" s="86"/>
      <c r="M97" s="86" t="s">
        <v>22</v>
      </c>
      <c r="N97" s="86">
        <v>0.05</v>
      </c>
      <c r="O97" s="4"/>
      <c r="P97" s="4"/>
      <c r="Q97" s="124" t="s">
        <v>231</v>
      </c>
      <c r="R97" s="157">
        <v>1</v>
      </c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3"/>
      <c r="B98" s="84"/>
      <c r="C98" s="84"/>
      <c r="D98" s="84"/>
      <c r="E98" s="91"/>
      <c r="F98" s="84"/>
      <c r="G98" s="84"/>
      <c r="H98" s="97"/>
      <c r="I98" s="86"/>
      <c r="J98" s="86"/>
      <c r="K98" s="86"/>
      <c r="L98" s="86"/>
      <c r="M98" s="86"/>
      <c r="N98" s="86"/>
      <c r="O98" s="4"/>
      <c r="P98" s="4"/>
      <c r="Q98" s="124" t="s">
        <v>188</v>
      </c>
      <c r="R98" s="157">
        <v>0.5</v>
      </c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3"/>
      <c r="B99" s="84"/>
      <c r="C99" s="84"/>
      <c r="D99" s="84"/>
      <c r="E99" s="91"/>
      <c r="F99" s="84"/>
      <c r="G99" s="84"/>
      <c r="H99" s="97"/>
      <c r="I99" s="86"/>
      <c r="J99" s="86"/>
      <c r="K99" s="116"/>
      <c r="L99" s="116"/>
      <c r="M99" s="86"/>
      <c r="N99" s="86"/>
      <c r="O99" s="4"/>
      <c r="P99" s="4"/>
      <c r="Q99" s="124" t="s">
        <v>21</v>
      </c>
      <c r="R99" s="157">
        <v>0.5</v>
      </c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7"/>
      <c r="B100" s="88"/>
      <c r="C100" s="88"/>
      <c r="D100" s="88"/>
      <c r="E100" s="102"/>
      <c r="F100" s="88"/>
      <c r="G100" s="88"/>
      <c r="H100" s="103"/>
      <c r="I100" s="90"/>
      <c r="J100" s="90"/>
      <c r="K100" s="90"/>
      <c r="L100" s="90"/>
      <c r="M100" s="90"/>
      <c r="N100" s="90"/>
      <c r="O100" s="203"/>
      <c r="P100" s="203"/>
      <c r="Q100" s="158" t="s">
        <v>34</v>
      </c>
      <c r="R100" s="159">
        <v>0.01</v>
      </c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3" t="s">
        <v>104</v>
      </c>
      <c r="B101" s="84">
        <v>6</v>
      </c>
      <c r="C101" s="84">
        <v>2.2000000000000002</v>
      </c>
      <c r="D101" s="84">
        <v>1.7</v>
      </c>
      <c r="E101" s="84">
        <v>2.2999999999999998</v>
      </c>
      <c r="F101" s="84">
        <v>0</v>
      </c>
      <c r="G101" s="84">
        <v>0</v>
      </c>
      <c r="H101" s="113">
        <f t="shared" si="1"/>
        <v>731</v>
      </c>
      <c r="I101" s="93" t="s">
        <v>28</v>
      </c>
      <c r="J101" s="93"/>
      <c r="K101" s="93" t="s">
        <v>147</v>
      </c>
      <c r="L101" s="93"/>
      <c r="M101" s="93" t="s">
        <v>184</v>
      </c>
      <c r="N101" s="93"/>
      <c r="O101" s="18" t="s">
        <v>16</v>
      </c>
      <c r="P101" s="18"/>
      <c r="Q101" s="156" t="s">
        <v>232</v>
      </c>
      <c r="R101" s="160"/>
      <c r="S101" s="22" t="s">
        <v>91</v>
      </c>
      <c r="T101" s="22"/>
      <c r="U101" s="55"/>
      <c r="V101" s="43" t="str">
        <f>A101</f>
        <v>A4</v>
      </c>
      <c r="W101" s="44" t="str">
        <f>I102&amp;" "&amp;I103&amp;" "&amp;I104&amp;" "&amp;I105&amp;" "&amp;I106&amp;" "&amp;I107</f>
        <v xml:space="preserve">米 糙米    </v>
      </c>
      <c r="X101" s="44" t="str">
        <f>K102&amp;" "&amp;K103&amp;" "&amp;K104&amp;" "&amp;K105&amp;" "&amp;K106&amp;" "&amp;K107</f>
        <v xml:space="preserve">豬絞肉 醃漬花胡瓜 胡蘿蔔   </v>
      </c>
      <c r="Y101" s="44" t="str">
        <f>M102&amp;" "&amp;M103&amp;" "&amp;M104&amp;" "&amp;M105&amp;" "&amp;M106&amp;" "&amp;M107</f>
        <v xml:space="preserve">綠豆芽 韮菜 豬後腿肉 大蒜 杏鮑菇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粉圓 紅砂糖    </v>
      </c>
      <c r="AB101" s="44" t="str">
        <f>S102&amp;" "&amp;S103&amp;" "&amp;S104&amp;" "&amp;S105&amp;" "&amp;S106&amp;" "&amp;S107</f>
        <v xml:space="preserve">保久乳     </v>
      </c>
      <c r="AC101" s="44" t="str">
        <f>U102&amp;" "&amp;U103&amp;" "&amp;U104&amp;" "&amp;U105&amp;" "&amp;U106&amp;" "&amp;U107</f>
        <v xml:space="preserve">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3"/>
      <c r="B102" s="84"/>
      <c r="C102" s="84"/>
      <c r="D102" s="84"/>
      <c r="E102" s="84"/>
      <c r="F102" s="84"/>
      <c r="G102" s="84"/>
      <c r="H102" s="113"/>
      <c r="I102" s="86" t="s">
        <v>17</v>
      </c>
      <c r="J102" s="86">
        <v>7</v>
      </c>
      <c r="K102" s="86" t="s">
        <v>18</v>
      </c>
      <c r="L102" s="86">
        <v>6</v>
      </c>
      <c r="M102" s="86" t="s">
        <v>20</v>
      </c>
      <c r="N102" s="86">
        <v>5</v>
      </c>
      <c r="O102" s="6" t="s">
        <v>13</v>
      </c>
      <c r="P102" s="6">
        <v>7</v>
      </c>
      <c r="Q102" s="124" t="s">
        <v>233</v>
      </c>
      <c r="R102" s="157">
        <v>3</v>
      </c>
      <c r="S102" s="19" t="s">
        <v>90</v>
      </c>
      <c r="T102" s="19">
        <v>20</v>
      </c>
      <c r="U102" s="55"/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3"/>
      <c r="B103" s="84"/>
      <c r="C103" s="84"/>
      <c r="D103" s="84"/>
      <c r="E103" s="84"/>
      <c r="F103" s="84"/>
      <c r="G103" s="84"/>
      <c r="H103" s="113"/>
      <c r="I103" s="86" t="s">
        <v>31</v>
      </c>
      <c r="J103" s="86">
        <v>3</v>
      </c>
      <c r="K103" s="86" t="s">
        <v>50</v>
      </c>
      <c r="L103" s="86">
        <v>4</v>
      </c>
      <c r="M103" s="86" t="s">
        <v>26</v>
      </c>
      <c r="N103" s="86">
        <v>1</v>
      </c>
      <c r="O103" s="4" t="s">
        <v>22</v>
      </c>
      <c r="P103" s="4">
        <v>0.05</v>
      </c>
      <c r="Q103" s="86" t="s">
        <v>234</v>
      </c>
      <c r="R103" s="157">
        <v>1</v>
      </c>
      <c r="S103" s="19"/>
      <c r="T103" s="72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3"/>
      <c r="B104" s="84"/>
      <c r="C104" s="84"/>
      <c r="D104" s="84"/>
      <c r="E104" s="84"/>
      <c r="F104" s="84"/>
      <c r="G104" s="84"/>
      <c r="H104" s="113"/>
      <c r="I104" s="86"/>
      <c r="J104" s="86"/>
      <c r="K104" s="86" t="s">
        <v>21</v>
      </c>
      <c r="L104" s="86">
        <v>1</v>
      </c>
      <c r="M104" s="86" t="s">
        <v>23</v>
      </c>
      <c r="N104" s="86">
        <v>1.6</v>
      </c>
      <c r="O104" s="4"/>
      <c r="P104" s="4"/>
      <c r="Q104" s="124"/>
      <c r="R104" s="157"/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3"/>
      <c r="B105" s="84"/>
      <c r="C105" s="84"/>
      <c r="D105" s="84"/>
      <c r="E105" s="84"/>
      <c r="F105" s="84"/>
      <c r="G105" s="84"/>
      <c r="H105" s="113"/>
      <c r="I105" s="86"/>
      <c r="J105" s="86"/>
      <c r="K105" s="86"/>
      <c r="L105" s="86"/>
      <c r="M105" s="86" t="s">
        <v>22</v>
      </c>
      <c r="N105" s="86">
        <v>0.05</v>
      </c>
      <c r="O105" s="4"/>
      <c r="P105" s="4"/>
      <c r="Q105" s="124"/>
      <c r="R105" s="157"/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3"/>
      <c r="B106" s="84"/>
      <c r="C106" s="84"/>
      <c r="D106" s="84"/>
      <c r="E106" s="84"/>
      <c r="F106" s="84"/>
      <c r="G106" s="84"/>
      <c r="H106" s="113"/>
      <c r="I106" s="86"/>
      <c r="J106" s="86"/>
      <c r="K106" s="86"/>
      <c r="L106" s="86"/>
      <c r="M106" s="248" t="s">
        <v>155</v>
      </c>
      <c r="N106" s="248">
        <v>2</v>
      </c>
      <c r="O106" s="4"/>
      <c r="P106" s="4"/>
      <c r="Q106" s="124"/>
      <c r="R106" s="157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7"/>
      <c r="B107" s="88"/>
      <c r="C107" s="88"/>
      <c r="D107" s="88"/>
      <c r="E107" s="88"/>
      <c r="F107" s="88"/>
      <c r="G107" s="88"/>
      <c r="H107" s="114"/>
      <c r="I107" s="115"/>
      <c r="J107" s="115"/>
      <c r="K107" s="90"/>
      <c r="L107" s="90"/>
      <c r="M107" s="90"/>
      <c r="N107" s="90"/>
      <c r="O107" s="7"/>
      <c r="P107" s="7"/>
      <c r="Q107" s="158"/>
      <c r="R107" s="159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9" t="s">
        <v>105</v>
      </c>
      <c r="B108" s="91">
        <v>5</v>
      </c>
      <c r="C108" s="91">
        <v>3.3</v>
      </c>
      <c r="D108" s="91">
        <v>1.6</v>
      </c>
      <c r="E108" s="91">
        <v>2.2999999999999998</v>
      </c>
      <c r="F108" s="91">
        <v>0.3</v>
      </c>
      <c r="G108" s="91">
        <v>0</v>
      </c>
      <c r="H108" s="104">
        <f t="shared" si="1"/>
        <v>741</v>
      </c>
      <c r="I108" s="82" t="s">
        <v>51</v>
      </c>
      <c r="J108" s="82"/>
      <c r="K108" s="82" t="s">
        <v>148</v>
      </c>
      <c r="L108" s="82"/>
      <c r="M108" s="134" t="s">
        <v>185</v>
      </c>
      <c r="N108" s="134"/>
      <c r="O108" s="18" t="s">
        <v>16</v>
      </c>
      <c r="P108" s="18"/>
      <c r="Q108" s="154" t="s">
        <v>235</v>
      </c>
      <c r="R108" s="155"/>
      <c r="S108" s="22" t="s">
        <v>87</v>
      </c>
      <c r="T108" s="22"/>
      <c r="U108" s="55" t="s">
        <v>88</v>
      </c>
      <c r="V108" s="43" t="str">
        <f>A108</f>
        <v>A5</v>
      </c>
      <c r="W108" s="44" t="str">
        <f>I109&amp;" "&amp;I110&amp;" "&amp;I111&amp;" "&amp;I112&amp;" "&amp;I113&amp;" "&amp;I114</f>
        <v xml:space="preserve">米 小米    </v>
      </c>
      <c r="X108" s="44" t="str">
        <f>K109&amp;" "&amp;K110&amp;" "&amp;K111&amp;" "&amp;K112&amp;" "&amp;K113&amp;" "&amp;K114</f>
        <v xml:space="preserve">腿排 滷包    </v>
      </c>
      <c r="Y108" s="44" t="str">
        <f>M109&amp;" "&amp;M110&amp;" "&amp;M111&amp;" "&amp;M112&amp;" "&amp;M113&amp;" "&amp;M114</f>
        <v xml:space="preserve">豆干 海帶結 胡蘿蔔 大蒜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洋蔥 甘藍 大番茄   </v>
      </c>
      <c r="AB108" s="44" t="str">
        <f>S109&amp;" "&amp;S110&amp;" "&amp;S111&amp;" "&amp;S112&amp;" "&amp;S113&amp;" "&amp;S114</f>
        <v xml:space="preserve">水果     </v>
      </c>
      <c r="AC108" s="44" t="str">
        <f>U109&amp;" "&amp;U110&amp;" "&amp;U111&amp;" "&amp;U112&amp;" "&amp;U113&amp;" "&amp;U114</f>
        <v xml:space="preserve">有機豆奶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3"/>
      <c r="B109" s="91"/>
      <c r="C109" s="91"/>
      <c r="D109" s="91"/>
      <c r="E109" s="91"/>
      <c r="F109" s="91"/>
      <c r="G109" s="91"/>
      <c r="H109" s="104"/>
      <c r="I109" s="86" t="s">
        <v>17</v>
      </c>
      <c r="J109" s="86">
        <v>10</v>
      </c>
      <c r="K109" s="86" t="s">
        <v>159</v>
      </c>
      <c r="L109" s="86">
        <v>9</v>
      </c>
      <c r="M109" s="86" t="s">
        <v>47</v>
      </c>
      <c r="N109" s="135">
        <v>4</v>
      </c>
      <c r="O109" s="6" t="s">
        <v>13</v>
      </c>
      <c r="P109" s="6">
        <v>7</v>
      </c>
      <c r="Q109" s="124" t="s">
        <v>24</v>
      </c>
      <c r="R109" s="157">
        <v>3</v>
      </c>
      <c r="S109" s="19" t="s">
        <v>87</v>
      </c>
      <c r="T109" s="19">
        <v>12</v>
      </c>
      <c r="U109" s="55" t="s">
        <v>89</v>
      </c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3"/>
      <c r="B110" s="91"/>
      <c r="C110" s="91"/>
      <c r="D110" s="91"/>
      <c r="E110" s="91"/>
      <c r="F110" s="91"/>
      <c r="G110" s="91"/>
      <c r="H110" s="104"/>
      <c r="I110" s="86" t="s">
        <v>52</v>
      </c>
      <c r="J110" s="86">
        <v>0.4</v>
      </c>
      <c r="K110" s="86" t="s">
        <v>132</v>
      </c>
      <c r="L110" s="86"/>
      <c r="M110" s="86" t="s">
        <v>186</v>
      </c>
      <c r="N110" s="86">
        <v>1</v>
      </c>
      <c r="O110" s="4" t="s">
        <v>22</v>
      </c>
      <c r="P110" s="4">
        <v>0.05</v>
      </c>
      <c r="Q110" s="167" t="s">
        <v>32</v>
      </c>
      <c r="R110" s="157">
        <v>1</v>
      </c>
      <c r="S110" s="19"/>
      <c r="T110" s="72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3"/>
      <c r="B111" s="91"/>
      <c r="C111" s="91"/>
      <c r="D111" s="91"/>
      <c r="E111" s="91"/>
      <c r="F111" s="91"/>
      <c r="G111" s="91"/>
      <c r="H111" s="104"/>
      <c r="I111" s="86"/>
      <c r="J111" s="86"/>
      <c r="K111" s="86"/>
      <c r="L111" s="86"/>
      <c r="M111" s="228" t="s">
        <v>21</v>
      </c>
      <c r="N111" s="228">
        <v>1</v>
      </c>
      <c r="O111" s="4"/>
      <c r="P111" s="4"/>
      <c r="Q111" s="86" t="s">
        <v>44</v>
      </c>
      <c r="R111" s="157">
        <v>1</v>
      </c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3"/>
      <c r="B112" s="91"/>
      <c r="C112" s="91"/>
      <c r="D112" s="91"/>
      <c r="E112" s="91"/>
      <c r="F112" s="91"/>
      <c r="G112" s="91"/>
      <c r="H112" s="104"/>
      <c r="I112" s="86"/>
      <c r="J112" s="86"/>
      <c r="K112" s="86"/>
      <c r="L112" s="86"/>
      <c r="M112" s="86" t="s">
        <v>22</v>
      </c>
      <c r="N112" s="86">
        <v>0.05</v>
      </c>
      <c r="O112" s="4"/>
      <c r="P112" s="4"/>
      <c r="Q112" s="120"/>
      <c r="R112" s="157"/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3"/>
      <c r="B113" s="91"/>
      <c r="C113" s="91"/>
      <c r="D113" s="91"/>
      <c r="E113" s="91"/>
      <c r="F113" s="91"/>
      <c r="G113" s="91"/>
      <c r="H113" s="104"/>
      <c r="I113" s="86"/>
      <c r="J113" s="86"/>
      <c r="K113" s="116"/>
      <c r="L113" s="116"/>
      <c r="M113" s="86"/>
      <c r="N113" s="86"/>
      <c r="O113" s="4"/>
      <c r="P113" s="4"/>
      <c r="Q113" s="124"/>
      <c r="R113" s="157"/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7"/>
      <c r="B114" s="102"/>
      <c r="C114" s="212"/>
      <c r="D114" s="102"/>
      <c r="E114" s="102"/>
      <c r="F114" s="102"/>
      <c r="G114" s="102"/>
      <c r="H114" s="175"/>
      <c r="I114" s="90"/>
      <c r="J114" s="90"/>
      <c r="K114" s="90"/>
      <c r="L114" s="90"/>
      <c r="M114" s="90"/>
      <c r="N114" s="90"/>
      <c r="O114" s="203"/>
      <c r="P114" s="203"/>
      <c r="Q114" s="158"/>
      <c r="R114" s="159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30" ht="15.75" customHeight="1">
      <c r="A115" s="78"/>
      <c r="B115" s="78"/>
      <c r="C115" s="78"/>
      <c r="D115" s="78"/>
      <c r="E115" s="78"/>
      <c r="F115" s="78"/>
      <c r="G115" s="78"/>
      <c r="H115" s="78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78"/>
      <c r="B116" s="78"/>
      <c r="C116" s="78"/>
      <c r="D116" s="78"/>
      <c r="E116" s="78"/>
      <c r="F116" s="78"/>
      <c r="G116" s="78"/>
      <c r="H116" s="78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78"/>
      <c r="B117" s="78"/>
      <c r="C117" s="78"/>
      <c r="D117" s="78"/>
      <c r="E117" s="78"/>
      <c r="F117" s="78"/>
      <c r="G117" s="78"/>
      <c r="H117" s="78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78"/>
      <c r="B118" s="78"/>
      <c r="C118" s="78"/>
      <c r="D118" s="78"/>
      <c r="E118" s="78"/>
      <c r="F118" s="78"/>
      <c r="G118" s="78"/>
      <c r="H118" s="78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78"/>
      <c r="B119" s="78"/>
      <c r="C119" s="78"/>
      <c r="D119" s="78"/>
      <c r="E119" s="78"/>
      <c r="F119" s="78"/>
      <c r="G119" s="78"/>
      <c r="H119" s="78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78"/>
      <c r="B120" s="78"/>
      <c r="C120" s="78"/>
      <c r="D120" s="78"/>
      <c r="E120" s="78"/>
      <c r="F120" s="78"/>
      <c r="G120" s="78"/>
      <c r="H120" s="78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78"/>
      <c r="B121" s="78"/>
      <c r="C121" s="78"/>
      <c r="D121" s="78"/>
      <c r="E121" s="78"/>
      <c r="F121" s="78"/>
      <c r="G121" s="78"/>
      <c r="H121" s="78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78"/>
      <c r="B122" s="78"/>
      <c r="C122" s="78"/>
      <c r="D122" s="78"/>
      <c r="E122" s="78"/>
      <c r="F122" s="78"/>
      <c r="G122" s="78"/>
      <c r="H122" s="78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78"/>
      <c r="B123" s="78"/>
      <c r="C123" s="78"/>
      <c r="D123" s="78"/>
      <c r="E123" s="78"/>
      <c r="F123" s="78"/>
      <c r="G123" s="78"/>
      <c r="H123" s="78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78"/>
      <c r="B124" s="78"/>
      <c r="C124" s="78"/>
      <c r="D124" s="78"/>
      <c r="E124" s="78"/>
      <c r="F124" s="78"/>
      <c r="G124" s="78"/>
      <c r="H124" s="78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78"/>
      <c r="B125" s="78"/>
      <c r="C125" s="78"/>
      <c r="D125" s="78"/>
      <c r="E125" s="78"/>
      <c r="F125" s="78"/>
      <c r="G125" s="78"/>
      <c r="H125" s="78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78"/>
      <c r="B126" s="78"/>
      <c r="C126" s="78"/>
      <c r="D126" s="78"/>
      <c r="E126" s="78"/>
      <c r="F126" s="78"/>
      <c r="G126" s="78"/>
      <c r="H126" s="78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78"/>
      <c r="B127" s="78"/>
      <c r="C127" s="78"/>
      <c r="D127" s="78"/>
      <c r="E127" s="78"/>
      <c r="F127" s="78"/>
      <c r="G127" s="78"/>
      <c r="H127" s="78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78"/>
      <c r="B128" s="78"/>
      <c r="C128" s="78"/>
      <c r="D128" s="78"/>
      <c r="E128" s="78"/>
      <c r="F128" s="78"/>
      <c r="G128" s="78"/>
      <c r="H128" s="78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78"/>
      <c r="B129" s="78"/>
      <c r="C129" s="78"/>
      <c r="D129" s="78"/>
      <c r="E129" s="78"/>
      <c r="F129" s="78"/>
      <c r="G129" s="78"/>
      <c r="H129" s="78"/>
      <c r="I129" s="9"/>
      <c r="J129" s="9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78"/>
      <c r="B130" s="78"/>
      <c r="C130" s="78"/>
      <c r="D130" s="78"/>
      <c r="E130" s="78"/>
      <c r="F130" s="78"/>
      <c r="G130" s="78"/>
      <c r="H130" s="78"/>
      <c r="I130" s="9"/>
      <c r="J130" s="9"/>
      <c r="K130" s="1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78"/>
      <c r="B131" s="78"/>
      <c r="C131" s="78"/>
      <c r="D131" s="78"/>
      <c r="E131" s="78"/>
      <c r="F131" s="78"/>
      <c r="G131" s="78"/>
      <c r="H131" s="78"/>
      <c r="I131" s="9"/>
      <c r="J131" s="9"/>
      <c r="K131" s="1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78"/>
      <c r="B132" s="78"/>
      <c r="C132" s="78"/>
      <c r="D132" s="78"/>
      <c r="E132" s="78"/>
      <c r="F132" s="78"/>
      <c r="G132" s="78"/>
      <c r="H132" s="78"/>
      <c r="I132" s="9"/>
      <c r="J132" s="9"/>
      <c r="K132" s="1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78"/>
      <c r="B133" s="78"/>
      <c r="C133" s="78"/>
      <c r="D133" s="78"/>
      <c r="E133" s="78"/>
      <c r="F133" s="78"/>
      <c r="G133" s="78"/>
      <c r="H133" s="78"/>
      <c r="I133" s="9"/>
      <c r="J133" s="9"/>
      <c r="K133" s="10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78"/>
      <c r="B134" s="78"/>
      <c r="C134" s="78"/>
      <c r="D134" s="78"/>
      <c r="E134" s="78"/>
      <c r="F134" s="78"/>
      <c r="G134" s="78"/>
      <c r="H134" s="78"/>
      <c r="I134" s="9"/>
      <c r="J134" s="9"/>
      <c r="K134" s="10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78"/>
      <c r="B135" s="78"/>
      <c r="C135" s="78"/>
      <c r="D135" s="78"/>
      <c r="E135" s="78"/>
      <c r="F135" s="78"/>
      <c r="G135" s="78"/>
      <c r="H135" s="78"/>
      <c r="I135" s="9"/>
      <c r="J135" s="9"/>
      <c r="K135" s="10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78"/>
      <c r="B136" s="78"/>
      <c r="C136" s="78"/>
      <c r="D136" s="78"/>
      <c r="E136" s="78"/>
      <c r="F136" s="78"/>
      <c r="G136" s="78"/>
      <c r="H136" s="78"/>
      <c r="I136" s="9"/>
      <c r="J136" s="9"/>
      <c r="K136" s="10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78"/>
      <c r="B137" s="78"/>
      <c r="C137" s="78"/>
      <c r="D137" s="78"/>
      <c r="E137" s="78"/>
      <c r="F137" s="78"/>
      <c r="G137" s="78"/>
      <c r="H137" s="78"/>
      <c r="I137" s="9"/>
      <c r="J137" s="9"/>
      <c r="K137" s="10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78"/>
      <c r="B138" s="78"/>
      <c r="C138" s="78"/>
      <c r="D138" s="78"/>
      <c r="E138" s="78"/>
      <c r="F138" s="78"/>
      <c r="G138" s="78"/>
      <c r="H138" s="78"/>
      <c r="I138" s="9"/>
      <c r="J138" s="9"/>
      <c r="K138" s="10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78"/>
      <c r="B139" s="78"/>
      <c r="C139" s="78"/>
      <c r="D139" s="78"/>
      <c r="E139" s="78"/>
      <c r="F139" s="78"/>
      <c r="G139" s="78"/>
      <c r="H139" s="78"/>
      <c r="I139" s="9"/>
      <c r="J139" s="9"/>
      <c r="K139" s="10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78"/>
      <c r="B140" s="78"/>
      <c r="C140" s="78"/>
      <c r="D140" s="78"/>
      <c r="E140" s="78"/>
      <c r="F140" s="78"/>
      <c r="G140" s="78"/>
      <c r="H140" s="78"/>
      <c r="I140" s="9"/>
      <c r="J140" s="9"/>
      <c r="K140" s="1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78"/>
      <c r="B141" s="78"/>
      <c r="C141" s="78"/>
      <c r="D141" s="78"/>
      <c r="E141" s="78"/>
      <c r="F141" s="78"/>
      <c r="G141" s="78"/>
      <c r="H141" s="78"/>
      <c r="I141" s="9"/>
      <c r="J141" s="9"/>
      <c r="K141" s="1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78"/>
      <c r="B142" s="78"/>
      <c r="C142" s="78"/>
      <c r="D142" s="78"/>
      <c r="E142" s="78"/>
      <c r="F142" s="78"/>
      <c r="G142" s="78"/>
      <c r="H142" s="78"/>
      <c r="I142" s="9"/>
      <c r="J142" s="9"/>
      <c r="K142" s="1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8"/>
      <c r="B214" s="78"/>
      <c r="C214" s="78"/>
      <c r="D214" s="78"/>
      <c r="E214" s="78"/>
      <c r="F214" s="78"/>
      <c r="G214" s="78"/>
      <c r="H214" s="78"/>
      <c r="I214" s="9"/>
      <c r="J214" s="9"/>
      <c r="K214" s="10"/>
      <c r="L214" s="9"/>
      <c r="M214" s="9"/>
      <c r="N214" s="9"/>
      <c r="O214" s="9"/>
      <c r="P214" s="9"/>
      <c r="Q214" s="9"/>
      <c r="R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/>
    <row r="216" spans="1:30" ht="15.75" customHeight="1"/>
    <row r="217" spans="1:30" ht="15.75" customHeight="1"/>
    <row r="218" spans="1:30" ht="15.75" customHeight="1"/>
    <row r="219" spans="1:30" ht="15.75" customHeight="1"/>
    <row r="220" spans="1:30" ht="15.75" customHeight="1"/>
    <row r="221" spans="1:30" ht="15.75" customHeight="1"/>
    <row r="222" spans="1:30" ht="15.75" customHeight="1"/>
    <row r="223" spans="1:30" ht="15.75" customHeight="1"/>
    <row r="224" spans="1:3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80"/>
  <sheetViews>
    <sheetView workbookViewId="0">
      <selection activeCell="A3" sqref="A3:A18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260" t="s">
        <v>112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61"/>
      <c r="X1" s="61"/>
    </row>
    <row r="2" spans="1:24" ht="15.75" customHeight="1" thickBot="1">
      <c r="A2" s="66" t="s">
        <v>75</v>
      </c>
      <c r="B2" s="73" t="s">
        <v>0</v>
      </c>
      <c r="C2" s="74" t="s">
        <v>8</v>
      </c>
      <c r="D2" s="74" t="s">
        <v>63</v>
      </c>
      <c r="E2" s="75" t="s">
        <v>10</v>
      </c>
      <c r="F2" s="76" t="s">
        <v>64</v>
      </c>
      <c r="G2" s="63" t="s">
        <v>11</v>
      </c>
      <c r="H2" s="76" t="s">
        <v>65</v>
      </c>
      <c r="I2" s="63" t="s">
        <v>13</v>
      </c>
      <c r="J2" s="76" t="s">
        <v>67</v>
      </c>
      <c r="K2" s="63" t="s">
        <v>14</v>
      </c>
      <c r="L2" s="76" t="s">
        <v>68</v>
      </c>
      <c r="M2" s="75" t="s">
        <v>92</v>
      </c>
      <c r="N2" s="75" t="s">
        <v>93</v>
      </c>
      <c r="O2" s="75" t="s">
        <v>70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194">
        <v>46024</v>
      </c>
      <c r="B3" s="39" t="str">
        <f>'偏鄉計劃學校(葷)國小'!A3</f>
        <v>R5</v>
      </c>
      <c r="C3" s="39" t="str">
        <f>'偏鄉計劃學校(葷)國小'!I3</f>
        <v>燕麥飯</v>
      </c>
      <c r="D3" s="40" t="str">
        <f>'偏鄉計劃學校(葷)國小'!I4&amp;'偏鄉計劃學校(葷)國小'!I5&amp;'偏鄉計劃學校(葷)國小'!I6&amp;'偏鄉計劃學校(葷)國小'!I7&amp;'偏鄉計劃學校(葷)國小'!I8&amp;'偏鄉計劃學校(葷)國小'!I9</f>
        <v>米燕麥</v>
      </c>
      <c r="E3" s="39" t="str">
        <f>'偏鄉計劃學校(葷)國小'!K3</f>
        <v>香滷雞翅</v>
      </c>
      <c r="F3" s="209" t="str">
        <f>'偏鄉計劃學校(葷)國小'!K4&amp;'偏鄉計劃學校(葷)國小'!K5&amp;'偏鄉計劃學校(葷)國小'!K6&amp;'偏鄉計劃學校(葷)國小'!K7&amp;'偏鄉計劃學校(葷)國小'!K8&amp;'偏鄉計劃學校(葷)國小'!K9</f>
        <v>雞翅滷包</v>
      </c>
      <c r="G3" s="39" t="str">
        <f>'偏鄉計劃學校(葷)國小'!M3</f>
        <v>黃金蟹肉蛋</v>
      </c>
      <c r="H3" s="40" t="str">
        <f>'偏鄉計劃學校(葷)國小'!M4&amp;'偏鄉計劃學校(葷)國小'!M5&amp;'偏鄉計劃學校(葷)國小'!M6&amp;'偏鄉計劃學校(葷)國小'!M7&amp;'偏鄉計劃學校(葷)國小'!M8&amp;'偏鄉計劃學校(葷)國小'!M9</f>
        <v>冷凍蟹味棒雞蛋</v>
      </c>
      <c r="I3" s="39" t="str">
        <f>'偏鄉計劃學校(葷)國小'!O3</f>
        <v>時蔬</v>
      </c>
      <c r="J3" s="40" t="str">
        <f>'偏鄉計劃學校(葷)國小'!O4&amp;'偏鄉計劃學校(葷)國小'!O5&amp;'偏鄉計劃學校(葷)國小'!O6&amp;'偏鄉計劃學校(葷)國小'!O7&amp;'偏鄉計劃學校(葷)國小'!O8&amp;'偏鄉計劃學校(葷)國小'!O9</f>
        <v>蔬菜大蒜</v>
      </c>
      <c r="K3" s="39" t="str">
        <f>'偏鄉計劃學校(葷)國小'!Q3</f>
        <v>金針粉絲湯</v>
      </c>
      <c r="L3" s="40" t="str">
        <f>'偏鄉計劃學校(葷)國小'!Q4&amp;'偏鄉計劃學校(葷)國小'!Q5&amp;'偏鄉計劃學校(葷)國小'!Q6&amp;'偏鄉計劃學校(葷)國小'!Q7&amp;'偏鄉計劃學校(葷)國小'!Q8&amp;'偏鄉計劃學校(葷)國小'!Q9</f>
        <v>金針菜乾冬粉大骨</v>
      </c>
      <c r="M3" s="209" t="str">
        <f>'偏鄉計劃學校(葷)國小'!S3</f>
        <v>水果</v>
      </c>
      <c r="N3" s="39">
        <f>'偏鄉計劃學校(葷)國小'!U4</f>
        <v>0</v>
      </c>
      <c r="O3" s="39" t="e">
        <f>'偏鄉計劃學校(葷)國小'!AD3</f>
        <v>#REF!</v>
      </c>
      <c r="P3" s="251">
        <f>'偏鄉計劃學校(葷)國小'!B3</f>
        <v>5.9</v>
      </c>
      <c r="Q3" s="251">
        <f>'偏鄉計劃學校(葷)國小'!C3</f>
        <v>3</v>
      </c>
      <c r="R3" s="251">
        <f>'偏鄉計劃學校(葷)國小'!D3</f>
        <v>1.5</v>
      </c>
      <c r="S3" s="251">
        <f>'偏鄉計劃學校(葷)國小'!E3</f>
        <v>2.4</v>
      </c>
      <c r="T3" s="41">
        <f>'偏鄉計劃學校(葷)國小'!F3</f>
        <v>0</v>
      </c>
      <c r="U3" s="41">
        <f>'偏鄉計劃學校(葷)國小'!G3</f>
        <v>0</v>
      </c>
      <c r="V3" s="48">
        <f>'偏鄉計劃學校(葷)國小'!H3</f>
        <v>783.5</v>
      </c>
    </row>
    <row r="4" spans="1:24" ht="15.75" customHeight="1">
      <c r="A4" s="194">
        <v>46027</v>
      </c>
      <c r="B4" s="34" t="str">
        <f>'偏鄉計劃學校(葷)國小'!A10</f>
        <v>S1</v>
      </c>
      <c r="C4" s="34" t="str">
        <f>'偏鄉計劃學校(葷)國小'!I10</f>
        <v>白米飯</v>
      </c>
      <c r="D4" s="35" t="str">
        <f>'偏鄉計劃學校(葷)國小'!I11&amp;'偏鄉計劃學校(葷)國小'!I12&amp;'偏鄉計劃學校(葷)國小'!I13&amp;'偏鄉計劃學校(葷)國小'!I14&amp;'偏鄉計劃學校(葷)國小'!I15&amp;'偏鄉計劃學校(葷)國小'!I16</f>
        <v>米</v>
      </c>
      <c r="E4" s="34" t="str">
        <f>'偏鄉計劃學校(葷)國小'!K10</f>
        <v>蔥爆肉絲</v>
      </c>
      <c r="F4" s="210" t="str">
        <f>'偏鄉計劃學校(葷)國小'!K11&amp;'偏鄉計劃學校(葷)國小'!K12&amp;'偏鄉計劃學校(葷)國小'!K13&amp;'偏鄉計劃學校(葷)國小'!K14&amp;'偏鄉計劃學校(葷)國小'!K15&amp;'偏鄉計劃學校(葷)國小'!K16</f>
        <v>豬後腿肉芹菜胡蘿蔔豆干片青蔥</v>
      </c>
      <c r="G4" s="34" t="str">
        <f>'偏鄉計劃學校(葷)國小'!M10</f>
        <v>肉絲甘藍</v>
      </c>
      <c r="H4" s="35" t="str">
        <f>'偏鄉計劃學校(葷)國小'!M11&amp;'偏鄉計劃學校(葷)國小'!M12&amp;'偏鄉計劃學校(葷)國小'!M13&amp;'偏鄉計劃學校(葷)國小'!M14&amp;'偏鄉計劃學校(葷)國小'!M15&amp;'偏鄉計劃學校(葷)國小'!M16</f>
        <v>甘藍豬後腿肉乾木耳大蒜</v>
      </c>
      <c r="I4" s="34" t="str">
        <f>'偏鄉計劃學校(葷)國小'!O10</f>
        <v>時蔬</v>
      </c>
      <c r="J4" s="35" t="str">
        <f>'偏鄉計劃學校(葷)國小'!O11&amp;'偏鄉計劃學校(葷)國小'!O12&amp;'偏鄉計劃學校(葷)國小'!O13&amp;'偏鄉計劃學校(葷)國小'!O14&amp;'偏鄉計劃學校(葷)國小'!O15&amp;'偏鄉計劃學校(葷)國小'!O16</f>
        <v>蔬菜大蒜</v>
      </c>
      <c r="K4" s="34" t="str">
        <f>'偏鄉計劃學校(葷)國小'!Q10</f>
        <v>榨菜肉絲湯</v>
      </c>
      <c r="L4" s="35" t="str">
        <f>'偏鄉計劃學校(葷)國小'!Q11&amp;'偏鄉計劃學校(葷)國小'!Q12&amp;'偏鄉計劃學校(葷)國小'!Q13&amp;'偏鄉計劃學校(葷)國小'!Q14&amp;'偏鄉計劃學校(葷)國小'!Q15&amp;'偏鄉計劃學校(葷)國小'!Q16</f>
        <v>榨菜豬後腿肉</v>
      </c>
      <c r="M4" s="210" t="str">
        <f>'偏鄉計劃學校(葷)國小'!S10</f>
        <v>葡萄乾</v>
      </c>
      <c r="N4" s="34">
        <f>'偏鄉計劃學校(葷)國小'!U11</f>
        <v>0</v>
      </c>
      <c r="O4" s="34" t="e">
        <f>'偏鄉計劃學校(葷)國小'!AD10</f>
        <v>#REF!</v>
      </c>
      <c r="P4" s="250">
        <f>'偏鄉計劃學校(葷)國小'!B10</f>
        <v>5.5</v>
      </c>
      <c r="Q4" s="250">
        <f>'偏鄉計劃學校(葷)國小'!C10</f>
        <v>2.8</v>
      </c>
      <c r="R4" s="250">
        <f>'偏鄉計劃學校(葷)國小'!D10</f>
        <v>1.8</v>
      </c>
      <c r="S4" s="250">
        <f>'偏鄉計劃學校(葷)國小'!E10</f>
        <v>2.5</v>
      </c>
      <c r="T4" s="36">
        <f>'偏鄉計劃學校(葷)國小'!F10</f>
        <v>0</v>
      </c>
      <c r="U4" s="36">
        <f>'偏鄉計劃學校(葷)國小'!G10</f>
        <v>0</v>
      </c>
      <c r="V4" s="47">
        <f>'偏鄉計劃學校(葷)國小'!H10</f>
        <v>752.5</v>
      </c>
    </row>
    <row r="5" spans="1:24" ht="15.75" customHeight="1">
      <c r="A5" s="194">
        <v>46028</v>
      </c>
      <c r="B5" s="34" t="str">
        <f>'偏鄉計劃學校(葷)國小'!A17</f>
        <v>S2</v>
      </c>
      <c r="C5" s="34" t="str">
        <f>'偏鄉計劃學校(葷)國小'!I17</f>
        <v>糙米飯</v>
      </c>
      <c r="D5" s="35" t="str">
        <f>'偏鄉計劃學校(葷)國小'!I18&amp;'偏鄉計劃學校(葷)國小'!I19&amp;'偏鄉計劃學校(葷)國小'!I20&amp;'偏鄉計劃學校(葷)國小'!I21&amp;'偏鄉計劃學校(葷)國小'!I22&amp;'偏鄉計劃學校(葷)國小'!I23</f>
        <v>米糙米</v>
      </c>
      <c r="E5" s="34" t="str">
        <f>'偏鄉計劃學校(葷)國小'!K17</f>
        <v>酥炸魚片</v>
      </c>
      <c r="F5" s="210" t="str">
        <f>'偏鄉計劃學校(葷)國小'!K18&amp;'偏鄉計劃學校(葷)國小'!K19&amp;'偏鄉計劃學校(葷)國小'!K20&amp;'偏鄉計劃學校(葷)國小'!K21&amp;'偏鄉計劃學校(葷)國小'!K22&amp;'偏鄉計劃學校(葷)國小'!K23</f>
        <v>鯊魚片</v>
      </c>
      <c r="G5" s="34" t="str">
        <f>'偏鄉計劃學校(葷)國小'!M17</f>
        <v>麻婆豆腐</v>
      </c>
      <c r="H5" s="35" t="str">
        <f>'偏鄉計劃學校(葷)國小'!M18&amp;'偏鄉計劃學校(葷)國小'!M19&amp;'偏鄉計劃學校(葷)國小'!M20&amp;'偏鄉計劃學校(葷)國小'!M21&amp;'偏鄉計劃學校(葷)國小'!M22&amp;'偏鄉計劃學校(葷)國小'!M23</f>
        <v>豆腐豬絞肉胡蘿蔔青蔥豆瓣醬冷凍玉米筍</v>
      </c>
      <c r="I5" s="34" t="str">
        <f>'偏鄉計劃學校(葷)國小'!O17</f>
        <v>時蔬</v>
      </c>
      <c r="J5" s="35" t="str">
        <f>'偏鄉計劃學校(葷)國小'!O18&amp;'偏鄉計劃學校(葷)國小'!O19&amp;'偏鄉計劃學校(葷)國小'!O20&amp;'偏鄉計劃學校(葷)國小'!O21&amp;'偏鄉計劃學校(葷)國小'!O22&amp;'偏鄉計劃學校(葷)國小'!O23</f>
        <v>蔬菜大蒜</v>
      </c>
      <c r="K5" s="34" t="str">
        <f>'偏鄉計劃學校(葷)國小'!Q17</f>
        <v>番茄時蔬湯</v>
      </c>
      <c r="L5" s="35" t="str">
        <f>'偏鄉計劃學校(葷)國小'!Q18&amp;'偏鄉計劃學校(葷)國小'!Q19&amp;'偏鄉計劃學校(葷)國小'!Q20&amp;'偏鄉計劃學校(葷)國小'!Q21&amp;'偏鄉計劃學校(葷)國小'!Q22&amp;'偏鄉計劃學校(葷)國小'!Q23</f>
        <v>大番茄時蔬薑大骨</v>
      </c>
      <c r="M5" s="210" t="str">
        <f>'偏鄉計劃學校(葷)國小'!S17</f>
        <v>驗證豆奶</v>
      </c>
      <c r="N5" s="34">
        <f>'偏鄉計劃學校(葷)國小'!U18</f>
        <v>0</v>
      </c>
      <c r="O5" s="34" t="e">
        <f>'偏鄉計劃學校(葷)國小'!AD17</f>
        <v>#REF!</v>
      </c>
      <c r="P5" s="250">
        <f>'偏鄉計劃學校(葷)國小'!B17</f>
        <v>5</v>
      </c>
      <c r="Q5" s="250">
        <f>'偏鄉計劃學校(葷)國小'!C17</f>
        <v>3.1</v>
      </c>
      <c r="R5" s="250">
        <f>'偏鄉計劃學校(葷)國小'!D17</f>
        <v>1.5</v>
      </c>
      <c r="S5" s="250">
        <f>'偏鄉計劃學校(葷)國小'!E17</f>
        <v>2.5</v>
      </c>
      <c r="T5" s="36">
        <f>'偏鄉計劃學校(葷)國小'!F17</f>
        <v>0</v>
      </c>
      <c r="U5" s="36">
        <f>'偏鄉計劃學校(葷)國小'!G17</f>
        <v>0</v>
      </c>
      <c r="V5" s="47">
        <f>'偏鄉計劃學校(葷)國小'!H17</f>
        <v>732.5</v>
      </c>
    </row>
    <row r="6" spans="1:24" ht="15.75" customHeight="1">
      <c r="A6" s="194">
        <v>46029</v>
      </c>
      <c r="B6" s="34" t="str">
        <f>'偏鄉計劃學校(葷)國小'!A24</f>
        <v>S3</v>
      </c>
      <c r="C6" s="34" t="str">
        <f>'偏鄉計劃學校(葷)國小'!I24</f>
        <v>夏威夷拌飯特餐</v>
      </c>
      <c r="D6" s="35" t="str">
        <f>'偏鄉計劃學校(葷)國小'!I25&amp;'偏鄉計劃學校(葷)國小'!I26&amp;'偏鄉計劃學校(葷)國小'!I27&amp;'偏鄉計劃學校(葷)國小'!I28&amp;'偏鄉計劃學校(葷)國小'!I29&amp;'偏鄉計劃學校(葷)國中'!I30</f>
        <v>米糙米</v>
      </c>
      <c r="E6" s="34" t="str">
        <f>'偏鄉計劃學校(葷)國小'!K24</f>
        <v>麥克雞塊</v>
      </c>
      <c r="F6" s="210" t="str">
        <f>'偏鄉計劃學校(葷)國小'!K25&amp;'偏鄉計劃學校(葷)國小'!K26&amp;'偏鄉計劃學校(葷)國小'!K27&amp;'偏鄉計劃學校(葷)國小'!K28&amp;'偏鄉計劃學校(葷)國小'!K29&amp;'偏鄉計劃學校(葷)國中'!K30</f>
        <v>冷凍雞塊</v>
      </c>
      <c r="G6" s="34" t="str">
        <f>'偏鄉計劃學校(葷)國小'!M24</f>
        <v>拌飯配料</v>
      </c>
      <c r="H6" s="35" t="str">
        <f>'偏鄉計劃學校(葷)國小'!M25&amp;'偏鄉計劃學校(葷)國小'!M26&amp;'偏鄉計劃學校(葷)國小'!M27&amp;'偏鄉計劃學校(葷)國小'!M28&amp;'偏鄉計劃學校(葷)國小'!M29&amp;'偏鄉計劃學校(葷)國中'!M30</f>
        <v>豬後腿肉洋蔥乾香菇鳳梨罐頭冷凍玉米粒</v>
      </c>
      <c r="I6" s="34" t="str">
        <f>'偏鄉計劃學校(葷)國小'!O24</f>
        <v>時蔬</v>
      </c>
      <c r="J6" s="35" t="str">
        <f>'偏鄉計劃學校(葷)國小'!O25&amp;'偏鄉計劃學校(葷)國小'!O26&amp;'偏鄉計劃學校(葷)國小'!O27&amp;'偏鄉計劃學校(葷)國小'!O28&amp;'偏鄉計劃學校(葷)國小'!O29&amp;'偏鄉計劃學校(葷)國中'!O30</f>
        <v>蔬菜大蒜</v>
      </c>
      <c r="K6" s="34" t="str">
        <f>'偏鄉計劃學校(葷)國小'!Q24</f>
        <v>蘿蔔貢丸湯</v>
      </c>
      <c r="L6" s="35" t="str">
        <f>'偏鄉計劃學校(葷)國小'!Q25&amp;'偏鄉計劃學校(葷)國小'!Q26&amp;'偏鄉計劃學校(葷)國小'!Q27&amp;'偏鄉計劃學校(葷)國小'!Q28&amp;'偏鄉計劃學校(葷)國小'!Q29&amp;'偏鄉計劃學校(葷)國中'!Q30</f>
        <v>白蘿蔔貢丸</v>
      </c>
      <c r="M6" s="210" t="str">
        <f>'偏鄉計劃學校(葷)國小'!S24</f>
        <v>保久乳</v>
      </c>
      <c r="N6" s="34">
        <f>'偏鄉計劃學校(葷)國小'!U25</f>
        <v>0</v>
      </c>
      <c r="O6" s="34" t="e">
        <f>'偏鄉計劃學校(葷)國小'!AD24</f>
        <v>#REF!</v>
      </c>
      <c r="P6" s="250">
        <f>'偏鄉計劃學校(葷)國小'!B24</f>
        <v>5.2</v>
      </c>
      <c r="Q6" s="250">
        <f>'偏鄉計劃學校(葷)國小'!C24</f>
        <v>1.8</v>
      </c>
      <c r="R6" s="250">
        <f>'偏鄉計劃學校(葷)國小'!D24</f>
        <v>1.6</v>
      </c>
      <c r="S6" s="250">
        <f>'偏鄉計劃學校(葷)國小'!E24</f>
        <v>2.5</v>
      </c>
      <c r="T6" s="36">
        <f>'偏鄉計劃學校(葷)國小'!F24</f>
        <v>0</v>
      </c>
      <c r="U6" s="36">
        <f>'偏鄉計劃學校(葷)國小'!G24</f>
        <v>0</v>
      </c>
      <c r="V6" s="47">
        <f>'偏鄉計劃學校(葷)國小'!H24</f>
        <v>651.5</v>
      </c>
    </row>
    <row r="7" spans="1:24" ht="15.75" customHeight="1">
      <c r="A7" s="194">
        <v>46030</v>
      </c>
      <c r="B7" s="34" t="str">
        <f>'偏鄉計劃學校(葷)國小'!A31</f>
        <v>S4</v>
      </c>
      <c r="C7" s="34" t="str">
        <f>'偏鄉計劃學校(葷)國小'!I31</f>
        <v>糙米飯</v>
      </c>
      <c r="D7" s="35" t="str">
        <f>'偏鄉計劃學校(葷)國小'!I32&amp;'偏鄉計劃學校(葷)國小'!I33&amp;'偏鄉計劃學校(葷)國小'!I34&amp;'偏鄉計劃學校(葷)國小'!I35&amp;'偏鄉計劃學校(葷)國小'!I36&amp;'偏鄉計劃學校(葷)國小'!I37</f>
        <v>米糙米</v>
      </c>
      <c r="E7" s="34" t="str">
        <f>'偏鄉計劃學校(葷)國小'!K31</f>
        <v>打拋豬</v>
      </c>
      <c r="F7" s="210" t="str">
        <f>'偏鄉計劃學校(葷)國小'!K32&amp;'偏鄉計劃學校(葷)國小'!K33&amp;'偏鄉計劃學校(葷)國小'!K34&amp;'偏鄉計劃學校(葷)國小'!K35&amp;'偏鄉計劃學校(葷)國小'!K36&amp;'偏鄉計劃學校(葷)國小'!K37</f>
        <v>豬絞肉豆薯大番茄九層塔大蒜</v>
      </c>
      <c r="G7" s="34" t="str">
        <f>'偏鄉計劃學校(葷)國小'!M31</f>
        <v>金黃燒賣</v>
      </c>
      <c r="H7" s="35" t="str">
        <f>'偏鄉計劃學校(葷)國小'!M32&amp;'偏鄉計劃學校(葷)國小'!M33&amp;'偏鄉計劃學校(葷)國小'!M34&amp;'偏鄉計劃學校(葷)國小'!M35&amp;'偏鄉計劃學校(葷)國小'!M36&amp;'偏鄉計劃學校(葷)國小'!M37</f>
        <v>燒賣</v>
      </c>
      <c r="I7" s="34" t="str">
        <f>'偏鄉計劃學校(葷)國小'!O31</f>
        <v>時蔬</v>
      </c>
      <c r="J7" s="35" t="str">
        <f>'偏鄉計劃學校(葷)國小'!O32&amp;'偏鄉計劃學校(葷)國小'!O33&amp;'偏鄉計劃學校(葷)國小'!O34&amp;'偏鄉計劃學校(葷)國小'!O35&amp;'偏鄉計劃學校(葷)國小'!O36&amp;'偏鄉計劃學校(葷)國小'!O37</f>
        <v>蔬菜大蒜</v>
      </c>
      <c r="K7" s="34" t="str">
        <f>'偏鄉計劃學校(葷)國小'!Q31</f>
        <v>紅豆紫米湯</v>
      </c>
      <c r="L7" s="35" t="str">
        <f>'偏鄉計劃學校(葷)國小'!Q32&amp;'偏鄉計劃學校(葷)國小'!Q33&amp;'偏鄉計劃學校(葷)國小'!Q34&amp;'偏鄉計劃學校(葷)國小'!Q35&amp;'偏鄉計劃學校(葷)國小'!Q36&amp;'偏鄉計劃學校(葷)國小'!Q37</f>
        <v>紅豆黑秈糯米二砂糖</v>
      </c>
      <c r="M7" s="210" t="str">
        <f>'偏鄉計劃學校(葷)國小'!S31</f>
        <v>奶油餐包</v>
      </c>
      <c r="N7" s="34">
        <f>'偏鄉計劃學校(葷)國小'!U32</f>
        <v>0</v>
      </c>
      <c r="O7" s="34" t="e">
        <f>'偏鄉計劃學校(葷)國小'!AD31</f>
        <v>#REF!</v>
      </c>
      <c r="P7" s="250">
        <f>'偏鄉計劃學校(葷)國小'!B31</f>
        <v>6.5</v>
      </c>
      <c r="Q7" s="250">
        <f>'偏鄉計劃學校(葷)國小'!C31</f>
        <v>2</v>
      </c>
      <c r="R7" s="250">
        <f>'偏鄉計劃學校(葷)國小'!D31</f>
        <v>1.5</v>
      </c>
      <c r="S7" s="250">
        <f>'偏鄉計劃學校(葷)國小'!E31</f>
        <v>2.4</v>
      </c>
      <c r="T7" s="36">
        <f>'偏鄉計劃學校(葷)國小'!F31</f>
        <v>0</v>
      </c>
      <c r="U7" s="36">
        <f>'偏鄉計劃學校(葷)國小'!G31</f>
        <v>0</v>
      </c>
      <c r="V7" s="47">
        <f>'偏鄉計劃學校(葷)國小'!H31</f>
        <v>750.5</v>
      </c>
    </row>
    <row r="8" spans="1:24" ht="15.75" customHeight="1">
      <c r="A8" s="194">
        <v>46031</v>
      </c>
      <c r="B8" s="34" t="str">
        <f>'偏鄉計劃學校(葷)國小'!A38</f>
        <v>S5</v>
      </c>
      <c r="C8" s="34" t="str">
        <f>'偏鄉計劃學校(葷)國小'!I38</f>
        <v>芝麻飯</v>
      </c>
      <c r="D8" s="35" t="str">
        <f>'偏鄉計劃學校(葷)國小'!I39&amp;'偏鄉計劃學校(葷)國小'!I40&amp;'偏鄉計劃學校(葷)國小'!I41&amp;'偏鄉計劃學校(葷)國小'!I42&amp;'偏鄉計劃學校(葷)國小'!I43&amp;'偏鄉計劃學校(葷)國小'!I44</f>
        <v>米芝麻(熟)</v>
      </c>
      <c r="E8" s="34" t="str">
        <f>'偏鄉計劃學校(葷)國小'!K38</f>
        <v>春川炒雞</v>
      </c>
      <c r="F8" s="210" t="str">
        <f>'偏鄉計劃學校(葷)國小'!K39&amp;'偏鄉計劃學校(葷)國小'!K40&amp;'偏鄉計劃學校(葷)國小'!K41&amp;'偏鄉計劃學校(葷)國小'!K42&amp;'偏鄉計劃學校(葷)國小'!K43&amp;'偏鄉計劃學校(葷)國小'!K44</f>
        <v>肉雞韓式泡菜結球白菜青蔥</v>
      </c>
      <c r="G8" s="34" t="str">
        <f>'偏鄉計劃學校(葷)國小'!M38</f>
        <v>韓風拌菜</v>
      </c>
      <c r="H8" s="35" t="str">
        <f>'偏鄉計劃學校(葷)國小'!M39&amp;'偏鄉計劃學校(葷)國小'!M40&amp;'偏鄉計劃學校(葷)國小'!M41&amp;'偏鄉計劃學校(葷)國小'!M42&amp;'偏鄉計劃學校(葷)國小'!M43&amp;'偏鄉計劃學校(葷)國小'!M44</f>
        <v>乾裙帶菜金針菇芝麻(熟)香油薑</v>
      </c>
      <c r="I8" s="34" t="str">
        <f>'偏鄉計劃學校(葷)國小'!O38</f>
        <v>時蔬</v>
      </c>
      <c r="J8" s="35" t="str">
        <f>'偏鄉計劃學校(葷)國小'!O39&amp;'偏鄉計劃學校(葷)國小'!O40&amp;'偏鄉計劃學校(葷)國小'!O41&amp;'偏鄉計劃學校(葷)國小'!O42&amp;'偏鄉計劃學校(葷)國小'!O43&amp;'偏鄉計劃學校(葷)國小'!O44</f>
        <v>蔬菜大蒜</v>
      </c>
      <c r="K8" s="34" t="str">
        <f>'偏鄉計劃學校(葷)國小'!Q38</f>
        <v>味噌豆腐湯</v>
      </c>
      <c r="L8" s="35" t="str">
        <f>'偏鄉計劃學校(葷)國小'!Q39&amp;'偏鄉計劃學校(葷)國小'!Q40&amp;'偏鄉計劃學校(葷)國小'!Q41&amp;'偏鄉計劃學校(葷)國小'!Q42&amp;'偏鄉計劃學校(葷)國小'!Q43&amp;'偏鄉計劃學校(葷)國小'!Q44</f>
        <v>味噌柴魚片豆腐</v>
      </c>
      <c r="M8" s="210" t="str">
        <f>'偏鄉計劃學校(葷)國小'!S38</f>
        <v>水果</v>
      </c>
      <c r="N8" s="34" t="str">
        <f>'偏鄉計劃學校(葷)國小'!U39</f>
        <v>有機豆奶</v>
      </c>
      <c r="O8" s="34" t="e">
        <f>'偏鄉計劃學校(葷)國小'!AD38</f>
        <v>#REF!</v>
      </c>
      <c r="P8" s="250">
        <f>'偏鄉計劃學校(葷)國小'!B38</f>
        <v>5.9</v>
      </c>
      <c r="Q8" s="250">
        <f>'偏鄉計劃學校(葷)國小'!C38</f>
        <v>2.7</v>
      </c>
      <c r="R8" s="250">
        <f>'偏鄉計劃學校(葷)國小'!D38</f>
        <v>1.8</v>
      </c>
      <c r="S8" s="250">
        <f>'偏鄉計劃學校(葷)國小'!E38</f>
        <v>2.4</v>
      </c>
      <c r="T8" s="36">
        <f>'偏鄉計劃學校(葷)國小'!F38</f>
        <v>0.3</v>
      </c>
      <c r="U8" s="36">
        <f>'偏鄉計劃學校(葷)國小'!G38</f>
        <v>0</v>
      </c>
      <c r="V8" s="47">
        <f>'偏鄉計劃學校(葷)國小'!H38</f>
        <v>768.5</v>
      </c>
    </row>
    <row r="9" spans="1:24" ht="15.75" customHeight="1">
      <c r="A9" s="194">
        <v>46034</v>
      </c>
      <c r="B9" s="34" t="str">
        <f>'偏鄉計劃學校(葷)國小'!A45</f>
        <v>T1</v>
      </c>
      <c r="C9" s="34" t="str">
        <f>'偏鄉計劃學校(葷)國小'!I45</f>
        <v>白米飯</v>
      </c>
      <c r="D9" s="35" t="str">
        <f>'偏鄉計劃學校(葷)國小'!I46&amp;'偏鄉計劃學校(葷)國小'!I47&amp;'偏鄉計劃學校(葷)國小'!I48&amp;'偏鄉計劃學校(葷)國小'!I49&amp;'偏鄉計劃學校(葷)國小'!I50&amp;'偏鄉計劃學校(葷)國小'!I51</f>
        <v>米</v>
      </c>
      <c r="E9" s="34" t="str">
        <f>'偏鄉計劃學校(葷)國小'!K45</f>
        <v>咖哩豬肉</v>
      </c>
      <c r="F9" s="210" t="str">
        <f>'偏鄉計劃學校(葷)國小'!K46&amp;'偏鄉計劃學校(葷)國小'!K47&amp;'偏鄉計劃學校(葷)國小'!K48&amp;'偏鄉計劃學校(葷)國小'!K49&amp;'偏鄉計劃學校(葷)國小'!K50&amp;'偏鄉計劃學校(葷)國小'!K51</f>
        <v>豬後腿肉洋蔥胡蘿蔔馬鈴薯咖哩粉</v>
      </c>
      <c r="G9" s="34" t="str">
        <f>'偏鄉計劃學校(葷)國小'!M45</f>
        <v>蘿蔔丸片</v>
      </c>
      <c r="H9" s="35" t="str">
        <f>'偏鄉計劃學校(葷)國小'!M46&amp;'偏鄉計劃學校(葷)國小'!M47&amp;'偏鄉計劃學校(葷)國小'!M48&amp;'偏鄉計劃學校(葷)國小'!M49&amp;'偏鄉計劃學校(葷)國小'!M50&amp;'偏鄉計劃學校(葷)國小'!M51</f>
        <v>貢丸白蘿蔔胡蘿蔔</v>
      </c>
      <c r="I9" s="34" t="str">
        <f>'偏鄉計劃學校(葷)國小'!O45</f>
        <v>時蔬</v>
      </c>
      <c r="J9" s="35" t="str">
        <f>'偏鄉計劃學校(葷)國小'!O46&amp;'偏鄉計劃學校(葷)國小'!O47&amp;'偏鄉計劃學校(葷)國小'!O48&amp;'偏鄉計劃學校(葷)國小'!O49&amp;'偏鄉計劃學校(葷)國小'!O50&amp;'偏鄉計劃學校(葷)國小'!O51</f>
        <v>蔬菜大蒜</v>
      </c>
      <c r="K9" s="34" t="str">
        <f>'偏鄉計劃學校(葷)國小'!Q45</f>
        <v>紫菜蛋花湯</v>
      </c>
      <c r="L9" s="35" t="str">
        <f>'偏鄉計劃學校(葷)國小'!Q46&amp;'偏鄉計劃學校(葷)國小'!Q47&amp;'偏鄉計劃學校(葷)國小'!Q48&amp;'偏鄉計劃學校(葷)國小'!Q49&amp;'偏鄉計劃學校(葷)國小'!Q50&amp;'偏鄉計劃學校(葷)國小'!Q51</f>
        <v>紫菜雞蛋</v>
      </c>
      <c r="M9" s="210" t="str">
        <f>'偏鄉計劃學校(葷)國小'!S45</f>
        <v>葡萄乾</v>
      </c>
      <c r="N9" s="34">
        <f>'偏鄉計劃學校(葷)國小'!U46</f>
        <v>0</v>
      </c>
      <c r="O9" s="34" t="e">
        <f>'偏鄉計劃學校(葷)國小'!AD45</f>
        <v>#REF!</v>
      </c>
      <c r="P9" s="250">
        <f>'偏鄉計劃學校(葷)國小'!B45</f>
        <v>5</v>
      </c>
      <c r="Q9" s="250">
        <f>'偏鄉計劃學校(葷)國小'!C45</f>
        <v>2.2999999999999998</v>
      </c>
      <c r="R9" s="250">
        <f>'偏鄉計劃學校(葷)國小'!D45</f>
        <v>2.1</v>
      </c>
      <c r="S9" s="250">
        <f>'偏鄉計劃學校(葷)國小'!E45</f>
        <v>2.4</v>
      </c>
      <c r="T9" s="36">
        <f>'偏鄉計劃學校(葷)國小'!F45</f>
        <v>0</v>
      </c>
      <c r="U9" s="36">
        <f>'偏鄉計劃學校(葷)國小'!G45</f>
        <v>0</v>
      </c>
      <c r="V9" s="47">
        <f>'偏鄉計劃學校(葷)國小'!H45</f>
        <v>683</v>
      </c>
    </row>
    <row r="10" spans="1:24" ht="15.75" customHeight="1">
      <c r="A10" s="194">
        <v>46035</v>
      </c>
      <c r="B10" s="34" t="str">
        <f>'偏鄉計劃學校(葷)國小'!A52</f>
        <v>T2</v>
      </c>
      <c r="C10" s="34" t="str">
        <f>'偏鄉計劃學校(葷)國小'!I52</f>
        <v>糙米飯</v>
      </c>
      <c r="D10" s="35" t="str">
        <f>'偏鄉計劃學校(葷)國小'!I53&amp;'偏鄉計劃學校(葷)國小'!I54&amp;'偏鄉計劃學校(葷)國小'!I55&amp;'偏鄉計劃學校(葷)國小'!I56&amp;'偏鄉計劃學校(葷)國小'!I57&amp;'偏鄉計劃學校(葷)國小'!I58</f>
        <v>米糙米</v>
      </c>
      <c r="E10" s="34" t="str">
        <f>'偏鄉計劃學校(葷)國小'!K52</f>
        <v>麻油雞</v>
      </c>
      <c r="F10" s="210" t="str">
        <f>'偏鄉計劃學校(葷)國小'!K53&amp;'偏鄉計劃學校(葷)國小'!K54&amp;'偏鄉計劃學校(葷)國小'!K55&amp;'偏鄉計劃學校(葷)國小'!K56&amp;'偏鄉計劃學校(葷)國小'!K57&amp;'偏鄉計劃學校(葷)國小'!K58</f>
        <v>肉雞甘藍杏鮑菇薑片麻油</v>
      </c>
      <c r="G10" s="34" t="str">
        <f>'偏鄉計劃學校(葷)國小'!M52</f>
        <v>蜜汁豆干</v>
      </c>
      <c r="H10" s="35" t="str">
        <f>'偏鄉計劃學校(葷)國小'!M53&amp;'偏鄉計劃學校(葷)國小'!M54&amp;'偏鄉計劃學校(葷)國小'!M55&amp;'偏鄉計劃學校(葷)國小'!M56&amp;'偏鄉計劃學校(葷)國小'!M57&amp;'偏鄉計劃學校(葷)國小'!M58</f>
        <v>豆干二砂糖醬油</v>
      </c>
      <c r="I10" s="34" t="str">
        <f>'偏鄉計劃學校(葷)國小'!O52</f>
        <v>時蔬</v>
      </c>
      <c r="J10" s="35" t="str">
        <f>'偏鄉計劃學校(葷)國小'!O53&amp;'偏鄉計劃學校(葷)國小'!O54&amp;'偏鄉計劃學校(葷)國小'!O55&amp;'偏鄉計劃學校(葷)國小'!O56&amp;'偏鄉計劃學校(葷)國小'!O57&amp;'偏鄉計劃學校(葷)國小'!O58</f>
        <v>蔬菜大蒜</v>
      </c>
      <c r="K10" s="34" t="str">
        <f>'偏鄉計劃學校(葷)國小'!Q52</f>
        <v>白菜大骨湯</v>
      </c>
      <c r="L10" s="35" t="str">
        <f>'偏鄉計劃學校(葷)國小'!Q53&amp;'偏鄉計劃學校(葷)國小'!Q54&amp;'偏鄉計劃學校(葷)國小'!Q55&amp;'偏鄉計劃學校(葷)國小'!Q56&amp;'偏鄉計劃學校(葷)國小'!Q57&amp;'偏鄉計劃學校(葷)國小'!Q58</f>
        <v>白菜大骨胡蘿蔔</v>
      </c>
      <c r="M10" s="210" t="str">
        <f>'偏鄉計劃學校(葷)國小'!S52</f>
        <v>紅豆餐包</v>
      </c>
      <c r="N10" s="34">
        <f>'偏鄉計劃學校(葷)國小'!U53</f>
        <v>0</v>
      </c>
      <c r="O10" s="34" t="e">
        <f>'偏鄉計劃學校(葷)國小'!AD52</f>
        <v>#REF!</v>
      </c>
      <c r="P10" s="250">
        <f>'偏鄉計劃學校(葷)國小'!B52</f>
        <v>5.6</v>
      </c>
      <c r="Q10" s="250">
        <f>'偏鄉計劃學校(葷)國小'!C52</f>
        <v>3.5</v>
      </c>
      <c r="R10" s="250">
        <f>'偏鄉計劃學校(葷)國小'!D52</f>
        <v>1.9</v>
      </c>
      <c r="S10" s="250">
        <f>'偏鄉計劃學校(葷)國小'!E52</f>
        <v>2.4</v>
      </c>
      <c r="T10" s="36">
        <f>'偏鄉計劃學校(葷)國小'!F52</f>
        <v>0</v>
      </c>
      <c r="U10" s="36">
        <f>'偏鄉計劃學校(葷)國小'!G52</f>
        <v>0</v>
      </c>
      <c r="V10" s="47">
        <f>'偏鄉計劃學校(葷)國小'!H52</f>
        <v>810</v>
      </c>
    </row>
    <row r="11" spans="1:24" ht="15.75" customHeight="1">
      <c r="A11" s="194">
        <v>46036</v>
      </c>
      <c r="B11" s="34" t="str">
        <f>'偏鄉計劃學校(葷)國小'!A59</f>
        <v>T3</v>
      </c>
      <c r="C11" s="34" t="str">
        <f>'偏鄉計劃學校(葷)國小'!I59</f>
        <v>肉燥麵特餐</v>
      </c>
      <c r="D11" s="35" t="str">
        <f>'偏鄉計劃學校(葷)國小'!I60&amp;'偏鄉計劃學校(葷)國小'!I61&amp;'偏鄉計劃學校(葷)國小'!I62&amp;'偏鄉計劃學校(葷)國小'!I63&amp;'偏鄉計劃學校(葷)國小'!I64&amp;'偏鄉計劃學校(葷)國小'!I65</f>
        <v>拉麵</v>
      </c>
      <c r="E11" s="34" t="str">
        <f>'偏鄉計劃學校(葷)國小'!K59</f>
        <v>滷蛋</v>
      </c>
      <c r="F11" s="210" t="str">
        <f>'偏鄉計劃學校(葷)國小'!K60&amp;'偏鄉計劃學校(葷)國小'!K61&amp;'偏鄉計劃學校(葷)國小'!K62&amp;'偏鄉計劃學校(葷)國小'!K63&amp;'偏鄉計劃學校(葷)國小'!K64&amp;'偏鄉計劃學校(葷)國小'!K65</f>
        <v>雞蛋</v>
      </c>
      <c r="G11" s="34" t="str">
        <f>'偏鄉計劃學校(葷)國小'!M59</f>
        <v>肉燥麵配料</v>
      </c>
      <c r="H11" s="35" t="str">
        <f>'偏鄉計劃學校(葷)國小'!M60&amp;'偏鄉計劃學校(葷)國小'!M61&amp;'偏鄉計劃學校(葷)國小'!M62&amp;'偏鄉計劃學校(葷)國小'!M63&amp;'偏鄉計劃學校(葷)國小'!M64&amp;'偏鄉計劃學校(葷)國小'!M65</f>
        <v>豬絞肉杏鮑菇乾香菇紅蔥頭</v>
      </c>
      <c r="I11" s="34" t="str">
        <f>'偏鄉計劃學校(葷)國小'!O59</f>
        <v>時蔬</v>
      </c>
      <c r="J11" s="35" t="str">
        <f>'偏鄉計劃學校(葷)國小'!O60&amp;'偏鄉計劃學校(葷)國小'!O61&amp;'偏鄉計劃學校(葷)國小'!O62&amp;'偏鄉計劃學校(葷)國小'!O63&amp;'偏鄉計劃學校(葷)國小'!O64&amp;'偏鄉計劃學校(葷)國小'!O65</f>
        <v>蔬菜大蒜</v>
      </c>
      <c r="K11" s="34" t="str">
        <f>'偏鄉計劃學校(葷)國小'!Q59</f>
        <v>肉絲羹湯</v>
      </c>
      <c r="L11" s="35" t="str">
        <f>'偏鄉計劃學校(葷)國小'!Q60&amp;'偏鄉計劃學校(葷)國小'!Q61&amp;'偏鄉計劃學校(葷)國小'!Q62&amp;'偏鄉計劃學校(葷)國小'!Q63&amp;'偏鄉計劃學校(葷)國小'!Q64&amp;'偏鄉計劃學校(葷)國小'!Q65</f>
        <v>脆筍絲胡蘿蔔乾木耳豬後腿肉雞蛋</v>
      </c>
      <c r="M11" s="210" t="str">
        <f>'偏鄉計劃學校(葷)國小'!S59</f>
        <v>堅果</v>
      </c>
      <c r="N11" s="34">
        <f>'偏鄉計劃學校(葷)國小'!U60</f>
        <v>0</v>
      </c>
      <c r="O11" s="34" t="e">
        <f>'偏鄉計劃學校(葷)國小'!AD59</f>
        <v>#REF!</v>
      </c>
      <c r="P11" s="250">
        <f>'偏鄉計劃學校(葷)國小'!B59</f>
        <v>5</v>
      </c>
      <c r="Q11" s="250">
        <f>'偏鄉計劃學校(葷)國小'!C59</f>
        <v>1.8</v>
      </c>
      <c r="R11" s="250">
        <f>'偏鄉計劃學校(葷)國小'!D59</f>
        <v>1.6</v>
      </c>
      <c r="S11" s="250">
        <f>'偏鄉計劃學校(葷)國小'!E59</f>
        <v>2.4</v>
      </c>
      <c r="T11" s="36">
        <f>'偏鄉計劃學校(葷)國小'!F59</f>
        <v>0</v>
      </c>
      <c r="U11" s="36">
        <f>'偏鄉計劃學校(葷)國小'!G59</f>
        <v>0</v>
      </c>
      <c r="V11" s="47">
        <f>'偏鄉計劃學校(葷)國小'!H59</f>
        <v>633</v>
      </c>
    </row>
    <row r="12" spans="1:24" ht="15.75" customHeight="1">
      <c r="A12" s="194">
        <v>46037</v>
      </c>
      <c r="B12" s="34" t="str">
        <f>'偏鄉計劃學校(葷)國小'!A66</f>
        <v>T4</v>
      </c>
      <c r="C12" s="34" t="str">
        <f>'偏鄉計劃學校(葷)國小'!I66</f>
        <v>糙米飯</v>
      </c>
      <c r="D12" s="35" t="str">
        <f>'偏鄉計劃學校(葷)國小'!I67&amp;'偏鄉計劃學校(葷)國小'!I68&amp;'偏鄉計劃學校(葷)國小'!I69&amp;'偏鄉計劃學校(葷)國小'!I70&amp;'偏鄉計劃學校(葷)國小'!I71&amp;'偏鄉計劃學校(葷)國小'!I72</f>
        <v>米糙米</v>
      </c>
      <c r="E12" s="34" t="str">
        <f>'偏鄉計劃學校(葷)國小'!K66</f>
        <v>紅白燒肉</v>
      </c>
      <c r="F12" s="210" t="str">
        <f>'偏鄉計劃學校(葷)國小'!K67&amp;'偏鄉計劃學校(葷)國小'!K68&amp;'偏鄉計劃學校(葷)國小'!K69&amp;'偏鄉計劃學校(葷)國小'!K70&amp;'偏鄉計劃學校(葷)國小'!K71&amp;'偏鄉計劃學校(葷)國小'!K72</f>
        <v>豬後腿肉白蘿蔔胡蘿蔔大蒜</v>
      </c>
      <c r="G12" s="34" t="str">
        <f>'偏鄉計劃學校(葷)國小'!M66</f>
        <v>鮪魚茄汁炒蛋</v>
      </c>
      <c r="H12" s="35" t="str">
        <f>'偏鄉計劃學校(葷)國小'!M67&amp;'偏鄉計劃學校(葷)國小'!M68&amp;'偏鄉計劃學校(葷)國小'!M69&amp;'偏鄉計劃學校(葷)國小'!M70&amp;'偏鄉計劃學校(葷)國小'!M71&amp;'偏鄉計劃學校(葷)國小'!M72</f>
        <v>雞蛋大番茄番茄醬鮪魚三明治罐頭</v>
      </c>
      <c r="I12" s="34" t="str">
        <f>'偏鄉計劃學校(葷)國小'!O66</f>
        <v>時蔬</v>
      </c>
      <c r="J12" s="35" t="str">
        <f>'偏鄉計劃學校(葷)國小'!O67&amp;'偏鄉計劃學校(葷)國小'!O68&amp;'偏鄉計劃學校(葷)國小'!O69&amp;'偏鄉計劃學校(葷)國小'!O70&amp;'偏鄉計劃學校(葷)國小'!O71&amp;'偏鄉計劃學校(葷)國小'!O72</f>
        <v>蔬菜大蒜</v>
      </c>
      <c r="K12" s="34" t="str">
        <f>'偏鄉計劃學校(葷)國小'!Q66</f>
        <v>冬瓜西米露湯</v>
      </c>
      <c r="L12" s="35" t="str">
        <f>'偏鄉計劃學校(葷)國小'!Q67&amp;'偏鄉計劃學校(葷)國小'!Q68&amp;'偏鄉計劃學校(葷)國小'!Q69&amp;'偏鄉計劃學校(葷)國小'!Q70&amp;'偏鄉計劃學校(葷)國小'!Q71&amp;'偏鄉計劃學校(葷)國小'!Q72</f>
        <v>西谷米二砂糖冬瓜糖磚</v>
      </c>
      <c r="M12" s="210" t="str">
        <f>'偏鄉計劃學校(葷)國小'!S66</f>
        <v>保久乳</v>
      </c>
      <c r="N12" s="34">
        <f>'偏鄉計劃學校(葷)國小'!U67</f>
        <v>0</v>
      </c>
      <c r="O12" s="34" t="e">
        <f>'偏鄉計劃學校(葷)國小'!AD66</f>
        <v>#REF!</v>
      </c>
      <c r="P12" s="250">
        <f>'偏鄉計劃學校(葷)國小'!B66</f>
        <v>5.2</v>
      </c>
      <c r="Q12" s="250">
        <f>'偏鄉計劃學校(葷)國小'!C66</f>
        <v>2.2000000000000002</v>
      </c>
      <c r="R12" s="250">
        <f>'偏鄉計劃學校(葷)國小'!D66</f>
        <v>1.6</v>
      </c>
      <c r="S12" s="250">
        <f>'偏鄉計劃學校(葷)國小'!E66</f>
        <v>2.4</v>
      </c>
      <c r="T12" s="36">
        <f>'偏鄉計劃學校(葷)國小'!F66</f>
        <v>0</v>
      </c>
      <c r="U12" s="36">
        <f>'偏鄉計劃學校(葷)國小'!G66</f>
        <v>0</v>
      </c>
      <c r="V12" s="47">
        <f>'偏鄉計劃學校(葷)國小'!H66</f>
        <v>677</v>
      </c>
    </row>
    <row r="13" spans="1:24" ht="15.75" customHeight="1">
      <c r="A13" s="194">
        <v>46038</v>
      </c>
      <c r="B13" s="34" t="str">
        <f>'偏鄉計劃學校(葷)國小'!A73</f>
        <v>T5</v>
      </c>
      <c r="C13" s="34" t="str">
        <f>'偏鄉計劃學校(葷)國小'!I73</f>
        <v>紫米飯</v>
      </c>
      <c r="D13" s="35" t="str">
        <f>'偏鄉計劃學校(葷)國小'!I74&amp;'偏鄉計劃學校(葷)國小'!I75&amp;'偏鄉計劃學校(葷)國小'!I76&amp;'偏鄉計劃學校(葷)國小'!I77&amp;'偏鄉計劃學校(葷)國小'!I78&amp;'偏鄉計劃學校(葷)國小'!I79</f>
        <v>米黑秈糯米</v>
      </c>
      <c r="E13" s="34" t="str">
        <f>'偏鄉計劃學校(葷)國小'!K73</f>
        <v>沙茶燴三鮮</v>
      </c>
      <c r="F13" s="210" t="str">
        <f>'偏鄉計劃學校(葷)國小'!K74&amp;'偏鄉計劃學校(葷)國小'!K75&amp;'偏鄉計劃學校(葷)國小'!K76&amp;'偏鄉計劃學校(葷)國小'!K77&amp;'偏鄉計劃學校(葷)國小'!K78&amp;'偏鄉計劃學校(葷)國小'!K79</f>
        <v>豬後腿肉鵪鶉蛋泡魷魚白蘿蔔青蔥沙茶醬</v>
      </c>
      <c r="G13" s="34" t="str">
        <f>'偏鄉計劃學校(葷)國小'!M73</f>
        <v>紅燒骰子腐</v>
      </c>
      <c r="H13" s="35" t="str">
        <f>'偏鄉計劃學校(葷)國小'!M74&amp;'偏鄉計劃學校(葷)國小'!M75&amp;'偏鄉計劃學校(葷)國小'!M76&amp;'偏鄉計劃學校(葷)國小'!M77&amp;'偏鄉計劃學校(葷)國小'!M78&amp;'偏鄉計劃學校(葷)國小'!M79</f>
        <v>油豆腐胡蘿蔔乾香菇大蒜</v>
      </c>
      <c r="I13" s="34" t="str">
        <f>'偏鄉計劃學校(葷)國小'!O73</f>
        <v>時蔬</v>
      </c>
      <c r="J13" s="35" t="str">
        <f>'偏鄉計劃學校(葷)國小'!O74&amp;'偏鄉計劃學校(葷)國小'!O75&amp;'偏鄉計劃學校(葷)國小'!O76&amp;'偏鄉計劃學校(葷)國小'!O77&amp;'偏鄉計劃學校(葷)國小'!O78&amp;'偏鄉計劃學校(葷)國小'!O79</f>
        <v>蔬菜大蒜</v>
      </c>
      <c r="K13" s="34" t="str">
        <f>'偏鄉計劃學校(葷)國小'!Q73</f>
        <v>玉芽肉絲湯</v>
      </c>
      <c r="L13" s="35" t="str">
        <f>'偏鄉計劃學校(葷)國小'!Q74&amp;'偏鄉計劃學校(葷)國小'!Q75&amp;'偏鄉計劃學校(葷)國小'!Q76&amp;'偏鄉計劃學校(葷)國小'!Q77&amp;'偏鄉計劃學校(葷)國小'!Q78&amp;'偏鄉計劃學校(葷)國小'!Q79</f>
        <v>黃豆芽豬後腿肉</v>
      </c>
      <c r="M13" s="210" t="str">
        <f>'偏鄉計劃學校(葷)國小'!S73</f>
        <v>水果</v>
      </c>
      <c r="N13" s="34" t="str">
        <f>'偏鄉計劃學校(葷)國小'!U74</f>
        <v>有機豆奶</v>
      </c>
      <c r="O13" s="34" t="e">
        <f>'偏鄉計劃學校(葷)國小'!AD73</f>
        <v>#REF!</v>
      </c>
      <c r="P13" s="250">
        <f>'偏鄉計劃學校(葷)國小'!B73</f>
        <v>5.2</v>
      </c>
      <c r="Q13" s="250">
        <f>'偏鄉計劃學校(葷)國小'!C73</f>
        <v>3.1</v>
      </c>
      <c r="R13" s="250">
        <f>'偏鄉計劃學校(葷)國小'!D73</f>
        <v>1.5</v>
      </c>
      <c r="S13" s="250">
        <f>'偏鄉計劃學校(葷)國小'!E73</f>
        <v>2.5</v>
      </c>
      <c r="T13" s="36">
        <f>'偏鄉計劃學校(葷)國小'!F73</f>
        <v>0</v>
      </c>
      <c r="U13" s="36">
        <f>'偏鄉計劃學校(葷)國小'!G73</f>
        <v>0</v>
      </c>
      <c r="V13" s="47">
        <f>'偏鄉計劃學校(葷)國小'!H73</f>
        <v>746.5</v>
      </c>
    </row>
    <row r="14" spans="1:24" ht="15.75" customHeight="1">
      <c r="A14" s="194">
        <v>46041</v>
      </c>
      <c r="B14" s="34" t="str">
        <f>'偏鄉計劃學校(葷)國小'!A80</f>
        <v>A1</v>
      </c>
      <c r="C14" s="34" t="str">
        <f>'偏鄉計劃學校(葷)國小'!I80</f>
        <v>白米飯</v>
      </c>
      <c r="D14" s="35" t="str">
        <f>'偏鄉計劃學校(葷)國小'!I81&amp;'偏鄉計劃學校(葷)國小'!I82&amp;'偏鄉計劃學校(葷)國小'!I83&amp;'偏鄉計劃學校(葷)國小'!I84&amp;'偏鄉計劃學校(葷)國小'!I85&amp;'偏鄉計劃學校(葷)國小'!I86</f>
        <v>米</v>
      </c>
      <c r="E14" s="34" t="str">
        <f>'偏鄉計劃學校(葷)國小'!K80</f>
        <v>蒜泥白肉</v>
      </c>
      <c r="F14" s="210" t="str">
        <f>'偏鄉計劃學校(葷)國小'!K81&amp;'偏鄉計劃學校(葷)國小'!K82&amp;'偏鄉計劃學校(葷)國小'!K83&amp;'偏鄉計劃學校(葷)國小'!K84&amp;'偏鄉計劃學校(葷)國小'!K85&amp;'偏鄉計劃學校(葷)國小'!K86</f>
        <v>豬後腿肉甘藍大蒜</v>
      </c>
      <c r="G14" s="34" t="str">
        <f>'偏鄉計劃學校(葷)國小'!M80</f>
        <v>玉米炒蛋</v>
      </c>
      <c r="H14" s="35" t="str">
        <f>'偏鄉計劃學校(葷)國小'!M81&amp;'偏鄉計劃學校(葷)國小'!M82&amp;'偏鄉計劃學校(葷)國小'!M83&amp;'偏鄉計劃學校(葷)國小'!M84&amp;'偏鄉計劃學校(葷)國小'!M85&amp;'偏鄉計劃學校(葷)國小'!M86</f>
        <v>雞蛋冷凍玉米粒胡蘿蔔</v>
      </c>
      <c r="I14" s="34" t="str">
        <f>'偏鄉計劃學校(葷)國小'!O80</f>
        <v>時蔬</v>
      </c>
      <c r="J14" s="35" t="str">
        <f>'偏鄉計劃學校(葷)國小'!O81&amp;'偏鄉計劃學校(葷)國小'!O82&amp;'偏鄉計劃學校(葷)國小'!O83&amp;'偏鄉計劃學校(葷)國小'!O84&amp;'偏鄉計劃學校(葷)國小'!O85&amp;'偏鄉計劃學校(葷)國小'!O86</f>
        <v>蔬菜大蒜</v>
      </c>
      <c r="K14" s="34" t="str">
        <f>'偏鄉計劃學校(葷)國小'!Q80</f>
        <v>時瓜大骨湯</v>
      </c>
      <c r="L14" s="35" t="str">
        <f>'偏鄉計劃學校(葷)國小'!Q81&amp;'偏鄉計劃學校(葷)國小'!Q82&amp;'偏鄉計劃學校(葷)國小'!Q83&amp;'偏鄉計劃學校(葷)國小'!Q84&amp;'偏鄉計劃學校(葷)國小'!Q85&amp;'偏鄉計劃學校(葷)國小'!Q86</f>
        <v>時瓜大骨</v>
      </c>
      <c r="M14" s="210" t="str">
        <f>'偏鄉計劃學校(葷)國小'!S80</f>
        <v>葡萄乾</v>
      </c>
      <c r="N14" s="34">
        <f>'偏鄉計劃學校(葷)國小'!U81</f>
        <v>0</v>
      </c>
      <c r="O14" s="34" t="e">
        <f>'偏鄉計劃學校(葷)國小'!AD80</f>
        <v>#REF!</v>
      </c>
      <c r="P14" s="250">
        <f>'偏鄉計劃學校(葷)國小'!B80</f>
        <v>5</v>
      </c>
      <c r="Q14" s="250">
        <f>'偏鄉計劃學校(葷)國小'!C80</f>
        <v>2.1</v>
      </c>
      <c r="R14" s="250">
        <f>'偏鄉計劃學校(葷)國小'!D80</f>
        <v>1.6</v>
      </c>
      <c r="S14" s="250">
        <f>'偏鄉計劃學校(葷)國小'!E80</f>
        <v>2.4</v>
      </c>
      <c r="T14" s="36">
        <f>'偏鄉計劃學校(葷)國小'!F80</f>
        <v>0</v>
      </c>
      <c r="U14" s="36">
        <f>'偏鄉計劃學校(葷)國小'!G80</f>
        <v>0</v>
      </c>
      <c r="V14" s="47">
        <f>'偏鄉計劃學校(葷)國小'!H80</f>
        <v>655.5</v>
      </c>
    </row>
    <row r="15" spans="1:24" ht="15.75" customHeight="1">
      <c r="A15" s="194">
        <v>46042</v>
      </c>
      <c r="B15" s="34" t="str">
        <f>'偏鄉計劃學校(葷)國小'!A87</f>
        <v>A2</v>
      </c>
      <c r="C15" s="34" t="str">
        <f>'偏鄉計劃學校(葷)國小'!I87</f>
        <v>糙米飯</v>
      </c>
      <c r="D15" s="35" t="str">
        <f>'偏鄉計劃學校(葷)國小'!I88&amp;'偏鄉計劃學校(葷)國小'!I89&amp;'偏鄉計劃學校(葷)國小'!I90&amp;'偏鄉計劃學校(葷)國小'!I91&amp;'偏鄉計劃學校(葷)國小'!I92&amp;'偏鄉計劃學校(葷)國小'!I93</f>
        <v>米糙米</v>
      </c>
      <c r="E15" s="34" t="str">
        <f>'偏鄉計劃學校(葷)國小'!K87</f>
        <v>黃金魚片</v>
      </c>
      <c r="F15" s="210" t="str">
        <f>'偏鄉計劃學校(葷)國小'!K88&amp;'偏鄉計劃學校(葷)國小'!K89&amp;'偏鄉計劃學校(葷)國小'!K90&amp;'偏鄉計劃學校(葷)國小'!K91&amp;'偏鄉計劃學校(葷)國小'!K92&amp;'偏鄉計劃學校(葷)國小'!K93</f>
        <v>鯊魚片</v>
      </c>
      <c r="G15" s="34" t="str">
        <f>'偏鄉計劃學校(葷)國小'!M87</f>
        <v>鮮燴什錦</v>
      </c>
      <c r="H15" s="35" t="str">
        <f>'偏鄉計劃學校(葷)國小'!M88&amp;'偏鄉計劃學校(葷)國小'!M89&amp;'偏鄉計劃學校(葷)國小'!M90&amp;'偏鄉計劃學校(葷)國小'!M91&amp;'偏鄉計劃學校(葷)國小'!M92&amp;'偏鄉計劃學校(葷)國小'!M93</f>
        <v>金針菇時瓜胡蘿蔔乾木耳冷凍玉米筍</v>
      </c>
      <c r="I15" s="34" t="str">
        <f>'偏鄉計劃學校(葷)國小'!O87</f>
        <v>時蔬</v>
      </c>
      <c r="J15" s="35" t="str">
        <f>'偏鄉計劃學校(葷)國小'!O88&amp;'偏鄉計劃學校(葷)國小'!O89&amp;'偏鄉計劃學校(葷)國小'!O90&amp;'偏鄉計劃學校(葷)國小'!O91&amp;'偏鄉計劃學校(葷)國小'!O92&amp;'偏鄉計劃學校(葷)國小'!O93</f>
        <v>蔬菜大蒜</v>
      </c>
      <c r="K15" s="34" t="str">
        <f>'偏鄉計劃學校(葷)國小'!Q87</f>
        <v>海芽蛋花湯</v>
      </c>
      <c r="L15" s="35" t="str">
        <f>'偏鄉計劃學校(葷)國小'!Q88&amp;'偏鄉計劃學校(葷)國小'!Q89&amp;'偏鄉計劃學校(葷)國小'!Q90&amp;'偏鄉計劃學校(葷)國小'!Q91&amp;'偏鄉計劃學校(葷)國小'!Q92&amp;'偏鄉計劃學校(葷)國小'!Q93</f>
        <v>乾裙帶菜薑雞蛋</v>
      </c>
      <c r="M15" s="210" t="str">
        <f>'偏鄉計劃學校(葷)國小'!S87</f>
        <v>果汁</v>
      </c>
      <c r="N15" s="34">
        <f>'偏鄉計劃學校(葷)國小'!U88</f>
        <v>0</v>
      </c>
      <c r="O15" s="34" t="e">
        <f>'偏鄉計劃學校(葷)國小'!AD87</f>
        <v>#REF!</v>
      </c>
      <c r="P15" s="250">
        <f>'偏鄉計劃學校(葷)國小'!B87</f>
        <v>5</v>
      </c>
      <c r="Q15" s="250">
        <f>'偏鄉計劃學校(葷)國小'!C87</f>
        <v>2.2000000000000002</v>
      </c>
      <c r="R15" s="250">
        <f>'偏鄉計劃學校(葷)國小'!D87</f>
        <v>2</v>
      </c>
      <c r="S15" s="250">
        <f>'偏鄉計劃學校(葷)國小'!E87</f>
        <v>2.5</v>
      </c>
      <c r="T15" s="36">
        <f>'偏鄉計劃學校(葷)國小'!F87</f>
        <v>0.1</v>
      </c>
      <c r="U15" s="36">
        <f>'偏鄉計劃學校(葷)國小'!G87</f>
        <v>0</v>
      </c>
      <c r="V15" s="47">
        <f>'偏鄉計劃學校(葷)國小'!H87</f>
        <v>677.5</v>
      </c>
    </row>
    <row r="16" spans="1:24" ht="15.75" customHeight="1">
      <c r="A16" s="194">
        <v>46043</v>
      </c>
      <c r="B16" s="34" t="str">
        <f>'偏鄉計劃學校(葷)國小'!A94</f>
        <v>A3</v>
      </c>
      <c r="C16" s="34" t="str">
        <f>'偏鄉計劃學校(葷)國小'!I94</f>
        <v>刈包特餐</v>
      </c>
      <c r="D16" s="35" t="str">
        <f>'偏鄉計劃學校(葷)國小'!I95&amp;'偏鄉計劃學校(葷)國小'!I96&amp;'偏鄉計劃學校(葷)國小'!I97&amp;'偏鄉計劃學校(葷)國小'!I98&amp;'偏鄉計劃學校(葷)國小'!I99&amp;'偏鄉計劃學校(葷)國小'!I100</f>
        <v>刈包</v>
      </c>
      <c r="E16" s="34" t="str">
        <f>'偏鄉計劃學校(葷)國小'!K94</f>
        <v>美味肉排</v>
      </c>
      <c r="F16" s="210" t="str">
        <f>'偏鄉計劃學校(葷)國小'!K95&amp;'偏鄉計劃學校(葷)國小'!K96&amp;'偏鄉計劃學校(葷)國小'!K97&amp;'偏鄉計劃學校(葷)國小'!K98&amp;'偏鄉計劃學校(葷)國小'!K99&amp;'偏鄉計劃學校(葷)國小'!K100</f>
        <v>肉排</v>
      </c>
      <c r="G16" s="34" t="str">
        <f>'偏鄉計劃學校(葷)國小'!M94</f>
        <v>酸菜絞肉</v>
      </c>
      <c r="H16" s="35" t="str">
        <f>'偏鄉計劃學校(葷)國小'!M95&amp;'偏鄉計劃學校(葷)國小'!M96&amp;'偏鄉計劃學校(葷)國小'!M97&amp;'偏鄉計劃學校(葷)國小'!M98&amp;'偏鄉計劃學校(葷)國小'!M99&amp;'偏鄉計劃學校(葷)國小'!M100</f>
        <v>豬絞肉酸菜大蒜</v>
      </c>
      <c r="I16" s="34" t="str">
        <f>'偏鄉計劃學校(葷)國小'!O94</f>
        <v>時蔬</v>
      </c>
      <c r="J16" s="35" t="str">
        <f>'偏鄉計劃學校(葷)國小'!O95&amp;'偏鄉計劃學校(葷)國小'!O96&amp;'偏鄉計劃學校(葷)國小'!O97&amp;'偏鄉計劃學校(葷)國小'!O98&amp;'偏鄉計劃學校(葷)國小'!O99&amp;'偏鄉計劃學校(葷)國小'!O100</f>
        <v>蔬菜大蒜</v>
      </c>
      <c r="K16" s="34" t="str">
        <f>'偏鄉計劃學校(葷)國小'!Q94</f>
        <v>米粉羹</v>
      </c>
      <c r="L16" s="35" t="str">
        <f>'偏鄉計劃學校(葷)國小'!Q95&amp;'偏鄉計劃學校(葷)國小'!Q96&amp;'偏鄉計劃學校(葷)國小'!Q97&amp;'偏鄉計劃學校(葷)國小'!Q98&amp;'偏鄉計劃學校(葷)國小'!Q99&amp;'偏鄉計劃學校(葷)國小'!Q100</f>
        <v>米粉豬絞肉桶筍絲黑輪胡蘿蔔乾木耳</v>
      </c>
      <c r="M16" s="210" t="str">
        <f>'偏鄉計劃學校(葷)國小'!S94</f>
        <v>奶酥餐包</v>
      </c>
      <c r="N16" s="34">
        <f>'偏鄉計劃學校(葷)國小'!U95</f>
        <v>0</v>
      </c>
      <c r="O16" s="34" t="e">
        <f>'偏鄉計劃學校(葷)國小'!AD94</f>
        <v>#REF!</v>
      </c>
      <c r="P16" s="250">
        <f>'偏鄉計劃學校(葷)國小'!B94</f>
        <v>3.6</v>
      </c>
      <c r="Q16" s="250">
        <f>'偏鄉計劃學校(葷)國小'!C94</f>
        <v>2.5</v>
      </c>
      <c r="R16" s="250">
        <f>'偏鄉計劃學校(葷)國小'!D94</f>
        <v>1.5</v>
      </c>
      <c r="S16" s="250">
        <f>'偏鄉計劃學校(葷)國小'!E94</f>
        <v>2.2999999999999998</v>
      </c>
      <c r="T16" s="36">
        <f>'偏鄉計劃學校(葷)國小'!F94</f>
        <v>0</v>
      </c>
      <c r="U16" s="36">
        <f>'偏鄉計劃學校(葷)國小'!G94</f>
        <v>0</v>
      </c>
      <c r="V16" s="47">
        <f>'偏鄉計劃學校(葷)國小'!H94</f>
        <v>580.5</v>
      </c>
    </row>
    <row r="17" spans="1:22" ht="15.75" customHeight="1">
      <c r="A17" s="194">
        <v>46044</v>
      </c>
      <c r="B17" s="34" t="str">
        <f>'偏鄉計劃學校(葷)國小'!A101</f>
        <v>A4</v>
      </c>
      <c r="C17" s="34" t="str">
        <f>'偏鄉計劃學校(葷)國小'!I101</f>
        <v>糙米飯</v>
      </c>
      <c r="D17" s="35" t="str">
        <f>'偏鄉計劃學校(葷)國小'!I102&amp;'偏鄉計劃學校(葷)國小'!I103&amp;'偏鄉計劃學校(葷)國小'!I104&amp;'偏鄉計劃學校(葷)國小'!I105&amp;'偏鄉計劃學校(葷)國小'!I106&amp;'偏鄉計劃學校(葷)國小'!I107</f>
        <v>米糙米</v>
      </c>
      <c r="E17" s="34" t="str">
        <f>'偏鄉計劃學校(葷)國小'!K101</f>
        <v>瓜仔肉</v>
      </c>
      <c r="F17" s="210" t="str">
        <f>'偏鄉計劃學校(葷)國小'!K102&amp;'偏鄉計劃學校(葷)國小'!K103&amp;'偏鄉計劃學校(葷)國小'!K104&amp;'偏鄉計劃學校(葷)國小'!K105&amp;'偏鄉計劃學校(葷)國小'!K106&amp;'偏鄉計劃學校(葷)國小'!K107</f>
        <v>豬絞肉醃漬花胡瓜胡蘿蔔</v>
      </c>
      <c r="G17" s="34" t="str">
        <f>'偏鄉計劃學校(葷)國小'!M101</f>
        <v>肉絲豆芽</v>
      </c>
      <c r="H17" s="35" t="str">
        <f>'偏鄉計劃學校(葷)國小'!M102&amp;'偏鄉計劃學校(葷)國小'!M103&amp;'偏鄉計劃學校(葷)國小'!M104&amp;'偏鄉計劃學校(葷)國小'!M105&amp;'偏鄉計劃學校(葷)國小'!M106&amp;'偏鄉計劃學校(葷)國小'!M107</f>
        <v>綠豆芽韮菜豬後腿肉大蒜杏鮑菇</v>
      </c>
      <c r="I17" s="34" t="str">
        <f>'偏鄉計劃學校(葷)國小'!O101</f>
        <v>時蔬</v>
      </c>
      <c r="J17" s="35" t="str">
        <f>'偏鄉計劃學校(葷)國小'!O102&amp;'偏鄉計劃學校(葷)國小'!O103&amp;'偏鄉計劃學校(葷)國小'!O104&amp;'偏鄉計劃學校(葷)國小'!O105&amp;'偏鄉計劃學校(葷)國小'!O106&amp;'偏鄉計劃學校(葷)國小'!O107</f>
        <v>蔬菜大蒜</v>
      </c>
      <c r="K17" s="34" t="str">
        <f>'偏鄉計劃學校(葷)國小'!Q101</f>
        <v>黑糖粉圓湯</v>
      </c>
      <c r="L17" s="35" t="str">
        <f>'偏鄉計劃學校(葷)國小'!Q102&amp;'偏鄉計劃學校(葷)國小'!Q103&amp;'偏鄉計劃學校(葷)國小'!Q104&amp;'偏鄉計劃學校(葷)國小'!Q105&amp;'偏鄉計劃學校(葷)國小'!Q106&amp;'偏鄉計劃學校(葷)國小'!Q107</f>
        <v>粉圓紅砂糖</v>
      </c>
      <c r="M17" s="210" t="str">
        <f>'偏鄉計劃學校(葷)國小'!S101</f>
        <v>保久乳</v>
      </c>
      <c r="N17" s="34">
        <f>'偏鄉計劃學校(葷)國小'!U102</f>
        <v>0</v>
      </c>
      <c r="O17" s="34" t="e">
        <f>'偏鄉計劃學校(葷)國小'!AD101</f>
        <v>#REF!</v>
      </c>
      <c r="P17" s="250">
        <f>'偏鄉計劃學校(葷)國小'!B101</f>
        <v>6</v>
      </c>
      <c r="Q17" s="250">
        <f>'偏鄉計劃學校(葷)國小'!C101</f>
        <v>2.2000000000000002</v>
      </c>
      <c r="R17" s="250">
        <f>'偏鄉計劃學校(葷)國小'!D101</f>
        <v>1.7</v>
      </c>
      <c r="S17" s="250">
        <f>'偏鄉計劃學校(葷)國小'!E101</f>
        <v>2.2999999999999998</v>
      </c>
      <c r="T17" s="36">
        <f>'偏鄉計劃學校(葷)國小'!F101</f>
        <v>0</v>
      </c>
      <c r="U17" s="36">
        <f>'偏鄉計劃學校(葷)國小'!G101</f>
        <v>0</v>
      </c>
      <c r="V17" s="47">
        <f>'偏鄉計劃學校(葷)國小'!H101</f>
        <v>731</v>
      </c>
    </row>
    <row r="18" spans="1:22" ht="15.75" customHeight="1">
      <c r="A18" s="194">
        <v>46045</v>
      </c>
      <c r="B18" s="34" t="str">
        <f>'偏鄉計劃學校(葷)國小'!A108</f>
        <v>A5</v>
      </c>
      <c r="C18" s="34" t="str">
        <f>'偏鄉計劃學校(葷)國小'!I108</f>
        <v>小米飯</v>
      </c>
      <c r="D18" s="35" t="str">
        <f>'偏鄉計劃學校(葷)國小'!I109&amp;'偏鄉計劃學校(葷)國小'!I110&amp;'偏鄉計劃學校(葷)國小'!I111&amp;'偏鄉計劃學校(葷)國小'!I112&amp;'偏鄉計劃學校(葷)國小'!I113&amp;'偏鄉計劃學校(葷)國小'!I114</f>
        <v>米小米</v>
      </c>
      <c r="E18" s="34" t="str">
        <f>'偏鄉計劃學校(葷)國小'!K108</f>
        <v>香滷腿排</v>
      </c>
      <c r="F18" s="210" t="str">
        <f>'偏鄉計劃學校(葷)國小'!K109&amp;'偏鄉計劃學校(葷)國小'!K110&amp;'偏鄉計劃學校(葷)國小'!K111&amp;'偏鄉計劃學校(葷)國小'!K112&amp;'偏鄉計劃學校(葷)國小'!K113&amp;'偏鄉計劃學校(葷)國小'!K114</f>
        <v>腿排滷包</v>
      </c>
      <c r="G18" s="34" t="str">
        <f>'偏鄉計劃學校(葷)國小'!M108</f>
        <v>海帶豆干</v>
      </c>
      <c r="H18" s="35" t="str">
        <f>'偏鄉計劃學校(葷)國小'!M109&amp;'偏鄉計劃學校(葷)國小'!M110&amp;'偏鄉計劃學校(葷)國小'!M111&amp;'偏鄉計劃學校(葷)國小'!M112&amp;'偏鄉計劃學校(葷)國小'!M113&amp;'偏鄉計劃學校(葷)國小'!M114</f>
        <v>豆干海帶結胡蘿蔔大蒜</v>
      </c>
      <c r="I18" s="34" t="str">
        <f>'偏鄉計劃學校(葷)國小'!O108</f>
        <v>時蔬</v>
      </c>
      <c r="J18" s="35" t="str">
        <f>'偏鄉計劃學校(葷)國小'!O109&amp;'偏鄉計劃學校(葷)國小'!O110&amp;'偏鄉計劃學校(葷)國小'!O111&amp;'偏鄉計劃學校(葷)國小'!O112&amp;'偏鄉計劃學校(葷)國小'!O113&amp;'偏鄉計劃學校(葷)國小'!O114</f>
        <v>蔬菜大蒜</v>
      </c>
      <c r="K18" s="34" t="str">
        <f>'偏鄉計劃學校(葷)國小'!Q108</f>
        <v>羅宋湯</v>
      </c>
      <c r="L18" s="35" t="str">
        <f>'偏鄉計劃學校(葷)國小'!Q109&amp;'偏鄉計劃學校(葷)國小'!Q110&amp;'偏鄉計劃學校(葷)國小'!Q111&amp;'偏鄉計劃學校(葷)國小'!Q112&amp;'偏鄉計劃學校(葷)國小'!Q113&amp;'偏鄉計劃學校(葷)國小'!Q114</f>
        <v>洋蔥甘藍大番茄</v>
      </c>
      <c r="M18" s="210" t="str">
        <f>'偏鄉計劃學校(葷)國小'!S108</f>
        <v>水果</v>
      </c>
      <c r="N18" s="34" t="str">
        <f>'偏鄉計劃學校(葷)國小'!U109</f>
        <v>有機豆奶</v>
      </c>
      <c r="O18" s="34" t="e">
        <f>'偏鄉計劃學校(葷)國小'!AD108</f>
        <v>#REF!</v>
      </c>
      <c r="P18" s="250">
        <f>'偏鄉計劃學校(葷)國小'!B108</f>
        <v>5</v>
      </c>
      <c r="Q18" s="250">
        <f>'偏鄉計劃學校(葷)國小'!C108</f>
        <v>3.3</v>
      </c>
      <c r="R18" s="250">
        <f>'偏鄉計劃學校(葷)國小'!D108</f>
        <v>1.6</v>
      </c>
      <c r="S18" s="250">
        <f>'偏鄉計劃學校(葷)國小'!E108</f>
        <v>2.2999999999999998</v>
      </c>
      <c r="T18" s="36">
        <f>'偏鄉計劃學校(葷)國小'!F108</f>
        <v>0.3</v>
      </c>
      <c r="U18" s="36">
        <f>'偏鄉計劃學校(葷)國小'!G108</f>
        <v>0</v>
      </c>
      <c r="V18" s="47">
        <f>'偏鄉計劃學校(葷)國小'!H108</f>
        <v>741</v>
      </c>
    </row>
    <row r="19" spans="1:22" ht="15.75" customHeight="1">
      <c r="B19" s="9"/>
      <c r="C19" s="9"/>
      <c r="D19" s="11"/>
      <c r="E19" s="9"/>
      <c r="F19" s="9"/>
      <c r="G19" s="9"/>
      <c r="H19" s="12"/>
      <c r="I19" s="9"/>
      <c r="J19" s="12"/>
      <c r="K19" s="9"/>
      <c r="L19" s="12"/>
      <c r="M19" s="9"/>
      <c r="N19" s="9"/>
      <c r="O19" s="9"/>
      <c r="P19" s="1"/>
      <c r="Q19" s="1"/>
      <c r="R19" s="1"/>
      <c r="S19" s="1"/>
      <c r="T19" s="1"/>
      <c r="U19" s="1"/>
      <c r="V19" s="13"/>
    </row>
    <row r="20" spans="1:22" ht="15.75" customHeight="1">
      <c r="A20" s="252" t="s">
        <v>285</v>
      </c>
      <c r="B20" s="9"/>
      <c r="C20" s="9"/>
      <c r="D20" s="11"/>
      <c r="E20" s="9"/>
      <c r="F20" s="9"/>
      <c r="G20" s="9"/>
      <c r="H20" s="12"/>
      <c r="I20" s="9"/>
      <c r="J20" s="12"/>
      <c r="K20" s="9"/>
      <c r="L20" s="12"/>
      <c r="M20" s="9"/>
      <c r="N20" s="9"/>
      <c r="O20" s="9"/>
      <c r="P20" s="1"/>
      <c r="Q20" s="1"/>
      <c r="R20" s="1"/>
      <c r="S20" s="1"/>
      <c r="T20" s="1"/>
      <c r="U20" s="1"/>
      <c r="V20" s="13"/>
    </row>
    <row r="21" spans="1:22" ht="15.75" customHeight="1">
      <c r="A21" s="253" t="s">
        <v>279</v>
      </c>
      <c r="B21" s="9"/>
      <c r="C21" s="9"/>
      <c r="D21" s="11"/>
      <c r="E21" s="9"/>
      <c r="F21" s="9"/>
      <c r="G21" s="9"/>
      <c r="H21" s="12"/>
      <c r="I21" s="9"/>
      <c r="J21" s="12"/>
      <c r="K21" s="9"/>
      <c r="L21" s="12"/>
      <c r="M21" s="9"/>
      <c r="N21" s="9"/>
      <c r="O21" s="9"/>
      <c r="P21" s="1"/>
      <c r="Q21" s="1"/>
      <c r="R21" s="1"/>
      <c r="S21" s="1"/>
      <c r="T21" s="1"/>
      <c r="U21" s="1"/>
      <c r="V21" s="13"/>
    </row>
    <row r="22" spans="1:22" ht="15.75" customHeight="1">
      <c r="A22" s="253" t="s">
        <v>280</v>
      </c>
      <c r="B22" s="9"/>
      <c r="C22" s="9"/>
      <c r="D22" s="11"/>
      <c r="E22" s="9"/>
      <c r="F22" s="9"/>
      <c r="G22" s="9"/>
      <c r="H22" s="12"/>
      <c r="I22" s="9"/>
      <c r="J22" s="12"/>
      <c r="K22" s="9"/>
      <c r="L22" s="12"/>
      <c r="M22" s="9"/>
      <c r="N22" s="9"/>
      <c r="O22" s="9"/>
      <c r="P22" s="1"/>
      <c r="Q22" s="1"/>
      <c r="R22" s="1"/>
      <c r="S22" s="1"/>
      <c r="T22" s="1"/>
      <c r="U22" s="1"/>
      <c r="V22" s="13"/>
    </row>
    <row r="23" spans="1:22" ht="15.75" customHeight="1">
      <c r="A23" s="253" t="s">
        <v>281</v>
      </c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1:22" ht="15.75" customHeight="1">
      <c r="A24" s="254" t="s">
        <v>286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9"/>
      <c r="O24" s="9"/>
      <c r="P24" s="1"/>
      <c r="Q24" s="1"/>
      <c r="R24" s="1"/>
      <c r="S24" s="1"/>
      <c r="T24" s="1"/>
      <c r="U24" s="1"/>
      <c r="V24" s="13"/>
    </row>
    <row r="25" spans="1:22" ht="15.75" customHeight="1">
      <c r="A25" s="255" t="s">
        <v>283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</row>
    <row r="26" spans="1:22" ht="15.75" customHeight="1">
      <c r="A26" s="254" t="s">
        <v>284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</row>
    <row r="27" spans="1:22" ht="15.75" customHeight="1"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</row>
    <row r="28" spans="1:22" ht="15.75" customHeight="1"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</row>
    <row r="29" spans="1:22" ht="15.75" customHeight="1"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</row>
    <row r="30" spans="1:22" ht="15.75" customHeight="1"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</row>
    <row r="31" spans="1:22" ht="15.75" customHeight="1"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22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2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2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2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2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2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2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2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2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M52" s="15"/>
      <c r="N52" s="15"/>
      <c r="O52" s="15"/>
    </row>
    <row r="53" spans="2:22" ht="15.75" customHeight="1">
      <c r="M53" s="15"/>
      <c r="N53" s="15"/>
      <c r="O53" s="15"/>
    </row>
    <row r="54" spans="2:22" ht="15.75" customHeight="1">
      <c r="M54" s="15"/>
      <c r="N54" s="15"/>
      <c r="O54" s="15"/>
    </row>
    <row r="55" spans="2:22" ht="15.75" customHeight="1">
      <c r="M55" s="15"/>
      <c r="N55" s="15"/>
      <c r="O55" s="15"/>
    </row>
    <row r="56" spans="2:22" ht="15.75" customHeight="1">
      <c r="M56" s="15"/>
      <c r="N56" s="15"/>
      <c r="O56" s="15"/>
    </row>
    <row r="57" spans="2:22" ht="15.75" customHeight="1">
      <c r="M57" s="15"/>
      <c r="N57" s="15"/>
      <c r="O57" s="15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>
      <c r="M211" s="16"/>
      <c r="N211" s="16"/>
      <c r="O211" s="16"/>
    </row>
    <row r="212" spans="13:15" ht="15.75">
      <c r="M212" s="16"/>
      <c r="N212" s="16"/>
      <c r="O212" s="16"/>
    </row>
    <row r="213" spans="13:15" ht="15.75">
      <c r="M213" s="16"/>
      <c r="N213" s="16"/>
      <c r="O213" s="16"/>
    </row>
    <row r="214" spans="13:15" ht="15.75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</sheetData>
  <sortState xmlns:xlrd2="http://schemas.microsoft.com/office/spreadsheetml/2017/richdata2" ref="B19:T51">
    <sortCondition ref="B19:B51"/>
  </sortState>
  <mergeCells count="1">
    <mergeCell ref="A1:V1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42"/>
  <sheetViews>
    <sheetView zoomScale="85" zoomScaleNormal="85" workbookViewId="0">
      <pane ySplit="2" topLeftCell="A3" activePane="bottomLeft" state="frozen"/>
      <selection pane="bottomLeft" activeCell="U24" sqref="U24:V25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258" t="s">
        <v>113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73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92</v>
      </c>
      <c r="V2" s="63" t="s">
        <v>9</v>
      </c>
      <c r="W2" s="64" t="s">
        <v>93</v>
      </c>
      <c r="X2" s="49" t="s">
        <v>70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72</v>
      </c>
      <c r="AG2" s="3" t="s">
        <v>72</v>
      </c>
      <c r="AH2" s="3" t="s">
        <v>72</v>
      </c>
    </row>
    <row r="3" spans="1:34" ht="15" customHeight="1">
      <c r="A3" s="79" t="s">
        <v>95</v>
      </c>
      <c r="B3" s="100">
        <v>5.9</v>
      </c>
      <c r="C3" s="100">
        <v>2.8</v>
      </c>
      <c r="D3" s="100">
        <v>1.5</v>
      </c>
      <c r="E3" s="100">
        <v>2.7</v>
      </c>
      <c r="F3" s="100">
        <v>0</v>
      </c>
      <c r="G3" s="100">
        <v>0</v>
      </c>
      <c r="H3" s="111">
        <f>B3*70+C3*75+D3*25+E3*45</f>
        <v>782</v>
      </c>
      <c r="I3" s="82" t="s">
        <v>58</v>
      </c>
      <c r="J3" s="82"/>
      <c r="K3" s="82" t="s">
        <v>239</v>
      </c>
      <c r="L3" s="82"/>
      <c r="M3" s="82" t="s">
        <v>257</v>
      </c>
      <c r="N3" s="82"/>
      <c r="O3" s="82" t="s">
        <v>187</v>
      </c>
      <c r="P3" s="82"/>
      <c r="Q3" s="82" t="s">
        <v>16</v>
      </c>
      <c r="R3" s="82"/>
      <c r="S3" s="129" t="s">
        <v>207</v>
      </c>
      <c r="T3" s="146"/>
      <c r="U3" s="19" t="s">
        <v>87</v>
      </c>
      <c r="V3" s="72"/>
      <c r="W3" s="55"/>
      <c r="X3" s="68"/>
      <c r="Y3" s="5" t="str">
        <f>A3</f>
        <v>R5</v>
      </c>
      <c r="Z3" s="5" t="str">
        <f>I4&amp;" "&amp;I5&amp;" "&amp;I6&amp;" "&amp;I7&amp;" "&amp;I8&amp;" "&amp;I9</f>
        <v xml:space="preserve">米 燕麥    </v>
      </c>
      <c r="AA3" s="5" t="str">
        <f>K4&amp;" "&amp;K5&amp;" "&amp;K6&amp;" "&amp;K7&amp;" "&amp;K8&amp;" "&amp;K9</f>
        <v xml:space="preserve">豆包 滷包    </v>
      </c>
      <c r="AB3" s="5" t="str">
        <f>M4&amp;" "&amp;M5&amp;" "&amp;M6&amp;" "&amp;M7&amp;" "&amp;M8&amp;" "&amp;M9</f>
        <v xml:space="preserve">素冷凍蟹味棒 雞蛋    </v>
      </c>
      <c r="AC3" s="5" t="str">
        <f>O4&amp;" "&amp;O5&amp;" "&amp;O6&amp;" "&amp;O7&amp;" "&amp;O8&amp;" "&amp;O9</f>
        <v xml:space="preserve">杏鮑菇 素黑輪 九層塔  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金針菜乾 冬粉    </v>
      </c>
      <c r="AF3" s="5" t="str">
        <f>U4&amp;" "&amp;U5&amp;" "&amp;U6&amp;" "&amp;U7&amp;" "&amp;U8&amp;" "&amp;U9</f>
        <v xml:space="preserve">水果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3"/>
      <c r="B4" s="91"/>
      <c r="C4" s="91"/>
      <c r="D4" s="91"/>
      <c r="E4" s="91"/>
      <c r="F4" s="91"/>
      <c r="G4" s="91"/>
      <c r="H4" s="104"/>
      <c r="I4" s="86" t="s">
        <v>17</v>
      </c>
      <c r="J4" s="86">
        <v>10</v>
      </c>
      <c r="K4" s="86" t="s">
        <v>36</v>
      </c>
      <c r="L4" s="86">
        <v>6</v>
      </c>
      <c r="M4" s="86" t="s">
        <v>258</v>
      </c>
      <c r="N4" s="126">
        <v>1</v>
      </c>
      <c r="O4" s="86" t="s">
        <v>155</v>
      </c>
      <c r="P4" s="86">
        <v>2</v>
      </c>
      <c r="Q4" s="86" t="s">
        <v>13</v>
      </c>
      <c r="R4" s="86">
        <v>7</v>
      </c>
      <c r="S4" s="124" t="s">
        <v>53</v>
      </c>
      <c r="T4" s="147">
        <v>0.6</v>
      </c>
      <c r="U4" s="19" t="s">
        <v>87</v>
      </c>
      <c r="V4" s="19">
        <v>12</v>
      </c>
      <c r="W4" s="55"/>
      <c r="X4" s="69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3"/>
      <c r="B5" s="91"/>
      <c r="C5" s="91"/>
      <c r="D5" s="91"/>
      <c r="E5" s="91"/>
      <c r="F5" s="91"/>
      <c r="G5" s="91"/>
      <c r="H5" s="104"/>
      <c r="I5" s="86" t="s">
        <v>119</v>
      </c>
      <c r="J5" s="86">
        <v>0.4</v>
      </c>
      <c r="K5" s="86" t="s">
        <v>132</v>
      </c>
      <c r="L5" s="86"/>
      <c r="M5" s="228" t="s">
        <v>30</v>
      </c>
      <c r="N5" s="228">
        <v>4</v>
      </c>
      <c r="O5" s="86" t="s">
        <v>267</v>
      </c>
      <c r="P5" s="86">
        <v>3</v>
      </c>
      <c r="Q5" s="86" t="s">
        <v>27</v>
      </c>
      <c r="R5" s="86">
        <v>0.05</v>
      </c>
      <c r="S5" s="120" t="s">
        <v>29</v>
      </c>
      <c r="T5" s="148">
        <v>1</v>
      </c>
      <c r="U5" s="19"/>
      <c r="V5" s="19"/>
      <c r="W5" s="55"/>
      <c r="X5" s="69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3"/>
      <c r="B6" s="91"/>
      <c r="C6" s="91"/>
      <c r="D6" s="91"/>
      <c r="E6" s="91"/>
      <c r="F6" s="91"/>
      <c r="G6" s="91"/>
      <c r="H6" s="104"/>
      <c r="I6" s="86"/>
      <c r="J6" s="86"/>
      <c r="K6" s="86"/>
      <c r="L6" s="86"/>
      <c r="M6" s="127"/>
      <c r="N6" s="86"/>
      <c r="O6" s="86" t="s">
        <v>45</v>
      </c>
      <c r="P6" s="86">
        <v>0.1</v>
      </c>
      <c r="Q6" s="86"/>
      <c r="R6" s="86"/>
      <c r="S6" s="122"/>
      <c r="T6" s="147"/>
      <c r="U6" s="19"/>
      <c r="V6" s="19"/>
      <c r="W6" s="55"/>
      <c r="X6" s="69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3"/>
      <c r="B7" s="91"/>
      <c r="C7" s="91"/>
      <c r="D7" s="91"/>
      <c r="E7" s="91"/>
      <c r="F7" s="91"/>
      <c r="G7" s="91"/>
      <c r="H7" s="104"/>
      <c r="I7" s="86"/>
      <c r="J7" s="86"/>
      <c r="K7" s="86"/>
      <c r="L7" s="86"/>
      <c r="M7" s="86"/>
      <c r="N7" s="86"/>
      <c r="O7" s="86"/>
      <c r="P7" s="86"/>
      <c r="Q7" s="86"/>
      <c r="R7" s="86"/>
      <c r="S7" s="122"/>
      <c r="T7" s="147"/>
      <c r="U7" s="19"/>
      <c r="V7" s="19"/>
      <c r="W7" s="55"/>
      <c r="X7" s="69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3"/>
      <c r="B8" s="91"/>
      <c r="C8" s="91"/>
      <c r="D8" s="91"/>
      <c r="E8" s="91"/>
      <c r="F8" s="91"/>
      <c r="G8" s="91"/>
      <c r="H8" s="104"/>
      <c r="I8" s="86"/>
      <c r="J8" s="86"/>
      <c r="K8" s="86"/>
      <c r="L8" s="86"/>
      <c r="M8" s="168"/>
      <c r="N8" s="168"/>
      <c r="O8" s="116"/>
      <c r="P8" s="116"/>
      <c r="Q8" s="86"/>
      <c r="R8" s="86"/>
      <c r="S8" s="122"/>
      <c r="T8" s="147"/>
      <c r="U8" s="19"/>
      <c r="V8" s="19"/>
      <c r="W8" s="55"/>
      <c r="X8" s="69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7"/>
      <c r="B9" s="102"/>
      <c r="C9" s="102"/>
      <c r="D9" s="102"/>
      <c r="E9" s="102"/>
      <c r="F9" s="102"/>
      <c r="G9" s="102"/>
      <c r="H9" s="175"/>
      <c r="I9" s="90"/>
      <c r="J9" s="90"/>
      <c r="K9" s="90"/>
      <c r="L9" s="90"/>
      <c r="M9" s="198"/>
      <c r="N9" s="198"/>
      <c r="O9" s="125"/>
      <c r="P9" s="125"/>
      <c r="Q9" s="90"/>
      <c r="R9" s="90"/>
      <c r="S9" s="149"/>
      <c r="T9" s="150"/>
      <c r="U9" s="24"/>
      <c r="V9" s="24"/>
      <c r="W9" s="56"/>
      <c r="X9" s="70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3" t="s">
        <v>96</v>
      </c>
      <c r="B10" s="84">
        <v>5.5</v>
      </c>
      <c r="C10" s="84">
        <v>3.9</v>
      </c>
      <c r="D10" s="84">
        <v>1.9</v>
      </c>
      <c r="E10" s="91">
        <v>2.9</v>
      </c>
      <c r="F10" s="84">
        <v>0</v>
      </c>
      <c r="G10" s="84">
        <v>0</v>
      </c>
      <c r="H10" s="92">
        <f t="shared" ref="H10:H66" si="0">B10*70+C10*75+D10*25+E10*45</f>
        <v>855.5</v>
      </c>
      <c r="I10" s="93" t="s">
        <v>15</v>
      </c>
      <c r="J10" s="93"/>
      <c r="K10" s="173" t="s">
        <v>240</v>
      </c>
      <c r="L10" s="174"/>
      <c r="M10" s="226" t="s">
        <v>259</v>
      </c>
      <c r="N10" s="226"/>
      <c r="O10" s="93" t="s">
        <v>189</v>
      </c>
      <c r="P10" s="93"/>
      <c r="Q10" s="93" t="s">
        <v>16</v>
      </c>
      <c r="R10" s="93"/>
      <c r="S10" s="151" t="s">
        <v>271</v>
      </c>
      <c r="T10" s="152"/>
      <c r="U10" s="22" t="s">
        <v>115</v>
      </c>
      <c r="V10" s="22"/>
      <c r="W10" s="55"/>
      <c r="X10" s="50"/>
      <c r="Y10" s="27" t="str">
        <f>A10</f>
        <v>S1</v>
      </c>
      <c r="Z10" s="28" t="str">
        <f>I11&amp;" "&amp;I12&amp;" "&amp;I13&amp;" "&amp;I14&amp;" "&amp;I15&amp;" "&amp;I16</f>
        <v xml:space="preserve">米     </v>
      </c>
      <c r="AA10" s="28" t="str">
        <f>K11&amp;" "&amp;K12&amp;" "&amp;K13&amp;" "&amp;K14&amp;" "&amp;K15&amp;" "&amp;K16</f>
        <v xml:space="preserve">豆干片 芹菜 胡蘿蔔   </v>
      </c>
      <c r="AB10" s="28" t="str">
        <f>M11&amp;" "&amp;M12&amp;" "&amp;M13&amp;" "&amp;M14&amp;" "&amp;M15&amp;" "&amp;M16</f>
        <v xml:space="preserve">甘藍 素肉絲 乾木耳 薑  </v>
      </c>
      <c r="AC10" s="28" t="str">
        <f>O11&amp;" "&amp;O12&amp;" "&amp;O13&amp;" "&amp;O14&amp;" "&amp;O15&amp;" "&amp;O16</f>
        <v xml:space="preserve">素絞肉 冷凍毛豆仁 胡蘿蔔 奶油(固態) 冷凍玉米粒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榨菜 素肉絲    </v>
      </c>
      <c r="AF10" s="28" t="str">
        <f>U11&amp;" "&amp;U12&amp;" "&amp;U13&amp;" "&amp;U14&amp;" "&amp;U15&amp;" "&amp;U16</f>
        <v xml:space="preserve">葡萄乾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3"/>
      <c r="B11" s="84"/>
      <c r="C11" s="84"/>
      <c r="D11" s="84"/>
      <c r="E11" s="91"/>
      <c r="F11" s="84"/>
      <c r="G11" s="84"/>
      <c r="H11" s="92"/>
      <c r="I11" s="86" t="s">
        <v>17</v>
      </c>
      <c r="J11" s="86">
        <v>10</v>
      </c>
      <c r="K11" s="145" t="s">
        <v>151</v>
      </c>
      <c r="L11" s="145">
        <v>6</v>
      </c>
      <c r="M11" s="86" t="s">
        <v>32</v>
      </c>
      <c r="N11" s="86">
        <v>5</v>
      </c>
      <c r="O11" s="86" t="s">
        <v>261</v>
      </c>
      <c r="P11" s="86">
        <v>0.6</v>
      </c>
      <c r="Q11" s="86" t="s">
        <v>13</v>
      </c>
      <c r="R11" s="86">
        <v>7</v>
      </c>
      <c r="S11" s="122" t="s">
        <v>54</v>
      </c>
      <c r="T11" s="147">
        <v>3</v>
      </c>
      <c r="U11" s="19" t="s">
        <v>115</v>
      </c>
      <c r="V11" s="72">
        <v>1.4</v>
      </c>
      <c r="W11" s="55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3"/>
      <c r="B12" s="84"/>
      <c r="C12" s="84"/>
      <c r="D12" s="84"/>
      <c r="E12" s="91"/>
      <c r="F12" s="84"/>
      <c r="G12" s="84"/>
      <c r="H12" s="92"/>
      <c r="I12" s="86"/>
      <c r="J12" s="86"/>
      <c r="K12" s="86" t="s">
        <v>150</v>
      </c>
      <c r="L12" s="145">
        <v>2</v>
      </c>
      <c r="M12" s="86" t="s">
        <v>260</v>
      </c>
      <c r="N12" s="86">
        <v>0.6</v>
      </c>
      <c r="O12" s="127" t="s">
        <v>61</v>
      </c>
      <c r="P12" s="86">
        <v>0.5</v>
      </c>
      <c r="Q12" s="86" t="s">
        <v>27</v>
      </c>
      <c r="R12" s="86">
        <v>0.05</v>
      </c>
      <c r="S12" s="120" t="s">
        <v>260</v>
      </c>
      <c r="T12" s="148">
        <v>1</v>
      </c>
      <c r="U12" s="19"/>
      <c r="V12" s="19"/>
      <c r="W12" s="55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3"/>
      <c r="B13" s="84"/>
      <c r="C13" s="84"/>
      <c r="D13" s="84"/>
      <c r="E13" s="91"/>
      <c r="F13" s="84"/>
      <c r="G13" s="84"/>
      <c r="H13" s="92"/>
      <c r="I13" s="86"/>
      <c r="J13" s="86"/>
      <c r="K13" s="86" t="s">
        <v>21</v>
      </c>
      <c r="L13" s="124">
        <v>1</v>
      </c>
      <c r="M13" s="86" t="s">
        <v>34</v>
      </c>
      <c r="N13" s="86">
        <v>0.01</v>
      </c>
      <c r="O13" s="86" t="s">
        <v>21</v>
      </c>
      <c r="P13" s="86">
        <v>1</v>
      </c>
      <c r="Q13" s="86"/>
      <c r="R13" s="86"/>
      <c r="S13" s="122"/>
      <c r="T13" s="147"/>
      <c r="U13" s="19"/>
      <c r="V13" s="19"/>
      <c r="W13" s="55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3"/>
      <c r="B14" s="84"/>
      <c r="C14" s="84"/>
      <c r="D14" s="84"/>
      <c r="E14" s="91"/>
      <c r="F14" s="84"/>
      <c r="G14" s="84"/>
      <c r="H14" s="92"/>
      <c r="I14" s="86"/>
      <c r="J14" s="86"/>
      <c r="K14" s="145"/>
      <c r="L14" s="145"/>
      <c r="M14" s="86" t="s">
        <v>27</v>
      </c>
      <c r="N14" s="116">
        <v>0.05</v>
      </c>
      <c r="O14" s="86" t="s">
        <v>42</v>
      </c>
      <c r="P14" s="86">
        <v>0.6</v>
      </c>
      <c r="Q14" s="86"/>
      <c r="R14" s="86"/>
      <c r="S14" s="122"/>
      <c r="T14" s="147"/>
      <c r="U14" s="19"/>
      <c r="V14" s="19"/>
      <c r="W14" s="55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3"/>
      <c r="B15" s="84"/>
      <c r="C15" s="84"/>
      <c r="D15" s="84"/>
      <c r="E15" s="91"/>
      <c r="F15" s="84"/>
      <c r="G15" s="84"/>
      <c r="H15" s="92"/>
      <c r="I15" s="86"/>
      <c r="J15" s="86"/>
      <c r="K15" s="86"/>
      <c r="L15" s="86"/>
      <c r="M15" s="86"/>
      <c r="N15" s="116"/>
      <c r="O15" s="116" t="s">
        <v>40</v>
      </c>
      <c r="P15" s="116">
        <v>3</v>
      </c>
      <c r="Q15" s="86"/>
      <c r="R15" s="86"/>
      <c r="S15" s="122"/>
      <c r="T15" s="147"/>
      <c r="U15" s="19"/>
      <c r="V15" s="19"/>
      <c r="W15" s="55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3"/>
      <c r="B16" s="84"/>
      <c r="C16" s="84"/>
      <c r="D16" s="84"/>
      <c r="E16" s="91"/>
      <c r="F16" s="84"/>
      <c r="G16" s="84"/>
      <c r="H16" s="92"/>
      <c r="I16" s="94"/>
      <c r="J16" s="94"/>
      <c r="K16" s="98"/>
      <c r="L16" s="98"/>
      <c r="M16" s="98"/>
      <c r="N16" s="94"/>
      <c r="O16" s="94"/>
      <c r="P16" s="94"/>
      <c r="Q16" s="98"/>
      <c r="R16" s="98"/>
      <c r="S16" s="123"/>
      <c r="T16" s="153"/>
      <c r="U16" s="24"/>
      <c r="V16" s="24"/>
      <c r="W16" s="56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9" t="s">
        <v>97</v>
      </c>
      <c r="B17" s="105">
        <v>5</v>
      </c>
      <c r="C17" s="105">
        <v>3.3</v>
      </c>
      <c r="D17" s="105">
        <v>1.6</v>
      </c>
      <c r="E17" s="100">
        <v>2.9</v>
      </c>
      <c r="F17" s="105">
        <v>0.2</v>
      </c>
      <c r="G17" s="177">
        <v>0</v>
      </c>
      <c r="H17" s="111">
        <f t="shared" si="0"/>
        <v>768</v>
      </c>
      <c r="I17" s="82" t="s">
        <v>28</v>
      </c>
      <c r="J17" s="82"/>
      <c r="K17" s="82" t="s">
        <v>241</v>
      </c>
      <c r="L17" s="82"/>
      <c r="M17" s="82" t="s">
        <v>81</v>
      </c>
      <c r="N17" s="172"/>
      <c r="O17" s="82" t="s">
        <v>190</v>
      </c>
      <c r="P17" s="82"/>
      <c r="Q17" s="82" t="s">
        <v>16</v>
      </c>
      <c r="R17" s="82"/>
      <c r="S17" s="154" t="s">
        <v>210</v>
      </c>
      <c r="T17" s="155"/>
      <c r="U17" s="22" t="s">
        <v>85</v>
      </c>
      <c r="V17" s="22"/>
      <c r="W17" s="55"/>
      <c r="X17" s="50"/>
      <c r="Y17" s="27" t="str">
        <f>A17</f>
        <v>S2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素排     </v>
      </c>
      <c r="AB17" s="28" t="str">
        <f>M18&amp;" "&amp;M19&amp;" "&amp;M20&amp;" "&amp;M21&amp;" "&amp;M22&amp;" "&amp;M23</f>
        <v xml:space="preserve">豆腐 素絞肉 胡蘿蔔 豆瓣醬 冷凍玉米筍 </v>
      </c>
      <c r="AC17" s="28" t="str">
        <f>O18&amp;" "&amp;O19&amp;" "&amp;O20&amp;" "&amp;O21&amp;" "&amp;O22&amp;" "&amp;O23</f>
        <v xml:space="preserve">雞蛋 蘿蔔乾 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大番茄 時蔬 薑   </v>
      </c>
      <c r="AF17" s="28" t="str">
        <f>U18&amp;" "&amp;U19&amp;" "&amp;U20&amp;" "&amp;U21&amp;" "&amp;U22&amp;" "&amp;U23</f>
        <v xml:space="preserve">驗證豆奶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3"/>
      <c r="B18" s="84"/>
      <c r="C18" s="84"/>
      <c r="D18" s="84"/>
      <c r="E18" s="91"/>
      <c r="F18" s="84"/>
      <c r="G18" s="108"/>
      <c r="H18" s="104"/>
      <c r="I18" s="86" t="s">
        <v>17</v>
      </c>
      <c r="J18" s="86">
        <v>7</v>
      </c>
      <c r="K18" s="86" t="s">
        <v>241</v>
      </c>
      <c r="L18" s="86">
        <v>6</v>
      </c>
      <c r="M18" s="86" t="s">
        <v>19</v>
      </c>
      <c r="N18" s="86">
        <v>5</v>
      </c>
      <c r="O18" s="86" t="s">
        <v>30</v>
      </c>
      <c r="P18" s="86">
        <v>1.2</v>
      </c>
      <c r="Q18" s="86" t="s">
        <v>13</v>
      </c>
      <c r="R18" s="86">
        <v>7</v>
      </c>
      <c r="S18" s="156" t="s">
        <v>44</v>
      </c>
      <c r="T18" s="157">
        <v>1</v>
      </c>
      <c r="U18" s="19" t="s">
        <v>85</v>
      </c>
      <c r="V18" s="19">
        <v>19</v>
      </c>
      <c r="W18" s="55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3"/>
      <c r="B19" s="84"/>
      <c r="C19" s="84"/>
      <c r="D19" s="84"/>
      <c r="E19" s="91"/>
      <c r="F19" s="84"/>
      <c r="G19" s="108"/>
      <c r="H19" s="104"/>
      <c r="I19" s="86" t="s">
        <v>31</v>
      </c>
      <c r="J19" s="86">
        <v>3</v>
      </c>
      <c r="K19" s="86"/>
      <c r="L19" s="86"/>
      <c r="M19" s="86" t="s">
        <v>261</v>
      </c>
      <c r="N19" s="86">
        <v>1</v>
      </c>
      <c r="O19" s="120" t="s">
        <v>84</v>
      </c>
      <c r="P19" s="86">
        <v>4</v>
      </c>
      <c r="Q19" s="86" t="s">
        <v>27</v>
      </c>
      <c r="R19" s="86">
        <v>0.05</v>
      </c>
      <c r="S19" s="156" t="s">
        <v>16</v>
      </c>
      <c r="T19" s="157">
        <v>3</v>
      </c>
      <c r="U19" s="19"/>
      <c r="V19" s="72"/>
      <c r="W19" s="55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3"/>
      <c r="B20" s="84"/>
      <c r="C20" s="84"/>
      <c r="D20" s="84"/>
      <c r="E20" s="91"/>
      <c r="F20" s="84"/>
      <c r="G20" s="108"/>
      <c r="H20" s="104"/>
      <c r="I20" s="86"/>
      <c r="J20" s="86"/>
      <c r="K20" s="86"/>
      <c r="L20" s="86"/>
      <c r="M20" s="86" t="s">
        <v>21</v>
      </c>
      <c r="N20" s="86">
        <v>1</v>
      </c>
      <c r="O20" s="86"/>
      <c r="P20" s="86"/>
      <c r="Q20" s="86"/>
      <c r="R20" s="86"/>
      <c r="S20" s="124" t="s">
        <v>27</v>
      </c>
      <c r="T20" s="157">
        <v>0.05</v>
      </c>
      <c r="U20" s="19"/>
      <c r="V20" s="19"/>
      <c r="W20" s="55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3"/>
      <c r="B21" s="84"/>
      <c r="C21" s="84"/>
      <c r="D21" s="84"/>
      <c r="E21" s="91"/>
      <c r="F21" s="84"/>
      <c r="G21" s="178"/>
      <c r="H21" s="110"/>
      <c r="I21" s="86"/>
      <c r="J21" s="86"/>
      <c r="K21" s="86"/>
      <c r="L21" s="86"/>
      <c r="M21" s="86" t="s">
        <v>62</v>
      </c>
      <c r="N21" s="86"/>
      <c r="O21" s="86"/>
      <c r="P21" s="86"/>
      <c r="Q21" s="86"/>
      <c r="R21" s="86"/>
      <c r="S21" s="86"/>
      <c r="T21" s="157"/>
      <c r="U21" s="19"/>
      <c r="V21" s="19"/>
      <c r="W21" s="55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3"/>
      <c r="B22" s="84"/>
      <c r="C22" s="84"/>
      <c r="D22" s="84"/>
      <c r="E22" s="91"/>
      <c r="F22" s="84"/>
      <c r="G22" s="108"/>
      <c r="H22" s="104"/>
      <c r="I22" s="86"/>
      <c r="J22" s="86"/>
      <c r="K22" s="86"/>
      <c r="L22" s="86"/>
      <c r="M22" s="247" t="s">
        <v>163</v>
      </c>
      <c r="N22" s="247">
        <v>1.5</v>
      </c>
      <c r="O22" s="86"/>
      <c r="P22" s="86"/>
      <c r="Q22" s="86"/>
      <c r="R22" s="86"/>
      <c r="S22" s="124"/>
      <c r="T22" s="157"/>
      <c r="U22" s="19"/>
      <c r="V22" s="19"/>
      <c r="W22" s="55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7"/>
      <c r="B23" s="88"/>
      <c r="C23" s="88"/>
      <c r="D23" s="88"/>
      <c r="E23" s="102"/>
      <c r="F23" s="88"/>
      <c r="G23" s="179"/>
      <c r="H23" s="175"/>
      <c r="I23" s="90"/>
      <c r="J23" s="90"/>
      <c r="K23" s="90"/>
      <c r="L23" s="90"/>
      <c r="M23" s="128"/>
      <c r="N23" s="128"/>
      <c r="O23" s="90"/>
      <c r="P23" s="90"/>
      <c r="Q23" s="128"/>
      <c r="R23" s="128"/>
      <c r="S23" s="158"/>
      <c r="T23" s="159"/>
      <c r="U23" s="24"/>
      <c r="V23" s="24"/>
      <c r="W23" s="56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3" t="s">
        <v>98</v>
      </c>
      <c r="B24" s="95">
        <v>5.2</v>
      </c>
      <c r="C24" s="95">
        <v>2.9</v>
      </c>
      <c r="D24" s="95">
        <v>1.5</v>
      </c>
      <c r="E24" s="91">
        <v>2.8</v>
      </c>
      <c r="F24" s="95">
        <v>0</v>
      </c>
      <c r="G24" s="95">
        <v>0</v>
      </c>
      <c r="H24" s="17">
        <f t="shared" si="0"/>
        <v>745</v>
      </c>
      <c r="I24" s="93" t="s">
        <v>120</v>
      </c>
      <c r="J24" s="93"/>
      <c r="K24" s="93" t="s">
        <v>242</v>
      </c>
      <c r="L24" s="169"/>
      <c r="M24" s="93" t="s">
        <v>164</v>
      </c>
      <c r="N24" s="93"/>
      <c r="O24" s="93" t="s">
        <v>191</v>
      </c>
      <c r="P24" s="93"/>
      <c r="Q24" s="93" t="s">
        <v>16</v>
      </c>
      <c r="R24" s="176"/>
      <c r="S24" s="156" t="s">
        <v>272</v>
      </c>
      <c r="T24" s="160"/>
      <c r="U24" s="22" t="s">
        <v>91</v>
      </c>
      <c r="V24" s="22"/>
      <c r="W24" s="55"/>
      <c r="X24" s="50"/>
      <c r="Y24" s="27" t="str">
        <f>A24</f>
        <v>S3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素麥克雞塊     </v>
      </c>
      <c r="AB24" s="28" t="str">
        <f>M25&amp;" "&amp;M26&amp;" "&amp;M27&amp;" "&amp;M28&amp;" "&amp;M29&amp;" "&amp;M30</f>
        <v xml:space="preserve">素肉絲 杏鮑菇 乾香菇 鳳梨罐頭 冷凍玉米粒 </v>
      </c>
      <c r="AC24" s="28" t="str">
        <f>O25&amp;" "&amp;O26&amp;" "&amp;O27&amp;" "&amp;O28&amp;" "&amp;O29&amp;" "&amp;O30</f>
        <v xml:space="preserve">海帶結 凍豆腐 芝麻(熟) 滷包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白蘿蔔 素丸    </v>
      </c>
      <c r="AF24" s="28" t="str">
        <f>U25&amp;" "&amp;U26&amp;" "&amp;U27&amp;" "&amp;U28&amp;" "&amp;U29&amp;" "&amp;U30</f>
        <v xml:space="preserve">保久乳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3"/>
      <c r="B25" s="84"/>
      <c r="C25" s="84"/>
      <c r="D25" s="84"/>
      <c r="E25" s="91"/>
      <c r="F25" s="84"/>
      <c r="G25" s="84"/>
      <c r="H25" s="96"/>
      <c r="I25" s="86" t="s">
        <v>17</v>
      </c>
      <c r="J25" s="86">
        <v>7</v>
      </c>
      <c r="K25" s="86" t="s">
        <v>243</v>
      </c>
      <c r="L25" s="86">
        <v>6</v>
      </c>
      <c r="M25" s="127" t="s">
        <v>260</v>
      </c>
      <c r="N25" s="86">
        <v>1.2</v>
      </c>
      <c r="O25" s="86" t="s">
        <v>186</v>
      </c>
      <c r="P25" s="86">
        <v>2</v>
      </c>
      <c r="Q25" s="86" t="s">
        <v>13</v>
      </c>
      <c r="R25" s="86">
        <v>7</v>
      </c>
      <c r="S25" s="124" t="s">
        <v>39</v>
      </c>
      <c r="T25" s="157">
        <v>2</v>
      </c>
      <c r="U25" s="19" t="s">
        <v>90</v>
      </c>
      <c r="V25" s="19">
        <v>20</v>
      </c>
      <c r="W25" s="55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3"/>
      <c r="B26" s="84"/>
      <c r="C26" s="84"/>
      <c r="D26" s="84"/>
      <c r="E26" s="91"/>
      <c r="F26" s="84"/>
      <c r="G26" s="84"/>
      <c r="H26" s="96"/>
      <c r="I26" s="86" t="s">
        <v>31</v>
      </c>
      <c r="J26" s="86">
        <v>3</v>
      </c>
      <c r="K26" s="86"/>
      <c r="L26" s="86"/>
      <c r="M26" s="228" t="s">
        <v>155</v>
      </c>
      <c r="N26" s="228">
        <v>3</v>
      </c>
      <c r="O26" s="86" t="s">
        <v>59</v>
      </c>
      <c r="P26" s="86">
        <v>3</v>
      </c>
      <c r="Q26" s="86" t="s">
        <v>27</v>
      </c>
      <c r="R26" s="86">
        <v>0.05</v>
      </c>
      <c r="S26" s="124" t="s">
        <v>262</v>
      </c>
      <c r="T26" s="157">
        <v>2</v>
      </c>
      <c r="U26" s="19"/>
      <c r="V26" s="72"/>
      <c r="W26" s="55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3"/>
      <c r="B27" s="84"/>
      <c r="C27" s="84"/>
      <c r="D27" s="84"/>
      <c r="E27" s="91"/>
      <c r="F27" s="84"/>
      <c r="G27" s="84"/>
      <c r="H27" s="92"/>
      <c r="I27" s="86"/>
      <c r="J27" s="86"/>
      <c r="K27" s="86"/>
      <c r="L27" s="86"/>
      <c r="M27" s="86" t="s">
        <v>55</v>
      </c>
      <c r="N27" s="86">
        <v>0.1</v>
      </c>
      <c r="O27" s="86" t="s">
        <v>170</v>
      </c>
      <c r="P27" s="86"/>
      <c r="Q27" s="86"/>
      <c r="R27" s="86"/>
      <c r="S27" s="124"/>
      <c r="T27" s="157"/>
      <c r="U27" s="19"/>
      <c r="V27" s="19"/>
      <c r="W27" s="55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3"/>
      <c r="B28" s="84"/>
      <c r="C28" s="84"/>
      <c r="D28" s="84"/>
      <c r="E28" s="91"/>
      <c r="F28" s="84"/>
      <c r="G28" s="84"/>
      <c r="H28" s="96"/>
      <c r="I28" s="86"/>
      <c r="J28" s="86"/>
      <c r="K28" s="86"/>
      <c r="L28" s="86"/>
      <c r="M28" s="86" t="s">
        <v>165</v>
      </c>
      <c r="N28" s="86">
        <v>1</v>
      </c>
      <c r="O28" s="86" t="s">
        <v>132</v>
      </c>
      <c r="P28" s="86"/>
      <c r="Q28" s="86"/>
      <c r="R28" s="86"/>
      <c r="S28" s="127"/>
      <c r="T28" s="157"/>
      <c r="U28" s="19"/>
      <c r="V28" s="19"/>
      <c r="W28" s="55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3"/>
      <c r="B29" s="84"/>
      <c r="C29" s="84"/>
      <c r="D29" s="84"/>
      <c r="E29" s="91"/>
      <c r="F29" s="84"/>
      <c r="G29" s="84"/>
      <c r="H29" s="96"/>
      <c r="I29" s="86"/>
      <c r="J29" s="86"/>
      <c r="K29" s="116"/>
      <c r="L29" s="116"/>
      <c r="M29" s="86" t="s">
        <v>40</v>
      </c>
      <c r="N29" s="86">
        <v>1</v>
      </c>
      <c r="O29" s="86"/>
      <c r="P29" s="86"/>
      <c r="Q29" s="86"/>
      <c r="R29" s="86"/>
      <c r="S29" s="124"/>
      <c r="T29" s="157"/>
      <c r="U29" s="19"/>
      <c r="V29" s="19"/>
      <c r="W29" s="55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3"/>
      <c r="B30" s="84"/>
      <c r="C30" s="84"/>
      <c r="D30" s="84"/>
      <c r="E30" s="91"/>
      <c r="F30" s="84"/>
      <c r="G30" s="84"/>
      <c r="H30" s="97"/>
      <c r="I30" s="98"/>
      <c r="J30" s="98"/>
      <c r="K30" s="98"/>
      <c r="L30" s="98"/>
      <c r="M30" s="94"/>
      <c r="N30" s="94"/>
      <c r="O30" s="98"/>
      <c r="P30" s="98"/>
      <c r="Q30" s="98"/>
      <c r="R30" s="98"/>
      <c r="S30" s="161"/>
      <c r="T30" s="162"/>
      <c r="U30" s="24"/>
      <c r="V30" s="24"/>
      <c r="W30" s="56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9" t="s">
        <v>99</v>
      </c>
      <c r="B31" s="99">
        <v>6.5</v>
      </c>
      <c r="C31" s="99">
        <v>2.6</v>
      </c>
      <c r="D31" s="99">
        <v>1.7</v>
      </c>
      <c r="E31" s="100">
        <v>2.8</v>
      </c>
      <c r="F31" s="99">
        <v>0</v>
      </c>
      <c r="G31" s="99">
        <v>0</v>
      </c>
      <c r="H31" s="101">
        <f t="shared" si="0"/>
        <v>818.5</v>
      </c>
      <c r="I31" s="82" t="s">
        <v>28</v>
      </c>
      <c r="J31" s="82"/>
      <c r="K31" s="82" t="s">
        <v>244</v>
      </c>
      <c r="L31" s="82"/>
      <c r="M31" s="129" t="s">
        <v>141</v>
      </c>
      <c r="N31" s="130"/>
      <c r="O31" s="82" t="s">
        <v>268</v>
      </c>
      <c r="P31" s="82"/>
      <c r="Q31" s="82" t="s">
        <v>16</v>
      </c>
      <c r="R31" s="82"/>
      <c r="S31" s="154" t="s">
        <v>212</v>
      </c>
      <c r="T31" s="155"/>
      <c r="U31" s="22" t="s">
        <v>116</v>
      </c>
      <c r="V31" s="22"/>
      <c r="W31" s="55"/>
      <c r="X31" s="50"/>
      <c r="Y31" s="27" t="str">
        <f>A31</f>
        <v>S4</v>
      </c>
      <c r="Z31" s="28" t="str">
        <f>I32&amp;" "&amp;I33&amp;" "&amp;I34&amp;" "&amp;I35&amp;" "&amp;I36&amp;" "&amp;I37</f>
        <v xml:space="preserve">米 糙米    </v>
      </c>
      <c r="AA31" s="28" t="str">
        <f>K32&amp;" "&amp;K33&amp;" "&amp;K34&amp;" "&amp;K35&amp;" "&amp;K36&amp;" "&amp;K37</f>
        <v xml:space="preserve">麵腸 豆薯 大番茄 九層塔 薑 </v>
      </c>
      <c r="AB31" s="28" t="str">
        <f>M32&amp;" "&amp;M33&amp;" "&amp;M34&amp;" "&amp;M35&amp;" "&amp;M36&amp;" "&amp;M37</f>
        <v xml:space="preserve">雞蛋     </v>
      </c>
      <c r="AC31" s="28" t="str">
        <f>O32&amp;" "&amp;O33&amp;" "&amp;O34&amp;" "&amp;O35&amp;" "&amp;O36&amp;" "&amp;O37</f>
        <v xml:space="preserve">綠豆芽 素火腿 胡蘿蔔 薑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紅豆 黑秈糯米 二砂糖   </v>
      </c>
      <c r="AF31" s="28" t="str">
        <f>U32&amp;" "&amp;U33&amp;" "&amp;U34&amp;" "&amp;U35&amp;" "&amp;U36&amp;" "&amp;U37</f>
        <v xml:space="preserve">奶油餐包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83"/>
      <c r="B32" s="84"/>
      <c r="C32" s="84"/>
      <c r="D32" s="84"/>
      <c r="E32" s="91"/>
      <c r="F32" s="84"/>
      <c r="G32" s="84"/>
      <c r="H32" s="97"/>
      <c r="I32" s="86" t="s">
        <v>17</v>
      </c>
      <c r="J32" s="86">
        <v>7</v>
      </c>
      <c r="K32" s="86" t="s">
        <v>69</v>
      </c>
      <c r="L32" s="86">
        <v>6</v>
      </c>
      <c r="M32" s="127" t="s">
        <v>30</v>
      </c>
      <c r="N32" s="120">
        <v>5.5</v>
      </c>
      <c r="O32" s="86" t="s">
        <v>20</v>
      </c>
      <c r="P32" s="86">
        <v>5</v>
      </c>
      <c r="Q32" s="86" t="s">
        <v>13</v>
      </c>
      <c r="R32" s="86">
        <v>7</v>
      </c>
      <c r="S32" s="124" t="s">
        <v>213</v>
      </c>
      <c r="T32" s="157">
        <v>2</v>
      </c>
      <c r="U32" s="19" t="s">
        <v>116</v>
      </c>
      <c r="V32" s="19">
        <v>2.5</v>
      </c>
      <c r="W32" s="55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3"/>
      <c r="B33" s="84"/>
      <c r="C33" s="84"/>
      <c r="D33" s="84"/>
      <c r="E33" s="91"/>
      <c r="F33" s="84"/>
      <c r="G33" s="84"/>
      <c r="H33" s="97"/>
      <c r="I33" s="86" t="s">
        <v>31</v>
      </c>
      <c r="J33" s="86">
        <v>3</v>
      </c>
      <c r="K33" s="86" t="s">
        <v>154</v>
      </c>
      <c r="L33" s="86">
        <v>4</v>
      </c>
      <c r="M33" s="86"/>
      <c r="N33" s="122"/>
      <c r="O33" s="86" t="s">
        <v>269</v>
      </c>
      <c r="P33" s="86">
        <v>0.3</v>
      </c>
      <c r="Q33" s="86" t="s">
        <v>27</v>
      </c>
      <c r="R33" s="86">
        <v>0.05</v>
      </c>
      <c r="S33" s="120" t="s">
        <v>214</v>
      </c>
      <c r="T33" s="157">
        <v>1</v>
      </c>
      <c r="U33" s="19"/>
      <c r="V33" s="72"/>
      <c r="W33" s="55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3"/>
      <c r="B34" s="84"/>
      <c r="C34" s="84"/>
      <c r="D34" s="84"/>
      <c r="E34" s="91"/>
      <c r="F34" s="84"/>
      <c r="G34" s="84"/>
      <c r="H34" s="92"/>
      <c r="I34" s="86"/>
      <c r="J34" s="86"/>
      <c r="K34" s="86" t="s">
        <v>44</v>
      </c>
      <c r="L34" s="86">
        <v>1.5</v>
      </c>
      <c r="M34" s="122"/>
      <c r="N34" s="122"/>
      <c r="O34" s="120" t="s">
        <v>21</v>
      </c>
      <c r="P34" s="86">
        <v>1</v>
      </c>
      <c r="Q34" s="86"/>
      <c r="R34" s="86"/>
      <c r="S34" s="124" t="s">
        <v>37</v>
      </c>
      <c r="T34" s="157">
        <v>1</v>
      </c>
      <c r="U34" s="19"/>
      <c r="V34" s="19"/>
      <c r="W34" s="55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3"/>
      <c r="B35" s="84"/>
      <c r="C35" s="84"/>
      <c r="D35" s="84"/>
      <c r="E35" s="91"/>
      <c r="F35" s="84"/>
      <c r="G35" s="84"/>
      <c r="H35" s="97"/>
      <c r="I35" s="86"/>
      <c r="J35" s="86"/>
      <c r="K35" s="86" t="s">
        <v>45</v>
      </c>
      <c r="L35" s="86">
        <v>0.01</v>
      </c>
      <c r="M35" s="122"/>
      <c r="N35" s="122"/>
      <c r="O35" s="86" t="s">
        <v>27</v>
      </c>
      <c r="P35" s="86">
        <v>0.05</v>
      </c>
      <c r="Q35" s="86"/>
      <c r="R35" s="86"/>
      <c r="S35" s="124"/>
      <c r="T35" s="157"/>
      <c r="U35" s="19"/>
      <c r="V35" s="19"/>
      <c r="W35" s="55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3"/>
      <c r="B36" s="84"/>
      <c r="C36" s="84"/>
      <c r="D36" s="84"/>
      <c r="E36" s="91"/>
      <c r="F36" s="84"/>
      <c r="G36" s="84"/>
      <c r="H36" s="97"/>
      <c r="I36" s="86"/>
      <c r="J36" s="86"/>
      <c r="K36" s="86" t="s">
        <v>27</v>
      </c>
      <c r="L36" s="86">
        <v>0.05</v>
      </c>
      <c r="M36" s="122"/>
      <c r="N36" s="122"/>
      <c r="O36" s="86"/>
      <c r="P36" s="86"/>
      <c r="Q36" s="86"/>
      <c r="R36" s="86"/>
      <c r="S36" s="124"/>
      <c r="T36" s="157"/>
      <c r="U36" s="19"/>
      <c r="V36" s="19"/>
      <c r="W36" s="55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7"/>
      <c r="B37" s="88"/>
      <c r="C37" s="88"/>
      <c r="D37" s="88"/>
      <c r="E37" s="102"/>
      <c r="F37" s="88"/>
      <c r="G37" s="88"/>
      <c r="H37" s="103"/>
      <c r="I37" s="90"/>
      <c r="J37" s="90"/>
      <c r="K37" s="128"/>
      <c r="L37" s="128"/>
      <c r="M37" s="131"/>
      <c r="N37" s="131"/>
      <c r="O37" s="90"/>
      <c r="P37" s="90"/>
      <c r="Q37" s="128"/>
      <c r="R37" s="128"/>
      <c r="S37" s="163"/>
      <c r="T37" s="164"/>
      <c r="U37" s="24"/>
      <c r="V37" s="24"/>
      <c r="W37" s="56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9" t="s">
        <v>100</v>
      </c>
      <c r="B38" s="100">
        <v>5.9</v>
      </c>
      <c r="C38" s="100">
        <v>3.2</v>
      </c>
      <c r="D38" s="100">
        <v>2</v>
      </c>
      <c r="E38" s="100">
        <v>2.8</v>
      </c>
      <c r="F38" s="100">
        <v>0.3</v>
      </c>
      <c r="G38" s="100">
        <v>0</v>
      </c>
      <c r="H38" s="182">
        <f t="shared" si="0"/>
        <v>829</v>
      </c>
      <c r="I38" s="171" t="s">
        <v>121</v>
      </c>
      <c r="J38" s="82"/>
      <c r="K38" s="82" t="s">
        <v>245</v>
      </c>
      <c r="L38" s="82"/>
      <c r="M38" s="82" t="s">
        <v>168</v>
      </c>
      <c r="N38" s="82"/>
      <c r="O38" s="82" t="s">
        <v>194</v>
      </c>
      <c r="P38" s="82"/>
      <c r="Q38" s="82" t="s">
        <v>16</v>
      </c>
      <c r="R38" s="82"/>
      <c r="S38" s="82" t="s">
        <v>215</v>
      </c>
      <c r="T38" s="155"/>
      <c r="U38" s="22" t="s">
        <v>87</v>
      </c>
      <c r="V38" s="22"/>
      <c r="W38" s="55" t="s">
        <v>88</v>
      </c>
      <c r="X38" s="50"/>
      <c r="Y38" s="5" t="str">
        <f>A38</f>
        <v>S5</v>
      </c>
      <c r="Z38" s="5" t="str">
        <f>I39&amp;" "&amp;I40&amp;" "&amp;I41&amp;" "&amp;I42&amp;" "&amp;I43&amp;" "&amp;I44</f>
        <v xml:space="preserve">米 芝麻(熟)    </v>
      </c>
      <c r="AA38" s="5" t="str">
        <f>K39&amp;" "&amp;K40&amp;" "&amp;K41&amp;" "&amp;K42&amp;" "&amp;K43&amp;" "&amp;K44</f>
        <v xml:space="preserve">豆包 韓式泡菜 結球白菜   </v>
      </c>
      <c r="AB38" s="5" t="str">
        <f>M39&amp;" "&amp;M40&amp;" "&amp;M41&amp;" "&amp;M42&amp;" "&amp;M43&amp;" "&amp;M44</f>
        <v xml:space="preserve">乾裙帶菜 金針菇 芝麻(熟) 香油 薑 </v>
      </c>
      <c r="AC38" s="5" t="str">
        <f>O39&amp;" "&amp;O40&amp;" "&amp;O41&amp;" "&amp;O42&amp;" "&amp;O43&amp;" "&amp;O44</f>
        <v xml:space="preserve">素絞肉 冬粉 時蔬 乾木耳 薑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味噌 豆腐    </v>
      </c>
      <c r="AF38" s="5" t="str">
        <f>U39&amp;" "&amp;U40&amp;" "&amp;U41&amp;" "&amp;U42&amp;" "&amp;U43&amp;" "&amp;U44</f>
        <v xml:space="preserve">水果     </v>
      </c>
      <c r="AG38" s="5" t="str">
        <f>W39&amp;" "&amp;W40&amp;" "&amp;W41&amp;" "&amp;W42&amp;" "&amp;W43&amp;" "&amp;W44</f>
        <v xml:space="preserve">有機豆奶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3"/>
      <c r="B39" s="91"/>
      <c r="C39" s="91"/>
      <c r="D39" s="91"/>
      <c r="E39" s="91"/>
      <c r="F39" s="91"/>
      <c r="G39" s="91"/>
      <c r="H39" s="183"/>
      <c r="I39" s="170" t="s">
        <v>17</v>
      </c>
      <c r="J39" s="86">
        <v>10</v>
      </c>
      <c r="K39" s="86" t="s">
        <v>36</v>
      </c>
      <c r="L39" s="86">
        <v>6</v>
      </c>
      <c r="M39" s="86" t="s">
        <v>169</v>
      </c>
      <c r="N39" s="86">
        <v>0.5</v>
      </c>
      <c r="O39" s="86" t="s">
        <v>261</v>
      </c>
      <c r="P39" s="86">
        <v>1</v>
      </c>
      <c r="Q39" s="86" t="s">
        <v>13</v>
      </c>
      <c r="R39" s="86">
        <v>7</v>
      </c>
      <c r="S39" s="86" t="s">
        <v>216</v>
      </c>
      <c r="T39" s="157">
        <v>1</v>
      </c>
      <c r="U39" s="19" t="s">
        <v>87</v>
      </c>
      <c r="V39" s="19">
        <v>12</v>
      </c>
      <c r="W39" s="55" t="s">
        <v>89</v>
      </c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3"/>
      <c r="B40" s="91"/>
      <c r="C40" s="91"/>
      <c r="D40" s="91"/>
      <c r="E40" s="91"/>
      <c r="F40" s="91"/>
      <c r="G40" s="91"/>
      <c r="H40" s="183"/>
      <c r="I40" s="170" t="s">
        <v>170</v>
      </c>
      <c r="J40" s="86">
        <v>0.05</v>
      </c>
      <c r="K40" s="86" t="s">
        <v>78</v>
      </c>
      <c r="L40" s="86">
        <v>1</v>
      </c>
      <c r="M40" s="86" t="s">
        <v>25</v>
      </c>
      <c r="N40" s="124">
        <v>1</v>
      </c>
      <c r="O40" s="86" t="s">
        <v>29</v>
      </c>
      <c r="P40" s="86">
        <v>1</v>
      </c>
      <c r="Q40" s="86" t="s">
        <v>27</v>
      </c>
      <c r="R40" s="86">
        <v>0.05</v>
      </c>
      <c r="S40" s="116" t="s">
        <v>19</v>
      </c>
      <c r="T40" s="165">
        <v>3</v>
      </c>
      <c r="U40" s="19"/>
      <c r="V40" s="72"/>
      <c r="W40" s="55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3"/>
      <c r="B41" s="91"/>
      <c r="C41" s="91"/>
      <c r="D41" s="91"/>
      <c r="E41" s="91"/>
      <c r="F41" s="91"/>
      <c r="G41" s="91"/>
      <c r="H41" s="183"/>
      <c r="I41" s="170"/>
      <c r="J41" s="86"/>
      <c r="K41" s="86" t="s">
        <v>33</v>
      </c>
      <c r="L41" s="86">
        <v>3.5</v>
      </c>
      <c r="M41" s="228" t="s">
        <v>170</v>
      </c>
      <c r="N41" s="228"/>
      <c r="O41" s="86" t="s">
        <v>16</v>
      </c>
      <c r="P41" s="86">
        <v>3</v>
      </c>
      <c r="Q41" s="86"/>
      <c r="R41" s="86"/>
      <c r="S41" s="86"/>
      <c r="T41" s="157"/>
      <c r="U41" s="19"/>
      <c r="V41" s="19"/>
      <c r="W41" s="55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3"/>
      <c r="B42" s="91"/>
      <c r="C42" s="91"/>
      <c r="D42" s="91"/>
      <c r="E42" s="91"/>
      <c r="F42" s="91"/>
      <c r="G42" s="91"/>
      <c r="H42" s="183"/>
      <c r="I42" s="170"/>
      <c r="J42" s="86"/>
      <c r="K42" s="168"/>
      <c r="L42" s="168"/>
      <c r="M42" s="86" t="s">
        <v>171</v>
      </c>
      <c r="N42" s="86"/>
      <c r="O42" s="86" t="s">
        <v>34</v>
      </c>
      <c r="P42" s="86">
        <v>0.01</v>
      </c>
      <c r="Q42" s="86"/>
      <c r="R42" s="86"/>
      <c r="S42" s="86"/>
      <c r="T42" s="157"/>
      <c r="U42" s="19"/>
      <c r="V42" s="19"/>
      <c r="W42" s="55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3"/>
      <c r="B43" s="91"/>
      <c r="C43" s="91"/>
      <c r="D43" s="91"/>
      <c r="E43" s="91"/>
      <c r="F43" s="91"/>
      <c r="G43" s="91"/>
      <c r="H43" s="183"/>
      <c r="I43" s="170"/>
      <c r="J43" s="86"/>
      <c r="K43" s="168"/>
      <c r="L43" s="168"/>
      <c r="M43" s="168" t="s">
        <v>27</v>
      </c>
      <c r="N43" s="168">
        <v>0.05</v>
      </c>
      <c r="O43" s="86" t="s">
        <v>27</v>
      </c>
      <c r="P43" s="86">
        <v>0.05</v>
      </c>
      <c r="Q43" s="86"/>
      <c r="R43" s="86"/>
      <c r="S43" s="86"/>
      <c r="T43" s="157"/>
      <c r="U43" s="19"/>
      <c r="V43" s="19"/>
      <c r="W43" s="55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7"/>
      <c r="B44" s="91"/>
      <c r="C44" s="91"/>
      <c r="D44" s="91"/>
      <c r="E44" s="91"/>
      <c r="F44" s="91"/>
      <c r="G44" s="91"/>
      <c r="H44" s="183"/>
      <c r="I44" s="191"/>
      <c r="J44" s="98"/>
      <c r="K44" s="192"/>
      <c r="L44" s="192"/>
      <c r="M44" s="192"/>
      <c r="N44" s="192"/>
      <c r="O44" s="192"/>
      <c r="P44" s="192"/>
      <c r="Q44" s="192"/>
      <c r="R44" s="192"/>
      <c r="S44" s="98"/>
      <c r="T44" s="162"/>
      <c r="U44" s="24"/>
      <c r="V44" s="24"/>
      <c r="W44" s="56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83" t="s">
        <v>106</v>
      </c>
      <c r="B45" s="105">
        <v>5</v>
      </c>
      <c r="C45" s="105">
        <v>2.6</v>
      </c>
      <c r="D45" s="105">
        <v>2.5</v>
      </c>
      <c r="E45" s="100">
        <v>2.8</v>
      </c>
      <c r="F45" s="105">
        <v>0</v>
      </c>
      <c r="G45" s="105">
        <v>0</v>
      </c>
      <c r="H45" s="189">
        <f t="shared" si="0"/>
        <v>733.5</v>
      </c>
      <c r="I45" s="171" t="s">
        <v>15</v>
      </c>
      <c r="J45" s="82"/>
      <c r="K45" s="82" t="s">
        <v>246</v>
      </c>
      <c r="L45" s="82"/>
      <c r="M45" s="82" t="s">
        <v>172</v>
      </c>
      <c r="N45" s="82"/>
      <c r="O45" s="136" t="s">
        <v>270</v>
      </c>
      <c r="P45" s="136"/>
      <c r="Q45" s="82" t="s">
        <v>16</v>
      </c>
      <c r="R45" s="82"/>
      <c r="S45" s="154" t="s">
        <v>218</v>
      </c>
      <c r="T45" s="155"/>
      <c r="U45" s="199" t="s">
        <v>115</v>
      </c>
      <c r="V45" s="22"/>
      <c r="W45" s="55"/>
      <c r="X45" s="50"/>
      <c r="Y45" s="27" t="str">
        <f>A45</f>
        <v>T1</v>
      </c>
      <c r="Z45" s="28" t="str">
        <f>I46&amp;" "&amp;I47&amp;" "&amp;I48&amp;" "&amp;I49&amp;" "&amp;I50&amp;" "&amp;I51</f>
        <v xml:space="preserve">米     </v>
      </c>
      <c r="AA45" s="28" t="str">
        <f>K46&amp;" "&amp;K47&amp;" "&amp;K48&amp;" "&amp;K49&amp;" "&amp;K50&amp;" "&amp;K51</f>
        <v xml:space="preserve">麵腸 杏鮑菇 胡蘿蔔 馬鈴薯 咖哩粉 </v>
      </c>
      <c r="AB45" s="28" t="str">
        <f>M46&amp;" "&amp;M47&amp;" "&amp;M48&amp;" "&amp;M49&amp;" "&amp;M50&amp;" "&amp;M51</f>
        <v xml:space="preserve">素丸 白蘿蔔 胡蘿蔔   </v>
      </c>
      <c r="AC45" s="28" t="str">
        <f>O46&amp;" "&amp;O47&amp;" "&amp;O48&amp;" "&amp;O49&amp;" "&amp;O50&amp;" "&amp;O51</f>
        <v xml:space="preserve">素肉絲 花椰菜 胡蘿蔔 薑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紫菜 雞蛋    </v>
      </c>
      <c r="AF45" s="28" t="str">
        <f>U46&amp;" "&amp;U47&amp;" "&amp;U48&amp;" "&amp;U49&amp;" "&amp;U50&amp;" "&amp;U51</f>
        <v xml:space="preserve">葡萄乾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83"/>
      <c r="B46" s="84"/>
      <c r="C46" s="84"/>
      <c r="D46" s="84"/>
      <c r="E46" s="91"/>
      <c r="F46" s="84"/>
      <c r="G46" s="84"/>
      <c r="H46" s="184"/>
      <c r="I46" s="170" t="s">
        <v>17</v>
      </c>
      <c r="J46" s="86">
        <v>10</v>
      </c>
      <c r="K46" s="86" t="s">
        <v>69</v>
      </c>
      <c r="L46" s="86">
        <v>6</v>
      </c>
      <c r="M46" s="132" t="s">
        <v>262</v>
      </c>
      <c r="N46" s="86">
        <v>0.5</v>
      </c>
      <c r="O46" s="228" t="s">
        <v>260</v>
      </c>
      <c r="P46" s="228">
        <v>0.6</v>
      </c>
      <c r="Q46" s="86" t="s">
        <v>13</v>
      </c>
      <c r="R46" s="86">
        <v>7</v>
      </c>
      <c r="S46" s="124" t="s">
        <v>57</v>
      </c>
      <c r="T46" s="157">
        <v>0.5</v>
      </c>
      <c r="U46" s="69" t="s">
        <v>115</v>
      </c>
      <c r="V46" s="19">
        <v>1.4</v>
      </c>
      <c r="W46" s="55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3"/>
      <c r="B47" s="84"/>
      <c r="C47" s="84"/>
      <c r="D47" s="84"/>
      <c r="E47" s="91"/>
      <c r="F47" s="84"/>
      <c r="G47" s="84"/>
      <c r="H47" s="184"/>
      <c r="I47" s="170"/>
      <c r="J47" s="86"/>
      <c r="K47" s="86" t="s">
        <v>155</v>
      </c>
      <c r="L47" s="86">
        <v>2</v>
      </c>
      <c r="M47" s="86" t="s">
        <v>39</v>
      </c>
      <c r="N47" s="86">
        <v>5</v>
      </c>
      <c r="O47" s="139" t="s">
        <v>196</v>
      </c>
      <c r="P47" s="132">
        <v>5</v>
      </c>
      <c r="Q47" s="86" t="s">
        <v>27</v>
      </c>
      <c r="R47" s="86">
        <v>0.05</v>
      </c>
      <c r="S47" s="120" t="s">
        <v>30</v>
      </c>
      <c r="T47" s="157">
        <v>2</v>
      </c>
      <c r="U47" s="19"/>
      <c r="V47" s="19"/>
      <c r="W47" s="55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3"/>
      <c r="B48" s="84"/>
      <c r="C48" s="84"/>
      <c r="D48" s="84"/>
      <c r="E48" s="91"/>
      <c r="F48" s="84"/>
      <c r="G48" s="84"/>
      <c r="H48" s="184"/>
      <c r="I48" s="170"/>
      <c r="J48" s="86"/>
      <c r="K48" s="86" t="s">
        <v>21</v>
      </c>
      <c r="L48" s="86">
        <v>0.5</v>
      </c>
      <c r="M48" s="86" t="s">
        <v>21</v>
      </c>
      <c r="N48" s="86">
        <v>0.5</v>
      </c>
      <c r="O48" s="132" t="s">
        <v>21</v>
      </c>
      <c r="P48" s="132">
        <v>0.5</v>
      </c>
      <c r="Q48" s="86"/>
      <c r="R48" s="86"/>
      <c r="S48" s="124"/>
      <c r="T48" s="157"/>
      <c r="U48" s="19"/>
      <c r="V48" s="19"/>
      <c r="W48" s="55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3"/>
      <c r="B49" s="84"/>
      <c r="C49" s="84"/>
      <c r="D49" s="84"/>
      <c r="E49" s="91"/>
      <c r="F49" s="84"/>
      <c r="G49" s="84"/>
      <c r="H49" s="184"/>
      <c r="I49" s="170"/>
      <c r="J49" s="86"/>
      <c r="K49" s="86" t="s">
        <v>41</v>
      </c>
      <c r="L49" s="86">
        <v>3</v>
      </c>
      <c r="M49" s="86"/>
      <c r="N49" s="86"/>
      <c r="O49" s="132" t="s">
        <v>27</v>
      </c>
      <c r="P49" s="132">
        <v>0.05</v>
      </c>
      <c r="Q49" s="86"/>
      <c r="R49" s="86"/>
      <c r="S49" s="124"/>
      <c r="T49" s="157"/>
      <c r="U49" s="19"/>
      <c r="V49" s="19"/>
      <c r="W49" s="55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3"/>
      <c r="B50" s="84"/>
      <c r="C50" s="84"/>
      <c r="D50" s="84"/>
      <c r="E50" s="91"/>
      <c r="F50" s="84"/>
      <c r="G50" s="84"/>
      <c r="H50" s="184"/>
      <c r="I50" s="170"/>
      <c r="J50" s="86"/>
      <c r="K50" s="86" t="s">
        <v>48</v>
      </c>
      <c r="L50" s="86"/>
      <c r="M50" s="86"/>
      <c r="N50" s="86"/>
      <c r="O50" s="86"/>
      <c r="P50" s="86"/>
      <c r="Q50" s="86"/>
      <c r="R50" s="86"/>
      <c r="S50" s="124"/>
      <c r="T50" s="157"/>
      <c r="U50" s="19"/>
      <c r="V50" s="19"/>
      <c r="W50" s="55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3"/>
      <c r="B51" s="88"/>
      <c r="C51" s="88"/>
      <c r="D51" s="88"/>
      <c r="E51" s="102"/>
      <c r="F51" s="88"/>
      <c r="G51" s="88"/>
      <c r="H51" s="190"/>
      <c r="I51" s="180"/>
      <c r="J51" s="90"/>
      <c r="K51" s="90"/>
      <c r="L51" s="90"/>
      <c r="M51" s="125"/>
      <c r="N51" s="125"/>
      <c r="O51" s="90"/>
      <c r="P51" s="90"/>
      <c r="Q51" s="128"/>
      <c r="R51" s="90"/>
      <c r="S51" s="158"/>
      <c r="T51" s="159"/>
      <c r="U51" s="24"/>
      <c r="V51" s="24"/>
      <c r="W51" s="56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9" t="s">
        <v>107</v>
      </c>
      <c r="B52" s="84">
        <v>5.6</v>
      </c>
      <c r="C52" s="84">
        <v>3.2</v>
      </c>
      <c r="D52" s="84">
        <v>1.6</v>
      </c>
      <c r="E52" s="91">
        <v>2.8</v>
      </c>
      <c r="F52" s="84">
        <v>0</v>
      </c>
      <c r="G52" s="108">
        <v>0</v>
      </c>
      <c r="H52" s="183">
        <f t="shared" si="0"/>
        <v>798</v>
      </c>
      <c r="I52" s="169" t="s">
        <v>28</v>
      </c>
      <c r="J52" s="93"/>
      <c r="K52" s="93" t="s">
        <v>247</v>
      </c>
      <c r="L52" s="93"/>
      <c r="M52" s="93" t="s">
        <v>46</v>
      </c>
      <c r="N52" s="93"/>
      <c r="O52" s="93" t="s">
        <v>197</v>
      </c>
      <c r="P52" s="93"/>
      <c r="Q52" s="93" t="s">
        <v>16</v>
      </c>
      <c r="R52" s="93"/>
      <c r="S52" s="93" t="s">
        <v>219</v>
      </c>
      <c r="T52" s="160"/>
      <c r="U52" s="22" t="s">
        <v>276</v>
      </c>
      <c r="V52" s="22"/>
      <c r="W52" s="55"/>
      <c r="X52" s="50"/>
      <c r="Y52" s="27" t="str">
        <f>A52</f>
        <v>T2</v>
      </c>
      <c r="Z52" s="28" t="str">
        <f>I53&amp;" "&amp;I54&amp;" "&amp;I55&amp;" "&amp;I56&amp;" "&amp;I57&amp;" "&amp;I58</f>
        <v xml:space="preserve">米 糙米    </v>
      </c>
      <c r="AA52" s="28" t="str">
        <f>K53&amp;" "&amp;K54&amp;" "&amp;K55&amp;" "&amp;K56&amp;" "&amp;K57&amp;" "&amp;K58</f>
        <v xml:space="preserve">豆包 甘藍 杏鮑菇 薑片 麻油 </v>
      </c>
      <c r="AB52" s="28" t="str">
        <f>M53&amp;" "&amp;M54&amp;" "&amp;M55&amp;" "&amp;M56&amp;" "&amp;M57&amp;" "&amp;M58</f>
        <v xml:space="preserve">豆干 二砂糖 醬油   </v>
      </c>
      <c r="AC52" s="28" t="str">
        <f>O53&amp;" "&amp;O54&amp;" "&amp;O55&amp;" "&amp;O56&amp;" "&amp;O57&amp;" "&amp;O58</f>
        <v xml:space="preserve">豆薯 雞蛋 薑 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白菜 胡蘿蔔    </v>
      </c>
      <c r="AF52" s="28" t="str">
        <f>U53&amp;" "&amp;U54&amp;" "&amp;U55&amp;" "&amp;U56&amp;" "&amp;U57&amp;" "&amp;U58</f>
        <v xml:space="preserve">紅豆餐包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83"/>
      <c r="B53" s="84"/>
      <c r="C53" s="84"/>
      <c r="D53" s="84"/>
      <c r="E53" s="91"/>
      <c r="F53" s="84"/>
      <c r="G53" s="108"/>
      <c r="H53" s="183"/>
      <c r="I53" s="170" t="s">
        <v>17</v>
      </c>
      <c r="J53" s="86">
        <v>7</v>
      </c>
      <c r="K53" s="86" t="s">
        <v>36</v>
      </c>
      <c r="L53" s="86">
        <v>6</v>
      </c>
      <c r="M53" s="86" t="s">
        <v>47</v>
      </c>
      <c r="N53" s="86">
        <v>4.5</v>
      </c>
      <c r="O53" s="86" t="s">
        <v>154</v>
      </c>
      <c r="P53" s="86">
        <v>5</v>
      </c>
      <c r="Q53" s="86" t="s">
        <v>13</v>
      </c>
      <c r="R53" s="86">
        <v>7</v>
      </c>
      <c r="S53" s="86" t="s">
        <v>220</v>
      </c>
      <c r="T53" s="157">
        <v>4</v>
      </c>
      <c r="U53" s="19" t="s">
        <v>276</v>
      </c>
      <c r="V53" s="19">
        <v>2.5</v>
      </c>
      <c r="W53" s="55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3"/>
      <c r="B54" s="84"/>
      <c r="C54" s="84"/>
      <c r="D54" s="84"/>
      <c r="E54" s="91"/>
      <c r="F54" s="84"/>
      <c r="G54" s="108"/>
      <c r="H54" s="183"/>
      <c r="I54" s="170" t="s">
        <v>31</v>
      </c>
      <c r="J54" s="86">
        <v>3</v>
      </c>
      <c r="K54" s="86" t="s">
        <v>32</v>
      </c>
      <c r="L54" s="86">
        <v>4</v>
      </c>
      <c r="M54" s="86" t="s">
        <v>37</v>
      </c>
      <c r="N54" s="86"/>
      <c r="O54" s="86" t="s">
        <v>30</v>
      </c>
      <c r="P54" s="86">
        <v>0.6</v>
      </c>
      <c r="Q54" s="86" t="s">
        <v>27</v>
      </c>
      <c r="R54" s="86">
        <v>0.05</v>
      </c>
      <c r="S54" s="86" t="s">
        <v>21</v>
      </c>
      <c r="T54" s="157">
        <v>1</v>
      </c>
      <c r="U54" s="69"/>
      <c r="V54" s="72"/>
      <c r="W54" s="55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3"/>
      <c r="B55" s="84"/>
      <c r="C55" s="84"/>
      <c r="D55" s="84"/>
      <c r="E55" s="91"/>
      <c r="F55" s="84"/>
      <c r="G55" s="108"/>
      <c r="H55" s="183"/>
      <c r="I55" s="170"/>
      <c r="J55" s="86"/>
      <c r="K55" s="86" t="s">
        <v>155</v>
      </c>
      <c r="L55" s="86">
        <v>2</v>
      </c>
      <c r="M55" s="86" t="s">
        <v>82</v>
      </c>
      <c r="N55" s="86"/>
      <c r="O55" s="86" t="s">
        <v>27</v>
      </c>
      <c r="P55" s="86">
        <v>0.05</v>
      </c>
      <c r="Q55" s="86"/>
      <c r="R55" s="86"/>
      <c r="S55" s="225"/>
      <c r="T55" s="230"/>
      <c r="U55" s="69"/>
      <c r="V55" s="19"/>
      <c r="W55" s="55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3"/>
      <c r="B56" s="84"/>
      <c r="C56" s="84"/>
      <c r="D56" s="84"/>
      <c r="E56" s="91"/>
      <c r="F56" s="84"/>
      <c r="G56" s="109"/>
      <c r="H56" s="185"/>
      <c r="I56" s="170"/>
      <c r="J56" s="86"/>
      <c r="K56" s="86" t="s">
        <v>156</v>
      </c>
      <c r="L56" s="86">
        <v>0.1</v>
      </c>
      <c r="M56" s="86"/>
      <c r="N56" s="86"/>
      <c r="O56" s="86"/>
      <c r="P56" s="86"/>
      <c r="Q56" s="86"/>
      <c r="R56" s="86"/>
      <c r="S56" s="86"/>
      <c r="T56" s="157"/>
      <c r="U56" s="69"/>
      <c r="V56" s="19"/>
      <c r="W56" s="55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3"/>
      <c r="B57" s="84"/>
      <c r="C57" s="84"/>
      <c r="D57" s="84"/>
      <c r="E57" s="91"/>
      <c r="F57" s="84"/>
      <c r="G57" s="108"/>
      <c r="H57" s="183"/>
      <c r="I57" s="170"/>
      <c r="J57" s="86"/>
      <c r="K57" s="86" t="s">
        <v>140</v>
      </c>
      <c r="L57" s="86"/>
      <c r="M57" s="86"/>
      <c r="N57" s="86"/>
      <c r="O57" s="86"/>
      <c r="P57" s="86"/>
      <c r="Q57" s="86"/>
      <c r="R57" s="86"/>
      <c r="S57" s="86"/>
      <c r="T57" s="157"/>
      <c r="U57" s="69"/>
      <c r="V57" s="19"/>
      <c r="W57" s="55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7"/>
      <c r="B58" s="84"/>
      <c r="C58" s="84"/>
      <c r="D58" s="84"/>
      <c r="E58" s="91"/>
      <c r="F58" s="84"/>
      <c r="G58" s="108"/>
      <c r="H58" s="183"/>
      <c r="I58" s="191"/>
      <c r="J58" s="98"/>
      <c r="K58" s="94"/>
      <c r="L58" s="94"/>
      <c r="M58" s="94"/>
      <c r="N58" s="94"/>
      <c r="O58" s="94"/>
      <c r="P58" s="94"/>
      <c r="Q58" s="98"/>
      <c r="R58" s="98"/>
      <c r="S58" s="98"/>
      <c r="T58" s="162"/>
      <c r="U58" s="57"/>
      <c r="V58" s="24"/>
      <c r="W58" s="56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9" t="s">
        <v>108</v>
      </c>
      <c r="B59" s="99">
        <v>5</v>
      </c>
      <c r="C59" s="99">
        <v>3</v>
      </c>
      <c r="D59" s="99">
        <v>1.6</v>
      </c>
      <c r="E59" s="100">
        <v>2.8</v>
      </c>
      <c r="F59" s="99">
        <v>0</v>
      </c>
      <c r="G59" s="99">
        <v>0</v>
      </c>
      <c r="H59" s="193">
        <f t="shared" si="0"/>
        <v>741</v>
      </c>
      <c r="I59" s="171" t="s">
        <v>238</v>
      </c>
      <c r="J59" s="82"/>
      <c r="K59" s="82" t="s">
        <v>141</v>
      </c>
      <c r="L59" s="82"/>
      <c r="M59" s="82" t="s">
        <v>263</v>
      </c>
      <c r="N59" s="82"/>
      <c r="O59" s="82" t="s">
        <v>198</v>
      </c>
      <c r="P59" s="82"/>
      <c r="Q59" s="82" t="s">
        <v>16</v>
      </c>
      <c r="R59" s="82"/>
      <c r="S59" s="154" t="s">
        <v>273</v>
      </c>
      <c r="T59" s="155"/>
      <c r="U59" s="22" t="s">
        <v>117</v>
      </c>
      <c r="V59" s="22"/>
      <c r="W59" s="55"/>
      <c r="X59" s="50"/>
      <c r="Y59" s="27" t="str">
        <f>A59</f>
        <v>T3</v>
      </c>
      <c r="Z59" s="28" t="str">
        <f>I60&amp;" "&amp;I61&amp;" "&amp;I62&amp;" "&amp;I63&amp;" "&amp;I64&amp;" "&amp;I65</f>
        <v xml:space="preserve">拉麵     </v>
      </c>
      <c r="AA59" s="28" t="str">
        <f>K60&amp;" "&amp;K61&amp;" "&amp;K62&amp;" "&amp;K63&amp;" "&amp;K64&amp;" "&amp;K65</f>
        <v xml:space="preserve">雞蛋     </v>
      </c>
      <c r="AB59" s="28" t="str">
        <f>M60&amp;" "&amp;M61&amp;" "&amp;M62&amp;" "&amp;M63&amp;" "&amp;M64&amp;" "&amp;M65</f>
        <v xml:space="preserve">素絞肉 杏鮑菇 乾香菇   </v>
      </c>
      <c r="AC59" s="28" t="str">
        <f>O60&amp;" "&amp;O61&amp;" "&amp;O62&amp;" "&amp;O63&amp;" "&amp;O64&amp;" "&amp;O65</f>
        <v xml:space="preserve">豆腐 金針菇 胡蘿蔔 薑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脆筍絲 胡蘿蔔 乾木耳 素肉絲 雞蛋 </v>
      </c>
      <c r="AF59" s="28" t="str">
        <f>U60&amp;" "&amp;U61&amp;" "&amp;U62&amp;" "&amp;U63&amp;" "&amp;U64&amp;" "&amp;U65</f>
        <v xml:space="preserve">堅果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83"/>
      <c r="B60" s="84"/>
      <c r="C60" s="84"/>
      <c r="D60" s="84"/>
      <c r="E60" s="91"/>
      <c r="F60" s="84"/>
      <c r="G60" s="84"/>
      <c r="H60" s="187"/>
      <c r="I60" s="170" t="s">
        <v>236</v>
      </c>
      <c r="J60" s="86">
        <v>15</v>
      </c>
      <c r="K60" s="86" t="s">
        <v>30</v>
      </c>
      <c r="L60" s="86">
        <v>5.5</v>
      </c>
      <c r="M60" s="86" t="s">
        <v>261</v>
      </c>
      <c r="N60" s="86">
        <v>1</v>
      </c>
      <c r="O60" s="86" t="s">
        <v>19</v>
      </c>
      <c r="P60" s="86">
        <v>4</v>
      </c>
      <c r="Q60" s="86" t="s">
        <v>13</v>
      </c>
      <c r="R60" s="86">
        <v>7</v>
      </c>
      <c r="S60" s="124" t="s">
        <v>222</v>
      </c>
      <c r="T60" s="157">
        <v>2</v>
      </c>
      <c r="U60" s="19" t="s">
        <v>117</v>
      </c>
      <c r="V60" s="19">
        <v>11</v>
      </c>
      <c r="W60" s="55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3"/>
      <c r="B61" s="84"/>
      <c r="C61" s="84"/>
      <c r="D61" s="84"/>
      <c r="E61" s="91"/>
      <c r="F61" s="84"/>
      <c r="G61" s="84"/>
      <c r="H61" s="187"/>
      <c r="I61" s="170"/>
      <c r="J61" s="86"/>
      <c r="K61" s="86"/>
      <c r="L61" s="86"/>
      <c r="M61" s="132" t="s">
        <v>155</v>
      </c>
      <c r="N61" s="86">
        <v>4</v>
      </c>
      <c r="O61" s="122" t="s">
        <v>25</v>
      </c>
      <c r="P61" s="86">
        <v>1</v>
      </c>
      <c r="Q61" s="86" t="s">
        <v>27</v>
      </c>
      <c r="R61" s="86">
        <v>0.05</v>
      </c>
      <c r="S61" s="120" t="s">
        <v>21</v>
      </c>
      <c r="T61" s="157">
        <v>1</v>
      </c>
      <c r="U61" s="19"/>
      <c r="V61" s="72"/>
      <c r="W61" s="55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3"/>
      <c r="B62" s="84"/>
      <c r="C62" s="84"/>
      <c r="D62" s="84"/>
      <c r="E62" s="91"/>
      <c r="F62" s="84"/>
      <c r="G62" s="84"/>
      <c r="H62" s="184"/>
      <c r="I62" s="170"/>
      <c r="J62" s="86"/>
      <c r="K62" s="225"/>
      <c r="L62" s="225"/>
      <c r="M62" s="86" t="s">
        <v>55</v>
      </c>
      <c r="N62" s="86">
        <v>0.25</v>
      </c>
      <c r="O62" s="86" t="s">
        <v>21</v>
      </c>
      <c r="P62" s="86">
        <v>0.5</v>
      </c>
      <c r="Q62" s="86"/>
      <c r="R62" s="86"/>
      <c r="S62" s="124" t="s">
        <v>34</v>
      </c>
      <c r="T62" s="157">
        <v>0.01</v>
      </c>
      <c r="U62" s="19"/>
      <c r="V62" s="19"/>
      <c r="W62" s="55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3"/>
      <c r="B63" s="84"/>
      <c r="C63" s="84"/>
      <c r="D63" s="84"/>
      <c r="E63" s="91"/>
      <c r="F63" s="84"/>
      <c r="G63" s="84"/>
      <c r="H63" s="187"/>
      <c r="I63" s="170"/>
      <c r="J63" s="86"/>
      <c r="K63" s="86"/>
      <c r="L63" s="86"/>
      <c r="M63" s="86"/>
      <c r="N63" s="86"/>
      <c r="O63" s="86" t="s">
        <v>27</v>
      </c>
      <c r="P63" s="86">
        <v>0.05</v>
      </c>
      <c r="Q63" s="86"/>
      <c r="R63" s="86"/>
      <c r="S63" s="124" t="s">
        <v>260</v>
      </c>
      <c r="T63" s="157">
        <v>0.6</v>
      </c>
      <c r="U63" s="19"/>
      <c r="V63" s="19"/>
      <c r="W63" s="55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3"/>
      <c r="B64" s="84"/>
      <c r="C64" s="84"/>
      <c r="D64" s="84"/>
      <c r="E64" s="91"/>
      <c r="F64" s="84"/>
      <c r="G64" s="84"/>
      <c r="H64" s="187"/>
      <c r="I64" s="170"/>
      <c r="J64" s="86"/>
      <c r="K64" s="86"/>
      <c r="L64" s="86"/>
      <c r="M64" s="86"/>
      <c r="N64" s="86"/>
      <c r="O64" s="86"/>
      <c r="P64" s="86"/>
      <c r="Q64" s="86"/>
      <c r="R64" s="86"/>
      <c r="S64" s="166" t="s">
        <v>30</v>
      </c>
      <c r="T64" s="165">
        <v>1</v>
      </c>
      <c r="U64" s="19"/>
      <c r="V64" s="19"/>
      <c r="W64" s="55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7"/>
      <c r="B65" s="88"/>
      <c r="C65" s="88"/>
      <c r="D65" s="88"/>
      <c r="E65" s="102"/>
      <c r="F65" s="88"/>
      <c r="G65" s="88"/>
      <c r="H65" s="188"/>
      <c r="I65" s="180"/>
      <c r="J65" s="90"/>
      <c r="K65" s="90"/>
      <c r="L65" s="90"/>
      <c r="M65" s="125"/>
      <c r="N65" s="125"/>
      <c r="O65" s="90"/>
      <c r="P65" s="90"/>
      <c r="Q65" s="90"/>
      <c r="R65" s="90"/>
      <c r="S65" s="90"/>
      <c r="T65" s="159"/>
      <c r="U65" s="24"/>
      <c r="V65" s="24"/>
      <c r="W65" s="56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3" t="s">
        <v>109</v>
      </c>
      <c r="B66" s="95">
        <v>5.2</v>
      </c>
      <c r="C66" s="95">
        <v>2</v>
      </c>
      <c r="D66" s="95">
        <v>2.1</v>
      </c>
      <c r="E66" s="91">
        <v>2.8</v>
      </c>
      <c r="F66" s="95">
        <v>0</v>
      </c>
      <c r="G66" s="95">
        <v>0</v>
      </c>
      <c r="H66" s="186">
        <f t="shared" si="0"/>
        <v>692.5</v>
      </c>
      <c r="I66" s="169" t="s">
        <v>28</v>
      </c>
      <c r="J66" s="93"/>
      <c r="K66" s="93" t="s">
        <v>248</v>
      </c>
      <c r="L66" s="93"/>
      <c r="M66" s="93" t="s">
        <v>264</v>
      </c>
      <c r="N66" s="93"/>
      <c r="O66" s="93" t="s">
        <v>79</v>
      </c>
      <c r="P66" s="93"/>
      <c r="Q66" s="93" t="s">
        <v>16</v>
      </c>
      <c r="R66" s="93"/>
      <c r="S66" s="156" t="s">
        <v>223</v>
      </c>
      <c r="T66" s="160"/>
      <c r="U66" s="22" t="s">
        <v>91</v>
      </c>
      <c r="V66" s="22"/>
      <c r="W66" s="55"/>
      <c r="X66" s="51"/>
      <c r="Y66" s="27" t="str">
        <f>A66</f>
        <v>T4</v>
      </c>
      <c r="Z66" s="28" t="str">
        <f>I67&amp;" "&amp;I68&amp;" "&amp;I69&amp;" "&amp;I70&amp;" "&amp;I71&amp;" "&amp;I72</f>
        <v xml:space="preserve">米 糙米    </v>
      </c>
      <c r="AA66" s="28" t="str">
        <f>K67&amp;" "&amp;K68&amp;" "&amp;K69&amp;" "&amp;K70&amp;" "&amp;K71&amp;" "&amp;K72</f>
        <v xml:space="preserve">百頁豆腐 白蘿蔔 胡蘿蔔 薑  </v>
      </c>
      <c r="AB66" s="28" t="str">
        <f>M67&amp;" "&amp;M68&amp;" "&amp;M69&amp;" "&amp;M70&amp;" "&amp;M71&amp;" "&amp;M72</f>
        <v xml:space="preserve">雞蛋 大番茄 番茄醬   </v>
      </c>
      <c r="AC66" s="28" t="str">
        <f>O67&amp;" "&amp;O68&amp;" "&amp;O69&amp;" "&amp;O70&amp;" "&amp;O71&amp;" "&amp;O72</f>
        <v xml:space="preserve">結球白菜 素絞肉 乾香菇 胡蘿蔔 薑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西谷米 二砂糖 冬瓜糖磚   </v>
      </c>
      <c r="AF66" s="28" t="str">
        <f>U67&amp;" "&amp;U68&amp;" "&amp;U69&amp;" "&amp;U70&amp;" "&amp;U71&amp;" "&amp;U72</f>
        <v xml:space="preserve">保久乳     </v>
      </c>
      <c r="AG66" s="28" t="str">
        <f>W67&amp;" "&amp;W68&amp;" "&amp;W69&amp;" "&amp;W70&amp;" "&amp;W71&amp;" "&amp;W72</f>
        <v xml:space="preserve">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83"/>
      <c r="B67" s="84"/>
      <c r="C67" s="84"/>
      <c r="D67" s="84"/>
      <c r="E67" s="91"/>
      <c r="F67" s="84"/>
      <c r="G67" s="84"/>
      <c r="H67" s="187"/>
      <c r="I67" s="170" t="s">
        <v>17</v>
      </c>
      <c r="J67" s="86">
        <v>7</v>
      </c>
      <c r="K67" s="86" t="s">
        <v>249</v>
      </c>
      <c r="L67" s="86">
        <v>7</v>
      </c>
      <c r="M67" s="86" t="s">
        <v>30</v>
      </c>
      <c r="N67" s="86">
        <v>2.7</v>
      </c>
      <c r="O67" s="86" t="s">
        <v>33</v>
      </c>
      <c r="P67" s="86">
        <v>5</v>
      </c>
      <c r="Q67" s="86" t="s">
        <v>13</v>
      </c>
      <c r="R67" s="86">
        <v>7</v>
      </c>
      <c r="S67" s="156" t="s">
        <v>83</v>
      </c>
      <c r="T67" s="157">
        <v>0.4</v>
      </c>
      <c r="U67" s="19" t="s">
        <v>90</v>
      </c>
      <c r="V67" s="19">
        <v>20</v>
      </c>
      <c r="W67" s="55"/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3"/>
      <c r="B68" s="84"/>
      <c r="C68" s="84"/>
      <c r="D68" s="84"/>
      <c r="E68" s="91"/>
      <c r="F68" s="84"/>
      <c r="G68" s="84"/>
      <c r="H68" s="187"/>
      <c r="I68" s="170" t="s">
        <v>31</v>
      </c>
      <c r="J68" s="86">
        <v>3</v>
      </c>
      <c r="K68" s="86" t="s">
        <v>39</v>
      </c>
      <c r="L68" s="86">
        <v>3</v>
      </c>
      <c r="M68" s="228" t="s">
        <v>44</v>
      </c>
      <c r="N68" s="228">
        <v>4</v>
      </c>
      <c r="O68" s="132" t="s">
        <v>261</v>
      </c>
      <c r="P68" s="86">
        <v>1</v>
      </c>
      <c r="Q68" s="86" t="s">
        <v>27</v>
      </c>
      <c r="R68" s="86">
        <v>0.05</v>
      </c>
      <c r="S68" s="120" t="s">
        <v>37</v>
      </c>
      <c r="T68" s="157">
        <v>1</v>
      </c>
      <c r="U68" s="19"/>
      <c r="V68" s="72"/>
      <c r="W68" s="55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3"/>
      <c r="B69" s="84"/>
      <c r="C69" s="84"/>
      <c r="D69" s="84"/>
      <c r="E69" s="91"/>
      <c r="F69" s="84"/>
      <c r="G69" s="84"/>
      <c r="H69" s="184"/>
      <c r="I69" s="170"/>
      <c r="J69" s="86"/>
      <c r="K69" s="86" t="s">
        <v>21</v>
      </c>
      <c r="L69" s="86">
        <v>1</v>
      </c>
      <c r="M69" s="86" t="s">
        <v>176</v>
      </c>
      <c r="N69" s="86"/>
      <c r="O69" s="86" t="s">
        <v>55</v>
      </c>
      <c r="P69" s="86">
        <v>0.01</v>
      </c>
      <c r="Q69" s="86"/>
      <c r="R69" s="86"/>
      <c r="S69" s="124" t="s">
        <v>224</v>
      </c>
      <c r="T69" s="157"/>
      <c r="U69" s="19"/>
      <c r="V69" s="19"/>
      <c r="W69" s="55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3"/>
      <c r="B70" s="84"/>
      <c r="C70" s="84"/>
      <c r="D70" s="84"/>
      <c r="E70" s="91"/>
      <c r="F70" s="84"/>
      <c r="G70" s="84"/>
      <c r="H70" s="187"/>
      <c r="I70" s="170"/>
      <c r="J70" s="86"/>
      <c r="K70" s="168" t="s">
        <v>27</v>
      </c>
      <c r="L70" s="168">
        <v>0.05</v>
      </c>
      <c r="M70" s="86"/>
      <c r="N70" s="86"/>
      <c r="O70" s="86" t="s">
        <v>21</v>
      </c>
      <c r="P70" s="86">
        <v>0.5</v>
      </c>
      <c r="Q70" s="86"/>
      <c r="R70" s="86"/>
      <c r="S70" s="124"/>
      <c r="T70" s="157"/>
      <c r="U70" s="19"/>
      <c r="V70" s="19"/>
      <c r="W70" s="55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3"/>
      <c r="B71" s="84"/>
      <c r="C71" s="84"/>
      <c r="D71" s="84"/>
      <c r="E71" s="91"/>
      <c r="F71" s="84"/>
      <c r="G71" s="84"/>
      <c r="H71" s="187"/>
      <c r="I71" s="170"/>
      <c r="J71" s="86"/>
      <c r="K71" s="168"/>
      <c r="L71" s="168"/>
      <c r="M71" s="86"/>
      <c r="N71" s="86"/>
      <c r="O71" s="168" t="s">
        <v>27</v>
      </c>
      <c r="P71" s="168">
        <v>0.05</v>
      </c>
      <c r="Q71" s="168"/>
      <c r="R71" s="168"/>
      <c r="S71" s="166"/>
      <c r="T71" s="165"/>
      <c r="U71" s="19"/>
      <c r="V71" s="19"/>
      <c r="W71" s="55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7"/>
      <c r="B72" s="88"/>
      <c r="C72" s="88"/>
      <c r="D72" s="88"/>
      <c r="E72" s="102"/>
      <c r="F72" s="88"/>
      <c r="G72" s="88"/>
      <c r="H72" s="188"/>
      <c r="I72" s="180"/>
      <c r="J72" s="90"/>
      <c r="K72" s="90"/>
      <c r="L72" s="90"/>
      <c r="M72" s="90"/>
      <c r="N72" s="90"/>
      <c r="O72" s="90"/>
      <c r="P72" s="90"/>
      <c r="Q72" s="90"/>
      <c r="R72" s="90"/>
      <c r="S72" s="158"/>
      <c r="T72" s="159"/>
      <c r="U72" s="24"/>
      <c r="V72" s="24"/>
      <c r="W72" s="56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9" t="s">
        <v>110</v>
      </c>
      <c r="B73" s="100">
        <v>5.2</v>
      </c>
      <c r="C73" s="100">
        <v>3.8</v>
      </c>
      <c r="D73" s="100">
        <v>1.9</v>
      </c>
      <c r="E73" s="100">
        <v>2.9</v>
      </c>
      <c r="F73" s="100">
        <v>0</v>
      </c>
      <c r="G73" s="100">
        <v>0</v>
      </c>
      <c r="H73" s="182">
        <f t="shared" ref="H73:H108" si="1">B73*70+C73*75+D73*25+E73*45</f>
        <v>827</v>
      </c>
      <c r="I73" s="171" t="s">
        <v>126</v>
      </c>
      <c r="J73" s="82"/>
      <c r="K73" s="82" t="s">
        <v>250</v>
      </c>
      <c r="L73" s="82"/>
      <c r="M73" s="82" t="s">
        <v>178</v>
      </c>
      <c r="N73" s="82"/>
      <c r="O73" s="140" t="s">
        <v>199</v>
      </c>
      <c r="P73" s="141"/>
      <c r="Q73" s="82" t="s">
        <v>16</v>
      </c>
      <c r="R73" s="82"/>
      <c r="S73" s="154" t="s">
        <v>274</v>
      </c>
      <c r="T73" s="155"/>
      <c r="U73" s="22" t="s">
        <v>87</v>
      </c>
      <c r="V73" s="22"/>
      <c r="W73" s="55" t="s">
        <v>88</v>
      </c>
      <c r="X73" s="50"/>
      <c r="Y73" s="5" t="str">
        <f>A73</f>
        <v>T5</v>
      </c>
      <c r="Z73" s="5" t="str">
        <f>I74&amp;" "&amp;I75&amp;" "&amp;I76&amp;" "&amp;I77&amp;" "&amp;I78&amp;" "&amp;I79</f>
        <v xml:space="preserve">米 黑秈糯米    </v>
      </c>
      <c r="AA73" s="5" t="str">
        <f>K74&amp;" "&amp;K75&amp;" "&amp;K76&amp;" "&amp;K77&amp;" "&amp;K78&amp;" "&amp;K79</f>
        <v xml:space="preserve">豆干 鵪鶉蛋 白蘿蔔 素沙茶醬  </v>
      </c>
      <c r="AB73" s="5" t="str">
        <f>M74&amp;" "&amp;M75&amp;" "&amp;M76&amp;" "&amp;M77&amp;" "&amp;M78&amp;" "&amp;M79</f>
        <v xml:space="preserve">油豆腐 胡蘿蔔 乾香菇 薑  </v>
      </c>
      <c r="AC73" s="5" t="str">
        <f>O74&amp;" "&amp;O75&amp;" "&amp;O76&amp;" "&amp;O77&amp;" "&amp;O78&amp;" "&amp;O79</f>
        <v xml:space="preserve">甘藍 素絞肉 乾木耳 薑 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黃豆芽 素肉絲    </v>
      </c>
      <c r="AF73" s="5" t="str">
        <f>U74&amp;" "&amp;U75&amp;" "&amp;U76&amp;" "&amp;U77&amp;" "&amp;U78&amp;" "&amp;U79</f>
        <v xml:space="preserve">水果     </v>
      </c>
      <c r="AG73" s="5" t="str">
        <f>W74&amp;" "&amp;W75&amp;" "&amp;W76&amp;" "&amp;W77&amp;" "&amp;W78&amp;" "&amp;W79</f>
        <v xml:space="preserve">有機豆奶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3"/>
      <c r="B74" s="91"/>
      <c r="C74" s="91"/>
      <c r="D74" s="91"/>
      <c r="E74" s="91"/>
      <c r="F74" s="91"/>
      <c r="G74" s="91"/>
      <c r="H74" s="183"/>
      <c r="I74" s="170" t="s">
        <v>17</v>
      </c>
      <c r="J74" s="86">
        <v>10</v>
      </c>
      <c r="K74" s="86" t="s">
        <v>47</v>
      </c>
      <c r="L74" s="86">
        <v>4</v>
      </c>
      <c r="M74" s="86" t="s">
        <v>179</v>
      </c>
      <c r="N74" s="86">
        <v>5</v>
      </c>
      <c r="O74" s="210" t="s">
        <v>32</v>
      </c>
      <c r="P74" s="237">
        <v>5</v>
      </c>
      <c r="Q74" s="86" t="s">
        <v>13</v>
      </c>
      <c r="R74" s="86">
        <v>7</v>
      </c>
      <c r="S74" s="124" t="s">
        <v>226</v>
      </c>
      <c r="T74" s="157">
        <v>3</v>
      </c>
      <c r="U74" s="19" t="s">
        <v>87</v>
      </c>
      <c r="V74" s="19">
        <v>12</v>
      </c>
      <c r="W74" s="55" t="s">
        <v>89</v>
      </c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3"/>
      <c r="B75" s="91"/>
      <c r="C75" s="91"/>
      <c r="D75" s="91"/>
      <c r="E75" s="91"/>
      <c r="F75" s="91"/>
      <c r="G75" s="91"/>
      <c r="H75" s="183"/>
      <c r="I75" s="170" t="s">
        <v>214</v>
      </c>
      <c r="J75" s="86">
        <v>0.4</v>
      </c>
      <c r="K75" s="86" t="s">
        <v>157</v>
      </c>
      <c r="L75" s="86">
        <v>1</v>
      </c>
      <c r="M75" s="86" t="s">
        <v>21</v>
      </c>
      <c r="N75" s="86">
        <v>0.5</v>
      </c>
      <c r="O75" s="142" t="s">
        <v>261</v>
      </c>
      <c r="P75" s="142">
        <v>0.6</v>
      </c>
      <c r="Q75" s="86" t="s">
        <v>27</v>
      </c>
      <c r="R75" s="86">
        <v>0.05</v>
      </c>
      <c r="S75" s="124" t="s">
        <v>260</v>
      </c>
      <c r="T75" s="157">
        <v>1</v>
      </c>
      <c r="U75" s="19"/>
      <c r="V75" s="19"/>
      <c r="W75" s="55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3"/>
      <c r="B76" s="91"/>
      <c r="C76" s="91"/>
      <c r="D76" s="91"/>
      <c r="E76" s="91"/>
      <c r="F76" s="91"/>
      <c r="G76" s="91"/>
      <c r="H76" s="183"/>
      <c r="I76" s="170"/>
      <c r="J76" s="86"/>
      <c r="K76" s="86" t="s">
        <v>39</v>
      </c>
      <c r="L76" s="86">
        <v>3</v>
      </c>
      <c r="M76" s="86" t="s">
        <v>55</v>
      </c>
      <c r="N76" s="86">
        <v>0.25</v>
      </c>
      <c r="O76" s="86" t="s">
        <v>34</v>
      </c>
      <c r="P76" s="142">
        <v>0.01</v>
      </c>
      <c r="Q76" s="86"/>
      <c r="R76" s="86"/>
      <c r="S76" s="124"/>
      <c r="T76" s="157"/>
      <c r="U76" s="19"/>
      <c r="V76" s="19"/>
      <c r="W76" s="55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3"/>
      <c r="B77" s="91"/>
      <c r="C77" s="91"/>
      <c r="D77" s="91"/>
      <c r="E77" s="91"/>
      <c r="F77" s="91"/>
      <c r="G77" s="91"/>
      <c r="H77" s="183"/>
      <c r="I77" s="170"/>
      <c r="J77" s="86"/>
      <c r="K77" s="86" t="s">
        <v>251</v>
      </c>
      <c r="L77" s="86"/>
      <c r="M77" s="86" t="s">
        <v>27</v>
      </c>
      <c r="N77" s="86">
        <v>0.05</v>
      </c>
      <c r="O77" s="142" t="s">
        <v>27</v>
      </c>
      <c r="P77" s="143">
        <v>0.05</v>
      </c>
      <c r="Q77" s="86"/>
      <c r="R77" s="86"/>
      <c r="S77" s="124"/>
      <c r="T77" s="157"/>
      <c r="U77" s="19"/>
      <c r="V77" s="19"/>
      <c r="W77" s="55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3"/>
      <c r="B78" s="91"/>
      <c r="C78" s="91"/>
      <c r="D78" s="91"/>
      <c r="E78" s="91"/>
      <c r="F78" s="91"/>
      <c r="G78" s="91"/>
      <c r="H78" s="183"/>
      <c r="I78" s="170"/>
      <c r="J78" s="86"/>
      <c r="K78" s="86"/>
      <c r="L78" s="86"/>
      <c r="M78" s="86"/>
      <c r="N78" s="86"/>
      <c r="O78" s="142"/>
      <c r="P78" s="142"/>
      <c r="Q78" s="86"/>
      <c r="R78" s="86"/>
      <c r="S78" s="124"/>
      <c r="T78" s="157"/>
      <c r="U78" s="19"/>
      <c r="V78" s="19"/>
      <c r="W78" s="55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3"/>
      <c r="B79" s="91"/>
      <c r="C79" s="91"/>
      <c r="D79" s="91"/>
      <c r="E79" s="91"/>
      <c r="F79" s="91"/>
      <c r="G79" s="91"/>
      <c r="H79" s="183"/>
      <c r="I79" s="191"/>
      <c r="J79" s="98"/>
      <c r="K79" s="94"/>
      <c r="L79" s="94"/>
      <c r="M79" s="192"/>
      <c r="N79" s="192"/>
      <c r="O79" s="144"/>
      <c r="P79" s="144"/>
      <c r="Q79" s="98"/>
      <c r="R79" s="98"/>
      <c r="S79" s="161"/>
      <c r="T79" s="162"/>
      <c r="U79" s="24"/>
      <c r="V79" s="24"/>
      <c r="W79" s="56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79" t="s">
        <v>101</v>
      </c>
      <c r="B80" s="105">
        <v>5</v>
      </c>
      <c r="C80" s="105">
        <v>2.2000000000000002</v>
      </c>
      <c r="D80" s="105">
        <v>1.8</v>
      </c>
      <c r="E80" s="100">
        <v>2.8</v>
      </c>
      <c r="F80" s="105">
        <v>0</v>
      </c>
      <c r="G80" s="105">
        <v>0</v>
      </c>
      <c r="H80" s="189">
        <f t="shared" si="1"/>
        <v>686</v>
      </c>
      <c r="I80" s="171" t="s">
        <v>15</v>
      </c>
      <c r="J80" s="82"/>
      <c r="K80" s="82" t="s">
        <v>252</v>
      </c>
      <c r="L80" s="82"/>
      <c r="M80" s="82" t="s">
        <v>180</v>
      </c>
      <c r="N80" s="82"/>
      <c r="O80" s="82" t="s">
        <v>200</v>
      </c>
      <c r="P80" s="82"/>
      <c r="Q80" s="82" t="s">
        <v>16</v>
      </c>
      <c r="R80" s="82"/>
      <c r="S80" s="154" t="s">
        <v>275</v>
      </c>
      <c r="T80" s="155"/>
      <c r="U80" s="199" t="s">
        <v>115</v>
      </c>
      <c r="V80" s="22"/>
      <c r="W80" s="55"/>
      <c r="X80" s="50"/>
      <c r="Y80" s="27" t="str">
        <f>A80</f>
        <v>A1</v>
      </c>
      <c r="Z80" s="28" t="str">
        <f>I81&amp;" "&amp;I82&amp;" "&amp;I83&amp;" "&amp;I84&amp;" "&amp;I85&amp;" "&amp;I86</f>
        <v xml:space="preserve">米     </v>
      </c>
      <c r="AA80" s="28" t="str">
        <f>K81&amp;" "&amp;K82&amp;" "&amp;K83&amp;" "&amp;K84&amp;" "&amp;K85&amp;" "&amp;K86</f>
        <v xml:space="preserve">豆干 甘藍 薑   </v>
      </c>
      <c r="AB80" s="28" t="str">
        <f>M81&amp;" "&amp;M82&amp;" "&amp;M83&amp;" "&amp;M84&amp;" "&amp;M85&amp;" "&amp;M86</f>
        <v xml:space="preserve">雞蛋 冷凍玉米粒 胡蘿蔔   </v>
      </c>
      <c r="AC80" s="28" t="str">
        <f>O81&amp;" "&amp;O82&amp;" "&amp;O83&amp;" "&amp;O84&amp;" "&amp;O85&amp;" "&amp;O86</f>
        <v xml:space="preserve">素絞肉 冬粉 蔬菜 乾木耳 薑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時瓜     </v>
      </c>
      <c r="AF80" s="28" t="str">
        <f>U81&amp;" "&amp;U82&amp;" "&amp;U83&amp;" "&amp;U84&amp;" "&amp;U85&amp;" "&amp;U86</f>
        <v xml:space="preserve">葡萄乾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83"/>
      <c r="B81" s="84"/>
      <c r="C81" s="84"/>
      <c r="D81" s="84"/>
      <c r="E81" s="91"/>
      <c r="F81" s="84"/>
      <c r="G81" s="84"/>
      <c r="H81" s="184"/>
      <c r="I81" s="170" t="s">
        <v>17</v>
      </c>
      <c r="J81" s="86">
        <v>10</v>
      </c>
      <c r="K81" s="86" t="s">
        <v>47</v>
      </c>
      <c r="L81" s="86">
        <v>6</v>
      </c>
      <c r="M81" s="86" t="s">
        <v>30</v>
      </c>
      <c r="N81" s="86">
        <v>1.8</v>
      </c>
      <c r="O81" s="86" t="s">
        <v>261</v>
      </c>
      <c r="P81" s="86">
        <v>1</v>
      </c>
      <c r="Q81" s="86" t="s">
        <v>13</v>
      </c>
      <c r="R81" s="86">
        <v>7</v>
      </c>
      <c r="S81" s="124" t="s">
        <v>43</v>
      </c>
      <c r="T81" s="157">
        <v>5</v>
      </c>
      <c r="U81" s="69" t="s">
        <v>115</v>
      </c>
      <c r="V81" s="19">
        <v>1.4</v>
      </c>
      <c r="W81" s="55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3"/>
      <c r="B82" s="84"/>
      <c r="C82" s="84"/>
      <c r="D82" s="84"/>
      <c r="E82" s="91"/>
      <c r="F82" s="84"/>
      <c r="G82" s="84"/>
      <c r="H82" s="184"/>
      <c r="I82" s="170"/>
      <c r="J82" s="86"/>
      <c r="K82" s="86" t="s">
        <v>32</v>
      </c>
      <c r="L82" s="86">
        <v>4</v>
      </c>
      <c r="M82" s="133" t="s">
        <v>40</v>
      </c>
      <c r="N82" s="86">
        <v>4</v>
      </c>
      <c r="O82" s="86" t="s">
        <v>29</v>
      </c>
      <c r="P82" s="86">
        <v>1</v>
      </c>
      <c r="Q82" s="86" t="s">
        <v>27</v>
      </c>
      <c r="R82" s="86">
        <v>0.05</v>
      </c>
      <c r="S82" s="124"/>
      <c r="T82" s="157"/>
      <c r="U82" s="19"/>
      <c r="V82" s="72"/>
      <c r="W82" s="55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3"/>
      <c r="B83" s="84"/>
      <c r="C83" s="84"/>
      <c r="D83" s="84"/>
      <c r="E83" s="91"/>
      <c r="F83" s="84"/>
      <c r="G83" s="84"/>
      <c r="H83" s="184"/>
      <c r="I83" s="170"/>
      <c r="J83" s="86"/>
      <c r="K83" s="86" t="s">
        <v>27</v>
      </c>
      <c r="L83" s="86">
        <v>0.1</v>
      </c>
      <c r="M83" s="86" t="s">
        <v>21</v>
      </c>
      <c r="N83" s="86">
        <v>0.5</v>
      </c>
      <c r="O83" s="86" t="s">
        <v>13</v>
      </c>
      <c r="P83" s="86">
        <v>3</v>
      </c>
      <c r="Q83" s="86"/>
      <c r="R83" s="86"/>
      <c r="S83" s="124"/>
      <c r="T83" s="157"/>
      <c r="U83" s="19"/>
      <c r="V83" s="19"/>
      <c r="W83" s="55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3"/>
      <c r="B84" s="84"/>
      <c r="C84" s="84"/>
      <c r="D84" s="84"/>
      <c r="E84" s="91"/>
      <c r="F84" s="84"/>
      <c r="G84" s="84"/>
      <c r="H84" s="184"/>
      <c r="I84" s="170"/>
      <c r="J84" s="86"/>
      <c r="K84" s="86"/>
      <c r="L84" s="86"/>
      <c r="M84" s="86"/>
      <c r="N84" s="86"/>
      <c r="O84" s="86" t="s">
        <v>34</v>
      </c>
      <c r="P84" s="86">
        <v>0.01</v>
      </c>
      <c r="Q84" s="86"/>
      <c r="R84" s="86"/>
      <c r="S84" s="124"/>
      <c r="T84" s="157"/>
      <c r="U84" s="19"/>
      <c r="V84" s="19"/>
      <c r="W84" s="55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3"/>
      <c r="B85" s="84"/>
      <c r="C85" s="84"/>
      <c r="D85" s="84"/>
      <c r="E85" s="91"/>
      <c r="F85" s="84"/>
      <c r="G85" s="84"/>
      <c r="H85" s="184"/>
      <c r="I85" s="170"/>
      <c r="J85" s="86"/>
      <c r="K85" s="86"/>
      <c r="L85" s="86"/>
      <c r="M85" s="116"/>
      <c r="N85" s="116"/>
      <c r="O85" s="86" t="s">
        <v>27</v>
      </c>
      <c r="P85" s="86">
        <v>0.05</v>
      </c>
      <c r="Q85" s="86"/>
      <c r="R85" s="86"/>
      <c r="S85" s="166"/>
      <c r="T85" s="165"/>
      <c r="U85" s="19"/>
      <c r="V85" s="19"/>
      <c r="W85" s="55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7"/>
      <c r="B86" s="88"/>
      <c r="C86" s="88"/>
      <c r="D86" s="88"/>
      <c r="E86" s="102"/>
      <c r="F86" s="88"/>
      <c r="G86" s="88"/>
      <c r="H86" s="190"/>
      <c r="I86" s="180"/>
      <c r="J86" s="90"/>
      <c r="K86" s="128"/>
      <c r="L86" s="128"/>
      <c r="M86" s="125"/>
      <c r="N86" s="125"/>
      <c r="O86" s="125"/>
      <c r="P86" s="125"/>
      <c r="Q86" s="128"/>
      <c r="R86" s="128"/>
      <c r="S86" s="163"/>
      <c r="T86" s="164"/>
      <c r="U86" s="24"/>
      <c r="V86" s="24"/>
      <c r="W86" s="56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3" t="s">
        <v>102</v>
      </c>
      <c r="B87" s="84">
        <v>5</v>
      </c>
      <c r="C87" s="84">
        <v>2.4</v>
      </c>
      <c r="D87" s="84">
        <v>1.9</v>
      </c>
      <c r="E87" s="91">
        <v>2.9</v>
      </c>
      <c r="F87" s="84">
        <v>0</v>
      </c>
      <c r="G87" s="108">
        <v>0</v>
      </c>
      <c r="H87" s="183">
        <f t="shared" si="1"/>
        <v>708</v>
      </c>
      <c r="I87" s="169" t="s">
        <v>28</v>
      </c>
      <c r="J87" s="93"/>
      <c r="K87" s="93" t="s">
        <v>253</v>
      </c>
      <c r="L87" s="93"/>
      <c r="M87" s="93" t="s">
        <v>181</v>
      </c>
      <c r="N87" s="93"/>
      <c r="O87" s="93" t="s">
        <v>201</v>
      </c>
      <c r="P87" s="93"/>
      <c r="Q87" s="93" t="s">
        <v>16</v>
      </c>
      <c r="R87" s="93"/>
      <c r="S87" s="156" t="s">
        <v>228</v>
      </c>
      <c r="T87" s="160"/>
      <c r="U87" s="22" t="s">
        <v>86</v>
      </c>
      <c r="V87" s="22"/>
      <c r="W87" s="55"/>
      <c r="X87" s="50"/>
      <c r="Y87" s="27" t="str">
        <f>A87</f>
        <v>A2</v>
      </c>
      <c r="Z87" s="28" t="str">
        <f>I88&amp;" "&amp;I89&amp;" "&amp;I90&amp;" "&amp;I91&amp;" "&amp;I92&amp;" "&amp;I93</f>
        <v xml:space="preserve">米 糙米    </v>
      </c>
      <c r="AA87" s="28" t="str">
        <f>K88&amp;" "&amp;K89&amp;" "&amp;K90&amp;" "&amp;K91&amp;" "&amp;K92&amp;" "&amp;K93</f>
        <v xml:space="preserve">豆包     </v>
      </c>
      <c r="AB87" s="28" t="str">
        <f>M88&amp;" "&amp;M89&amp;" "&amp;M90&amp;" "&amp;M91&amp;" "&amp;M92&amp;" "&amp;M93</f>
        <v xml:space="preserve">金針菇 時瓜 胡蘿蔔 乾木耳 冷凍玉米筍 </v>
      </c>
      <c r="AC87" s="28" t="str">
        <f>O88&amp;" "&amp;O89&amp;" "&amp;O90&amp;" "&amp;O91&amp;" "&amp;O92&amp;" "&amp;O93</f>
        <v xml:space="preserve">馬鈴薯   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乾裙帶菜 薑 雞蛋   </v>
      </c>
      <c r="AF87" s="28" t="str">
        <f>U88&amp;" "&amp;U89&amp;" "&amp;U90&amp;" "&amp;U91&amp;" "&amp;U92&amp;" "&amp;U93</f>
        <v xml:space="preserve">果汁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83"/>
      <c r="B88" s="84"/>
      <c r="C88" s="84"/>
      <c r="D88" s="84"/>
      <c r="E88" s="91"/>
      <c r="F88" s="84"/>
      <c r="G88" s="108"/>
      <c r="H88" s="183"/>
      <c r="I88" s="170" t="s">
        <v>17</v>
      </c>
      <c r="J88" s="86">
        <v>7</v>
      </c>
      <c r="K88" s="86" t="s">
        <v>36</v>
      </c>
      <c r="L88" s="86">
        <v>6</v>
      </c>
      <c r="M88" s="86" t="s">
        <v>25</v>
      </c>
      <c r="N88" s="86">
        <v>1</v>
      </c>
      <c r="O88" s="86" t="s">
        <v>41</v>
      </c>
      <c r="P88" s="86">
        <v>5</v>
      </c>
      <c r="Q88" s="86" t="s">
        <v>13</v>
      </c>
      <c r="R88" s="86">
        <v>7</v>
      </c>
      <c r="S88" s="124" t="s">
        <v>169</v>
      </c>
      <c r="T88" s="157">
        <v>0.4</v>
      </c>
      <c r="U88" s="19" t="s">
        <v>86</v>
      </c>
      <c r="V88" s="19">
        <v>17</v>
      </c>
      <c r="W88" s="55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3"/>
      <c r="B89" s="84"/>
      <c r="C89" s="84"/>
      <c r="D89" s="84"/>
      <c r="E89" s="91"/>
      <c r="F89" s="84"/>
      <c r="G89" s="108"/>
      <c r="H89" s="183"/>
      <c r="I89" s="170" t="s">
        <v>31</v>
      </c>
      <c r="J89" s="86">
        <v>3</v>
      </c>
      <c r="K89" s="86"/>
      <c r="L89" s="86"/>
      <c r="M89" s="86" t="s">
        <v>43</v>
      </c>
      <c r="N89" s="86">
        <v>5</v>
      </c>
      <c r="O89" s="228"/>
      <c r="P89" s="228"/>
      <c r="Q89" s="86" t="s">
        <v>27</v>
      </c>
      <c r="R89" s="86">
        <v>0.05</v>
      </c>
      <c r="S89" s="124" t="s">
        <v>27</v>
      </c>
      <c r="T89" s="157">
        <v>0.05</v>
      </c>
      <c r="U89" s="19"/>
      <c r="V89" s="72"/>
      <c r="W89" s="55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3"/>
      <c r="B90" s="84"/>
      <c r="C90" s="84"/>
      <c r="D90" s="84"/>
      <c r="E90" s="91"/>
      <c r="F90" s="84"/>
      <c r="G90" s="108"/>
      <c r="H90" s="183"/>
      <c r="I90" s="170"/>
      <c r="J90" s="86"/>
      <c r="K90" s="86"/>
      <c r="L90" s="86"/>
      <c r="M90" s="133" t="s">
        <v>21</v>
      </c>
      <c r="N90" s="86">
        <v>1</v>
      </c>
      <c r="O90" s="86"/>
      <c r="P90" s="86"/>
      <c r="Q90" s="86"/>
      <c r="R90" s="86"/>
      <c r="S90" s="124" t="s">
        <v>30</v>
      </c>
      <c r="T90" s="157">
        <v>2</v>
      </c>
      <c r="U90" s="19"/>
      <c r="V90" s="19"/>
      <c r="W90" s="55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3"/>
      <c r="B91" s="84"/>
      <c r="C91" s="84"/>
      <c r="D91" s="84"/>
      <c r="E91" s="91"/>
      <c r="F91" s="84"/>
      <c r="G91" s="109"/>
      <c r="H91" s="185"/>
      <c r="I91" s="170"/>
      <c r="J91" s="86"/>
      <c r="K91" s="86"/>
      <c r="L91" s="86"/>
      <c r="M91" s="86" t="s">
        <v>34</v>
      </c>
      <c r="N91" s="86">
        <v>0.2</v>
      </c>
      <c r="O91" s="116"/>
      <c r="P91" s="116"/>
      <c r="Q91" s="86"/>
      <c r="R91" s="86"/>
      <c r="S91" s="124"/>
      <c r="T91" s="157"/>
      <c r="U91" s="19"/>
      <c r="V91" s="19"/>
      <c r="W91" s="55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3"/>
      <c r="B92" s="84"/>
      <c r="C92" s="84"/>
      <c r="D92" s="84"/>
      <c r="E92" s="91"/>
      <c r="F92" s="84"/>
      <c r="G92" s="108"/>
      <c r="H92" s="183"/>
      <c r="I92" s="170"/>
      <c r="J92" s="86"/>
      <c r="K92" s="86"/>
      <c r="L92" s="86"/>
      <c r="M92" s="247" t="s">
        <v>163</v>
      </c>
      <c r="N92" s="247">
        <v>2</v>
      </c>
      <c r="O92" s="116"/>
      <c r="P92" s="116"/>
      <c r="Q92" s="86"/>
      <c r="R92" s="86"/>
      <c r="S92" s="124"/>
      <c r="T92" s="157"/>
      <c r="U92" s="19"/>
      <c r="V92" s="19"/>
      <c r="W92" s="55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3"/>
      <c r="B93" s="84"/>
      <c r="C93" s="84"/>
      <c r="D93" s="84"/>
      <c r="E93" s="91"/>
      <c r="F93" s="84"/>
      <c r="G93" s="108"/>
      <c r="H93" s="183"/>
      <c r="I93" s="191"/>
      <c r="J93" s="98"/>
      <c r="K93" s="192"/>
      <c r="L93" s="192"/>
      <c r="M93" s="94"/>
      <c r="N93" s="94"/>
      <c r="O93" s="94"/>
      <c r="P93" s="94"/>
      <c r="Q93" s="98"/>
      <c r="R93" s="98"/>
      <c r="S93" s="161"/>
      <c r="T93" s="162"/>
      <c r="U93" s="24"/>
      <c r="V93" s="24"/>
      <c r="W93" s="56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9" t="s">
        <v>103</v>
      </c>
      <c r="B94" s="99">
        <v>3.6</v>
      </c>
      <c r="C94" s="99">
        <v>3.1</v>
      </c>
      <c r="D94" s="99">
        <v>1.6</v>
      </c>
      <c r="E94" s="100">
        <v>2.7</v>
      </c>
      <c r="F94" s="99">
        <v>0</v>
      </c>
      <c r="G94" s="99">
        <v>0</v>
      </c>
      <c r="H94" s="193">
        <f t="shared" si="1"/>
        <v>646</v>
      </c>
      <c r="I94" s="171" t="s">
        <v>128</v>
      </c>
      <c r="J94" s="82"/>
      <c r="K94" s="82" t="s">
        <v>254</v>
      </c>
      <c r="L94" s="82"/>
      <c r="M94" s="82" t="s">
        <v>265</v>
      </c>
      <c r="N94" s="82"/>
      <c r="O94" s="82" t="s">
        <v>202</v>
      </c>
      <c r="P94" s="82"/>
      <c r="Q94" s="82" t="s">
        <v>16</v>
      </c>
      <c r="R94" s="82"/>
      <c r="S94" s="154" t="s">
        <v>229</v>
      </c>
      <c r="T94" s="155"/>
      <c r="U94" s="22" t="s">
        <v>118</v>
      </c>
      <c r="V94" s="22"/>
      <c r="W94" s="55"/>
      <c r="X94" s="50"/>
      <c r="Y94" s="27" t="str">
        <f>A94</f>
        <v>A3</v>
      </c>
      <c r="Z94" s="28" t="str">
        <f>I95&amp;" "&amp;I96&amp;" "&amp;I97&amp;" "&amp;I98&amp;" "&amp;I99&amp;" "&amp;I100</f>
        <v xml:space="preserve">刈包     </v>
      </c>
      <c r="AA94" s="28" t="str">
        <f>K95&amp;" "&amp;K96&amp;" "&amp;K97&amp;" "&amp;K98&amp;" "&amp;K99&amp;" "&amp;K100</f>
        <v xml:space="preserve">素排     </v>
      </c>
      <c r="AB94" s="28" t="str">
        <f>M95&amp;" "&amp;M96&amp;" "&amp;M97&amp;" "&amp;M98&amp;" "&amp;M99&amp;" "&amp;M100</f>
        <v xml:space="preserve">素絞肉 酸菜 薑   </v>
      </c>
      <c r="AC94" s="28" t="str">
        <f>O95&amp;" "&amp;O96&amp;" "&amp;O97&amp;" "&amp;O98&amp;" "&amp;O99&amp;" "&amp;O100</f>
        <v xml:space="preserve">素黑輪 玉米段 白蘿蔔 薑 味醂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>米粉 素絞肉 桶筍絲 素黑輪 胡蘿蔔 乾木耳</v>
      </c>
      <c r="AF94" s="28" t="str">
        <f>U95&amp;" "&amp;U96&amp;" "&amp;U97&amp;" "&amp;U98&amp;" "&amp;U99&amp;" "&amp;U100</f>
        <v xml:space="preserve">奶酥餐包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83"/>
      <c r="B95" s="84"/>
      <c r="C95" s="84"/>
      <c r="D95" s="84"/>
      <c r="E95" s="91"/>
      <c r="F95" s="84"/>
      <c r="G95" s="84"/>
      <c r="H95" s="187"/>
      <c r="I95" s="170" t="s">
        <v>237</v>
      </c>
      <c r="J95" s="86">
        <v>6</v>
      </c>
      <c r="K95" s="170" t="s">
        <v>241</v>
      </c>
      <c r="L95" s="86">
        <v>6</v>
      </c>
      <c r="M95" s="86" t="s">
        <v>261</v>
      </c>
      <c r="N95" s="86">
        <v>0.5</v>
      </c>
      <c r="O95" s="86" t="s">
        <v>267</v>
      </c>
      <c r="P95" s="86">
        <v>0.5</v>
      </c>
      <c r="Q95" s="86" t="s">
        <v>13</v>
      </c>
      <c r="R95" s="86">
        <v>7</v>
      </c>
      <c r="S95" s="124" t="s">
        <v>230</v>
      </c>
      <c r="T95" s="157">
        <v>2</v>
      </c>
      <c r="U95" s="19" t="s">
        <v>118</v>
      </c>
      <c r="V95" s="19">
        <v>2.5</v>
      </c>
      <c r="W95" s="55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3"/>
      <c r="B96" s="84"/>
      <c r="C96" s="84"/>
      <c r="D96" s="84"/>
      <c r="E96" s="91"/>
      <c r="F96" s="84"/>
      <c r="G96" s="84"/>
      <c r="H96" s="187"/>
      <c r="I96" s="170"/>
      <c r="J96" s="86"/>
      <c r="K96" s="86"/>
      <c r="L96" s="86"/>
      <c r="M96" s="86" t="s">
        <v>183</v>
      </c>
      <c r="N96" s="86">
        <v>4.5</v>
      </c>
      <c r="O96" s="228" t="s">
        <v>203</v>
      </c>
      <c r="P96" s="228">
        <v>2</v>
      </c>
      <c r="Q96" s="86" t="s">
        <v>27</v>
      </c>
      <c r="R96" s="86">
        <v>0.05</v>
      </c>
      <c r="S96" s="120" t="s">
        <v>261</v>
      </c>
      <c r="T96" s="157">
        <v>0.5</v>
      </c>
      <c r="U96" s="19"/>
      <c r="V96" s="72"/>
      <c r="W96" s="55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3"/>
      <c r="B97" s="84"/>
      <c r="C97" s="84"/>
      <c r="D97" s="84"/>
      <c r="E97" s="91"/>
      <c r="F97" s="84"/>
      <c r="G97" s="84"/>
      <c r="H97" s="184"/>
      <c r="I97" s="170"/>
      <c r="J97" s="86"/>
      <c r="K97" s="86"/>
      <c r="L97" s="86"/>
      <c r="M97" s="86" t="s">
        <v>27</v>
      </c>
      <c r="N97" s="86">
        <v>0.05</v>
      </c>
      <c r="O97" s="228" t="s">
        <v>39</v>
      </c>
      <c r="P97" s="228">
        <v>3</v>
      </c>
      <c r="Q97" s="86"/>
      <c r="R97" s="86"/>
      <c r="S97" s="124" t="s">
        <v>231</v>
      </c>
      <c r="T97" s="157">
        <v>1</v>
      </c>
      <c r="U97" s="19"/>
      <c r="V97" s="19"/>
      <c r="W97" s="55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3"/>
      <c r="B98" s="84"/>
      <c r="C98" s="84"/>
      <c r="D98" s="84"/>
      <c r="E98" s="91"/>
      <c r="F98" s="84"/>
      <c r="G98" s="84"/>
      <c r="H98" s="187"/>
      <c r="I98" s="170"/>
      <c r="J98" s="86"/>
      <c r="K98" s="168"/>
      <c r="L98" s="168"/>
      <c r="M98" s="86"/>
      <c r="N98" s="86"/>
      <c r="O98" s="228" t="s">
        <v>27</v>
      </c>
      <c r="P98" s="228">
        <v>0.05</v>
      </c>
      <c r="Q98" s="86"/>
      <c r="R98" s="86"/>
      <c r="S98" s="124" t="s">
        <v>267</v>
      </c>
      <c r="T98" s="157">
        <v>0.5</v>
      </c>
      <c r="U98" s="19"/>
      <c r="V98" s="19"/>
      <c r="W98" s="55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3"/>
      <c r="B99" s="84"/>
      <c r="C99" s="84"/>
      <c r="D99" s="84"/>
      <c r="E99" s="91"/>
      <c r="F99" s="84"/>
      <c r="G99" s="84"/>
      <c r="H99" s="187"/>
      <c r="I99" s="170"/>
      <c r="J99" s="86"/>
      <c r="K99" s="168"/>
      <c r="L99" s="168"/>
      <c r="M99" s="86"/>
      <c r="N99" s="86"/>
      <c r="O99" s="116" t="s">
        <v>80</v>
      </c>
      <c r="P99" s="116"/>
      <c r="Q99" s="86"/>
      <c r="R99" s="86"/>
      <c r="S99" s="124" t="s">
        <v>21</v>
      </c>
      <c r="T99" s="157">
        <v>0.5</v>
      </c>
      <c r="U99" s="19"/>
      <c r="V99" s="19"/>
      <c r="W99" s="55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7"/>
      <c r="B100" s="88"/>
      <c r="C100" s="88"/>
      <c r="D100" s="88"/>
      <c r="E100" s="102"/>
      <c r="F100" s="88"/>
      <c r="G100" s="88"/>
      <c r="H100" s="188"/>
      <c r="I100" s="180"/>
      <c r="J100" s="90"/>
      <c r="K100" s="90"/>
      <c r="L100" s="90"/>
      <c r="M100" s="90"/>
      <c r="N100" s="90"/>
      <c r="O100" s="90"/>
      <c r="P100" s="90"/>
      <c r="Q100" s="90"/>
      <c r="R100" s="90"/>
      <c r="S100" s="158" t="s">
        <v>34</v>
      </c>
      <c r="T100" s="159">
        <v>0.01</v>
      </c>
      <c r="U100" s="24"/>
      <c r="V100" s="24"/>
      <c r="W100" s="56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3" t="s">
        <v>104</v>
      </c>
      <c r="B101" s="95">
        <v>6</v>
      </c>
      <c r="C101" s="95">
        <v>2.9</v>
      </c>
      <c r="D101" s="95">
        <v>1.5</v>
      </c>
      <c r="E101" s="91">
        <v>2.7</v>
      </c>
      <c r="F101" s="95">
        <v>0</v>
      </c>
      <c r="G101" s="95">
        <v>0</v>
      </c>
      <c r="H101" s="186">
        <f t="shared" si="1"/>
        <v>796.5</v>
      </c>
      <c r="I101" s="169" t="s">
        <v>28</v>
      </c>
      <c r="J101" s="93"/>
      <c r="K101" s="93" t="s">
        <v>255</v>
      </c>
      <c r="L101" s="93"/>
      <c r="M101" s="93" t="s">
        <v>266</v>
      </c>
      <c r="N101" s="93"/>
      <c r="O101" s="93" t="s">
        <v>204</v>
      </c>
      <c r="P101" s="93"/>
      <c r="Q101" s="93" t="s">
        <v>16</v>
      </c>
      <c r="R101" s="93"/>
      <c r="S101" s="156" t="s">
        <v>232</v>
      </c>
      <c r="T101" s="160"/>
      <c r="U101" s="22" t="s">
        <v>91</v>
      </c>
      <c r="V101" s="22"/>
      <c r="W101" s="55"/>
      <c r="X101" s="51"/>
      <c r="Y101" s="27" t="str">
        <f>A101</f>
        <v>A4</v>
      </c>
      <c r="Z101" s="28" t="str">
        <f>I102&amp;" "&amp;I103&amp;" "&amp;I104&amp;" "&amp;I105&amp;" "&amp;I106&amp;" "&amp;I107</f>
        <v xml:space="preserve">米 糙米    </v>
      </c>
      <c r="AA101" s="28" t="str">
        <f>K102&amp;" "&amp;K103&amp;" "&amp;K104&amp;" "&amp;K105&amp;" "&amp;K106&amp;" "&amp;K107</f>
        <v xml:space="preserve">麵腸 醃漬花胡瓜 胡蘿蔔   </v>
      </c>
      <c r="AB101" s="28" t="str">
        <f>M102&amp;" "&amp;M103&amp;" "&amp;M104&amp;" "&amp;M105&amp;" "&amp;M106&amp;" "&amp;M107</f>
        <v xml:space="preserve">綠豆芽 韮菜 素肉絲 薑 杏鮑菇 </v>
      </c>
      <c r="AC101" s="28" t="str">
        <f>O102&amp;" "&amp;O103&amp;" "&amp;O104&amp;" "&amp;O105&amp;" "&amp;O106&amp;" "&amp;O107</f>
        <v xml:space="preserve">四角油豆腐 滷包 薑 麻竹筍干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粉圓 紅砂糖    </v>
      </c>
      <c r="AF101" s="28" t="str">
        <f>U102&amp;" "&amp;U103&amp;" "&amp;U104&amp;" "&amp;U105&amp;" "&amp;U106&amp;" "&amp;U107</f>
        <v xml:space="preserve">保久乳     </v>
      </c>
      <c r="AG101" s="28" t="str">
        <f>W102&amp;" "&amp;W103&amp;" "&amp;W104&amp;" "&amp;W105&amp;" "&amp;W106&amp;" "&amp;W107</f>
        <v xml:space="preserve">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83"/>
      <c r="B102" s="84"/>
      <c r="C102" s="84"/>
      <c r="D102" s="84"/>
      <c r="E102" s="91"/>
      <c r="F102" s="84"/>
      <c r="G102" s="84"/>
      <c r="H102" s="187"/>
      <c r="I102" s="170" t="s">
        <v>17</v>
      </c>
      <c r="J102" s="86">
        <v>7</v>
      </c>
      <c r="K102" s="86" t="s">
        <v>69</v>
      </c>
      <c r="L102" s="86">
        <v>6</v>
      </c>
      <c r="M102" s="86" t="s">
        <v>20</v>
      </c>
      <c r="N102" s="86">
        <v>5</v>
      </c>
      <c r="O102" s="228" t="s">
        <v>35</v>
      </c>
      <c r="P102" s="228">
        <v>3</v>
      </c>
      <c r="Q102" s="86" t="s">
        <v>13</v>
      </c>
      <c r="R102" s="86">
        <v>7</v>
      </c>
      <c r="S102" s="124" t="s">
        <v>233</v>
      </c>
      <c r="T102" s="157">
        <v>3</v>
      </c>
      <c r="U102" s="19" t="s">
        <v>90</v>
      </c>
      <c r="V102" s="19">
        <v>20</v>
      </c>
      <c r="W102" s="55"/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3"/>
      <c r="B103" s="84"/>
      <c r="C103" s="84"/>
      <c r="D103" s="84"/>
      <c r="E103" s="91"/>
      <c r="F103" s="84"/>
      <c r="G103" s="84"/>
      <c r="H103" s="187"/>
      <c r="I103" s="170" t="s">
        <v>31</v>
      </c>
      <c r="J103" s="86">
        <v>3</v>
      </c>
      <c r="K103" s="228" t="s">
        <v>50</v>
      </c>
      <c r="L103" s="228">
        <v>4</v>
      </c>
      <c r="M103" s="86" t="s">
        <v>26</v>
      </c>
      <c r="N103" s="86">
        <v>1</v>
      </c>
      <c r="O103" s="228" t="s">
        <v>132</v>
      </c>
      <c r="P103" s="228"/>
      <c r="Q103" s="86" t="s">
        <v>27</v>
      </c>
      <c r="R103" s="86">
        <v>0.05</v>
      </c>
      <c r="S103" s="86" t="s">
        <v>234</v>
      </c>
      <c r="T103" s="157">
        <v>1</v>
      </c>
      <c r="U103" s="19"/>
      <c r="V103" s="72"/>
      <c r="W103" s="55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3"/>
      <c r="B104" s="84"/>
      <c r="C104" s="84"/>
      <c r="D104" s="84"/>
      <c r="E104" s="91"/>
      <c r="F104" s="84"/>
      <c r="G104" s="84"/>
      <c r="H104" s="184"/>
      <c r="I104" s="170"/>
      <c r="J104" s="86"/>
      <c r="K104" s="228" t="s">
        <v>21</v>
      </c>
      <c r="L104" s="228">
        <v>1</v>
      </c>
      <c r="M104" s="86" t="s">
        <v>260</v>
      </c>
      <c r="N104" s="86">
        <v>1.2</v>
      </c>
      <c r="O104" s="228" t="s">
        <v>27</v>
      </c>
      <c r="P104" s="228">
        <v>0.05</v>
      </c>
      <c r="Q104" s="86"/>
      <c r="R104" s="86"/>
      <c r="S104" s="124"/>
      <c r="T104" s="157"/>
      <c r="U104" s="19"/>
      <c r="V104" s="19"/>
      <c r="W104" s="55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3"/>
      <c r="B105" s="84"/>
      <c r="C105" s="84"/>
      <c r="D105" s="84"/>
      <c r="E105" s="91"/>
      <c r="F105" s="84"/>
      <c r="G105" s="84"/>
      <c r="H105" s="187"/>
      <c r="I105" s="170"/>
      <c r="J105" s="86"/>
      <c r="K105" s="86"/>
      <c r="L105" s="86"/>
      <c r="M105" s="86" t="s">
        <v>27</v>
      </c>
      <c r="N105" s="86">
        <v>0.05</v>
      </c>
      <c r="O105" s="86" t="s">
        <v>205</v>
      </c>
      <c r="P105" s="116">
        <v>2</v>
      </c>
      <c r="Q105" s="86"/>
      <c r="R105" s="86"/>
      <c r="S105" s="124"/>
      <c r="T105" s="157"/>
      <c r="U105" s="19"/>
      <c r="V105" s="19"/>
      <c r="W105" s="55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3"/>
      <c r="B106" s="84"/>
      <c r="C106" s="84"/>
      <c r="D106" s="84"/>
      <c r="E106" s="91"/>
      <c r="F106" s="84"/>
      <c r="G106" s="84"/>
      <c r="H106" s="187"/>
      <c r="I106" s="170"/>
      <c r="J106" s="86"/>
      <c r="K106" s="86"/>
      <c r="L106" s="86"/>
      <c r="M106" s="248" t="s">
        <v>155</v>
      </c>
      <c r="N106" s="248">
        <v>2</v>
      </c>
      <c r="O106" s="86"/>
      <c r="P106" s="86"/>
      <c r="Q106" s="86"/>
      <c r="R106" s="86"/>
      <c r="S106" s="124"/>
      <c r="T106" s="157"/>
      <c r="U106" s="19"/>
      <c r="V106" s="19"/>
      <c r="W106" s="55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7"/>
      <c r="B107" s="88"/>
      <c r="C107" s="88"/>
      <c r="D107" s="88"/>
      <c r="E107" s="102"/>
      <c r="F107" s="88"/>
      <c r="G107" s="88"/>
      <c r="H107" s="188"/>
      <c r="I107" s="181"/>
      <c r="J107" s="115"/>
      <c r="K107" s="90"/>
      <c r="L107" s="90"/>
      <c r="M107" s="90"/>
      <c r="N107" s="90"/>
      <c r="O107" s="90"/>
      <c r="P107" s="90"/>
      <c r="Q107" s="90"/>
      <c r="R107" s="90"/>
      <c r="S107" s="158"/>
      <c r="T107" s="159"/>
      <c r="U107" s="24"/>
      <c r="V107" s="24"/>
      <c r="W107" s="56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9" t="s">
        <v>105</v>
      </c>
      <c r="B108" s="100">
        <v>5</v>
      </c>
      <c r="C108" s="100">
        <v>3.2</v>
      </c>
      <c r="D108" s="100">
        <v>1.8</v>
      </c>
      <c r="E108" s="100">
        <v>2.7</v>
      </c>
      <c r="F108" s="100">
        <v>0.3</v>
      </c>
      <c r="G108" s="100">
        <v>0</v>
      </c>
      <c r="H108" s="182">
        <f t="shared" si="1"/>
        <v>756.5</v>
      </c>
      <c r="I108" s="171" t="s">
        <v>51</v>
      </c>
      <c r="J108" s="82"/>
      <c r="K108" s="82" t="s">
        <v>256</v>
      </c>
      <c r="L108" s="82"/>
      <c r="M108" s="134" t="s">
        <v>185</v>
      </c>
      <c r="N108" s="134"/>
      <c r="O108" s="82" t="s">
        <v>206</v>
      </c>
      <c r="P108" s="82"/>
      <c r="Q108" s="82" t="s">
        <v>16</v>
      </c>
      <c r="R108" s="171"/>
      <c r="S108" s="154" t="s">
        <v>235</v>
      </c>
      <c r="T108" s="155"/>
      <c r="U108" s="22" t="s">
        <v>87</v>
      </c>
      <c r="V108" s="22"/>
      <c r="W108" s="55" t="s">
        <v>88</v>
      </c>
      <c r="X108" s="50"/>
      <c r="Y108" s="5" t="str">
        <f>A108</f>
        <v>A5</v>
      </c>
      <c r="Z108" s="5" t="str">
        <f>I109&amp;" "&amp;I110&amp;" "&amp;I111&amp;" "&amp;I112&amp;" "&amp;I113&amp;" "&amp;I114</f>
        <v xml:space="preserve">米 小米    </v>
      </c>
      <c r="AA108" s="5" t="str">
        <f>K109&amp;" "&amp;K110&amp;" "&amp;K111&amp;" "&amp;K112&amp;" "&amp;K113&amp;" "&amp;K114</f>
        <v xml:space="preserve">牛蒡排     </v>
      </c>
      <c r="AB108" s="5" t="str">
        <f>M109&amp;" "&amp;M110&amp;" "&amp;M111&amp;" "&amp;M112&amp;" "&amp;M113&amp;" "&amp;M114</f>
        <v xml:space="preserve">豆干 海帶結 胡蘿蔔 薑  </v>
      </c>
      <c r="AC108" s="5" t="str">
        <f>O109&amp;" "&amp;O110&amp;" "&amp;O111&amp;" "&amp;O112&amp;" "&amp;O113&amp;" "&amp;O114</f>
        <v xml:space="preserve">雞蛋 結球白菜 乾香菇 薑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甘藍 大番茄    </v>
      </c>
      <c r="AF108" s="5" t="str">
        <f>U109&amp;" "&amp;U110&amp;" "&amp;U111&amp;" "&amp;U112&amp;" "&amp;U113&amp;" "&amp;U114</f>
        <v xml:space="preserve">水果     </v>
      </c>
      <c r="AG108" s="5" t="str">
        <f>W109&amp;" "&amp;W110&amp;" "&amp;W111&amp;" "&amp;W112&amp;" "&amp;W113&amp;" "&amp;W114</f>
        <v xml:space="preserve">有機豆奶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3"/>
      <c r="B109" s="91"/>
      <c r="C109" s="91"/>
      <c r="D109" s="91"/>
      <c r="E109" s="91"/>
      <c r="F109" s="91"/>
      <c r="G109" s="91"/>
      <c r="H109" s="183"/>
      <c r="I109" s="170" t="s">
        <v>17</v>
      </c>
      <c r="J109" s="86">
        <v>10</v>
      </c>
      <c r="K109" s="86" t="s">
        <v>256</v>
      </c>
      <c r="L109" s="86">
        <v>6</v>
      </c>
      <c r="M109" s="86" t="s">
        <v>47</v>
      </c>
      <c r="N109" s="135">
        <v>4</v>
      </c>
      <c r="O109" s="86" t="s">
        <v>30</v>
      </c>
      <c r="P109" s="86">
        <v>0.6</v>
      </c>
      <c r="Q109" s="86" t="s">
        <v>13</v>
      </c>
      <c r="R109" s="86">
        <v>7</v>
      </c>
      <c r="S109" s="124" t="s">
        <v>32</v>
      </c>
      <c r="T109" s="157">
        <v>2</v>
      </c>
      <c r="U109" s="19" t="s">
        <v>87</v>
      </c>
      <c r="V109" s="19">
        <v>12</v>
      </c>
      <c r="W109" s="55" t="s">
        <v>89</v>
      </c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3"/>
      <c r="B110" s="91"/>
      <c r="C110" s="91"/>
      <c r="D110" s="91"/>
      <c r="E110" s="91"/>
      <c r="F110" s="91"/>
      <c r="G110" s="91"/>
      <c r="H110" s="183"/>
      <c r="I110" s="170" t="s">
        <v>52</v>
      </c>
      <c r="J110" s="86">
        <v>0.4</v>
      </c>
      <c r="K110" s="86"/>
      <c r="L110" s="86"/>
      <c r="M110" s="228" t="s">
        <v>186</v>
      </c>
      <c r="N110" s="228">
        <v>1</v>
      </c>
      <c r="O110" s="86" t="s">
        <v>33</v>
      </c>
      <c r="P110" s="86">
        <v>5</v>
      </c>
      <c r="Q110" s="86" t="s">
        <v>27</v>
      </c>
      <c r="R110" s="86">
        <v>0.05</v>
      </c>
      <c r="S110" s="167" t="s">
        <v>44</v>
      </c>
      <c r="T110" s="157">
        <v>2</v>
      </c>
      <c r="U110" s="19"/>
      <c r="V110" s="72"/>
      <c r="W110" s="55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3"/>
      <c r="B111" s="91"/>
      <c r="C111" s="91"/>
      <c r="D111" s="91"/>
      <c r="E111" s="91"/>
      <c r="F111" s="91"/>
      <c r="G111" s="91"/>
      <c r="H111" s="183"/>
      <c r="I111" s="170"/>
      <c r="J111" s="86"/>
      <c r="K111" s="86"/>
      <c r="L111" s="86"/>
      <c r="M111" s="228" t="s">
        <v>21</v>
      </c>
      <c r="N111" s="228">
        <v>1</v>
      </c>
      <c r="O111" s="86" t="s">
        <v>55</v>
      </c>
      <c r="P111" s="86">
        <v>0.01</v>
      </c>
      <c r="Q111" s="86"/>
      <c r="R111" s="86"/>
      <c r="S111" s="86"/>
      <c r="T111" s="157"/>
      <c r="U111" s="19"/>
      <c r="V111" s="19"/>
      <c r="W111" s="55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3"/>
      <c r="B112" s="91"/>
      <c r="C112" s="91"/>
      <c r="D112" s="91"/>
      <c r="E112" s="91"/>
      <c r="F112" s="91"/>
      <c r="G112" s="91"/>
      <c r="H112" s="183"/>
      <c r="I112" s="170"/>
      <c r="J112" s="86"/>
      <c r="K112" s="86"/>
      <c r="L112" s="86"/>
      <c r="M112" s="86" t="s">
        <v>27</v>
      </c>
      <c r="N112" s="86">
        <v>0.05</v>
      </c>
      <c r="O112" s="145" t="s">
        <v>27</v>
      </c>
      <c r="P112" s="86">
        <v>0.05</v>
      </c>
      <c r="Q112" s="86"/>
      <c r="R112" s="86"/>
      <c r="S112" s="124"/>
      <c r="T112" s="157"/>
      <c r="U112" s="19"/>
      <c r="V112" s="19"/>
      <c r="W112" s="55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3"/>
      <c r="B113" s="91"/>
      <c r="C113" s="91"/>
      <c r="D113" s="91"/>
      <c r="E113" s="91"/>
      <c r="F113" s="91"/>
      <c r="G113" s="91"/>
      <c r="H113" s="183"/>
      <c r="I113" s="170"/>
      <c r="J113" s="86"/>
      <c r="K113" s="116"/>
      <c r="L113" s="116"/>
      <c r="M113" s="86"/>
      <c r="N113" s="86"/>
      <c r="O113" s="116"/>
      <c r="P113" s="116"/>
      <c r="Q113" s="86"/>
      <c r="R113" s="86"/>
      <c r="S113" s="124"/>
      <c r="T113" s="157"/>
      <c r="U113" s="19"/>
      <c r="V113" s="19"/>
      <c r="W113" s="55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7"/>
      <c r="B114" s="102"/>
      <c r="C114" s="102"/>
      <c r="D114" s="102"/>
      <c r="E114" s="102"/>
      <c r="F114" s="102"/>
      <c r="G114" s="102"/>
      <c r="H114" s="213"/>
      <c r="I114" s="180"/>
      <c r="J114" s="90"/>
      <c r="K114" s="90"/>
      <c r="L114" s="90"/>
      <c r="M114" s="90"/>
      <c r="N114" s="90"/>
      <c r="O114" s="90"/>
      <c r="P114" s="90"/>
      <c r="Q114" s="90"/>
      <c r="R114" s="90"/>
      <c r="S114" s="158"/>
      <c r="T114" s="159"/>
      <c r="U114" s="24"/>
      <c r="V114" s="24"/>
      <c r="W114" s="56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.75" customHeight="1">
      <c r="A115" s="78"/>
      <c r="B115" s="78"/>
      <c r="C115" s="78"/>
      <c r="D115" s="78"/>
      <c r="E115" s="78"/>
      <c r="F115" s="78"/>
      <c r="G115" s="78"/>
      <c r="H115" s="78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78"/>
      <c r="B116" s="78"/>
      <c r="C116" s="78"/>
      <c r="D116" s="78"/>
      <c r="E116" s="78"/>
      <c r="F116" s="78"/>
      <c r="G116" s="78"/>
      <c r="H116" s="78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78"/>
      <c r="B117" s="78"/>
      <c r="C117" s="78"/>
      <c r="D117" s="78"/>
      <c r="E117" s="78"/>
      <c r="F117" s="78"/>
      <c r="G117" s="78"/>
      <c r="H117" s="78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78"/>
      <c r="B118" s="78"/>
      <c r="C118" s="78"/>
      <c r="D118" s="78"/>
      <c r="E118" s="78"/>
      <c r="F118" s="78"/>
      <c r="G118" s="78"/>
      <c r="H118" s="78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78"/>
      <c r="B119" s="78"/>
      <c r="C119" s="78"/>
      <c r="D119" s="78"/>
      <c r="E119" s="78"/>
      <c r="F119" s="78"/>
      <c r="G119" s="78"/>
      <c r="H119" s="78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78"/>
      <c r="B120" s="78"/>
      <c r="C120" s="78"/>
      <c r="D120" s="78"/>
      <c r="E120" s="78"/>
      <c r="F120" s="78"/>
      <c r="G120" s="78"/>
      <c r="H120" s="78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78"/>
      <c r="B121" s="78"/>
      <c r="C121" s="78"/>
      <c r="D121" s="78"/>
      <c r="E121" s="78"/>
      <c r="F121" s="78"/>
      <c r="G121" s="78"/>
      <c r="H121" s="78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78"/>
      <c r="B122" s="78"/>
      <c r="C122" s="78"/>
      <c r="D122" s="78"/>
      <c r="E122" s="78"/>
      <c r="F122" s="78"/>
      <c r="G122" s="78"/>
      <c r="H122" s="78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78"/>
      <c r="B123" s="78"/>
      <c r="C123" s="78"/>
      <c r="D123" s="78"/>
      <c r="E123" s="78"/>
      <c r="F123" s="78"/>
      <c r="G123" s="78"/>
      <c r="H123" s="78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78"/>
      <c r="B124" s="78"/>
      <c r="C124" s="78"/>
      <c r="D124" s="78"/>
      <c r="E124" s="78"/>
      <c r="F124" s="78"/>
      <c r="G124" s="78"/>
      <c r="H124" s="78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78"/>
      <c r="B125" s="78"/>
      <c r="C125" s="78"/>
      <c r="D125" s="78"/>
      <c r="E125" s="78"/>
      <c r="F125" s="78"/>
      <c r="G125" s="78"/>
      <c r="H125" s="78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78"/>
      <c r="B126" s="78"/>
      <c r="C126" s="78"/>
      <c r="D126" s="78"/>
      <c r="E126" s="78"/>
      <c r="F126" s="78"/>
      <c r="G126" s="78"/>
      <c r="H126" s="78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78"/>
      <c r="B127" s="78"/>
      <c r="C127" s="78"/>
      <c r="D127" s="78"/>
      <c r="E127" s="78"/>
      <c r="F127" s="78"/>
      <c r="G127" s="78"/>
      <c r="H127" s="78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78"/>
      <c r="B128" s="78"/>
      <c r="C128" s="78"/>
      <c r="D128" s="78"/>
      <c r="E128" s="78"/>
      <c r="F128" s="78"/>
      <c r="G128" s="78"/>
      <c r="H128" s="78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78"/>
      <c r="B129" s="78"/>
      <c r="C129" s="78"/>
      <c r="D129" s="78"/>
      <c r="E129" s="78"/>
      <c r="F129" s="78"/>
      <c r="G129" s="78"/>
      <c r="H129" s="78"/>
      <c r="I129" s="9"/>
      <c r="J129" s="9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78"/>
      <c r="B130" s="78"/>
      <c r="C130" s="78"/>
      <c r="D130" s="78"/>
      <c r="E130" s="78"/>
      <c r="F130" s="78"/>
      <c r="G130" s="78"/>
      <c r="H130" s="78"/>
      <c r="I130" s="9"/>
      <c r="J130" s="9"/>
      <c r="K130" s="1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78"/>
      <c r="B131" s="78"/>
      <c r="C131" s="78"/>
      <c r="D131" s="78"/>
      <c r="E131" s="78"/>
      <c r="F131" s="78"/>
      <c r="G131" s="78"/>
      <c r="H131" s="78"/>
      <c r="I131" s="9"/>
      <c r="J131" s="9"/>
      <c r="K131" s="1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78"/>
      <c r="B132" s="78"/>
      <c r="C132" s="78"/>
      <c r="D132" s="78"/>
      <c r="E132" s="78"/>
      <c r="F132" s="78"/>
      <c r="G132" s="78"/>
      <c r="H132" s="78"/>
      <c r="I132" s="9"/>
      <c r="J132" s="9"/>
      <c r="K132" s="1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78"/>
      <c r="B133" s="78"/>
      <c r="C133" s="78"/>
      <c r="D133" s="78"/>
      <c r="E133" s="78"/>
      <c r="F133" s="78"/>
      <c r="G133" s="78"/>
      <c r="H133" s="78"/>
      <c r="I133" s="9"/>
      <c r="J133" s="9"/>
      <c r="K133" s="10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78"/>
      <c r="B134" s="78"/>
      <c r="C134" s="78"/>
      <c r="D134" s="78"/>
      <c r="E134" s="78"/>
      <c r="F134" s="78"/>
      <c r="G134" s="78"/>
      <c r="H134" s="78"/>
      <c r="I134" s="9"/>
      <c r="J134" s="9"/>
      <c r="K134" s="10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78"/>
      <c r="B135" s="78"/>
      <c r="C135" s="78"/>
      <c r="D135" s="78"/>
      <c r="E135" s="78"/>
      <c r="F135" s="78"/>
      <c r="G135" s="78"/>
      <c r="H135" s="78"/>
      <c r="I135" s="9"/>
      <c r="J135" s="9"/>
      <c r="K135" s="10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78"/>
      <c r="B136" s="78"/>
      <c r="C136" s="78"/>
      <c r="D136" s="78"/>
      <c r="E136" s="78"/>
      <c r="F136" s="78"/>
      <c r="G136" s="78"/>
      <c r="H136" s="78"/>
      <c r="I136" s="9"/>
      <c r="J136" s="9"/>
      <c r="K136" s="10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78"/>
      <c r="B137" s="78"/>
      <c r="C137" s="78"/>
      <c r="D137" s="78"/>
      <c r="E137" s="78"/>
      <c r="F137" s="78"/>
      <c r="G137" s="78"/>
      <c r="H137" s="78"/>
      <c r="I137" s="9"/>
      <c r="J137" s="9"/>
      <c r="K137" s="10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78"/>
      <c r="B138" s="78"/>
      <c r="C138" s="78"/>
      <c r="D138" s="78"/>
      <c r="E138" s="78"/>
      <c r="F138" s="78"/>
      <c r="G138" s="78"/>
      <c r="H138" s="78"/>
      <c r="I138" s="9"/>
      <c r="J138" s="9"/>
      <c r="K138" s="10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78"/>
      <c r="B139" s="78"/>
      <c r="C139" s="78"/>
      <c r="D139" s="78"/>
      <c r="E139" s="78"/>
      <c r="F139" s="78"/>
      <c r="G139" s="78"/>
      <c r="H139" s="78"/>
      <c r="I139" s="9"/>
      <c r="J139" s="9"/>
      <c r="K139" s="10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78"/>
      <c r="B140" s="78"/>
      <c r="C140" s="78"/>
      <c r="D140" s="78"/>
      <c r="E140" s="78"/>
      <c r="F140" s="78"/>
      <c r="G140" s="78"/>
      <c r="H140" s="78"/>
      <c r="I140" s="9"/>
      <c r="J140" s="9"/>
      <c r="K140" s="1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78"/>
      <c r="B141" s="78"/>
      <c r="C141" s="78"/>
      <c r="D141" s="78"/>
      <c r="E141" s="78"/>
      <c r="F141" s="78"/>
      <c r="G141" s="78"/>
      <c r="H141" s="78"/>
      <c r="I141" s="9"/>
      <c r="J141" s="9"/>
      <c r="K141" s="1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78"/>
      <c r="B142" s="78"/>
      <c r="C142" s="78"/>
      <c r="D142" s="78"/>
      <c r="E142" s="78"/>
      <c r="F142" s="78"/>
      <c r="G142" s="78"/>
      <c r="H142" s="78"/>
      <c r="I142" s="9"/>
      <c r="J142" s="9"/>
      <c r="K142" s="1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/>
    <row r="214" spans="1:34" ht="15.75" customHeight="1"/>
    <row r="215" spans="1:34" ht="15.75" customHeight="1"/>
    <row r="216" spans="1:34" ht="15.75" customHeight="1"/>
    <row r="217" spans="1:34" ht="15.75" customHeight="1"/>
    <row r="218" spans="1:34" ht="15.75" customHeight="1"/>
    <row r="219" spans="1:34" ht="15.75" customHeight="1"/>
    <row r="220" spans="1:34" ht="15.75" customHeight="1"/>
    <row r="221" spans="1:34" ht="15.75" customHeight="1"/>
    <row r="222" spans="1:34" ht="15.75" customHeight="1"/>
    <row r="223" spans="1:34" ht="15.75" customHeight="1"/>
    <row r="224" spans="1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81"/>
  <sheetViews>
    <sheetView workbookViewId="0">
      <selection activeCell="A3" sqref="A3:A18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59" t="s">
        <v>113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</row>
    <row r="2" spans="1:23" ht="15.75" customHeight="1" thickBot="1">
      <c r="A2" s="66" t="s">
        <v>75</v>
      </c>
      <c r="B2" s="73" t="s">
        <v>0</v>
      </c>
      <c r="C2" s="74" t="s">
        <v>8</v>
      </c>
      <c r="D2" s="74" t="s">
        <v>63</v>
      </c>
      <c r="E2" s="75" t="s">
        <v>10</v>
      </c>
      <c r="F2" s="76" t="s">
        <v>64</v>
      </c>
      <c r="G2" s="63" t="s">
        <v>11</v>
      </c>
      <c r="H2" s="76" t="s">
        <v>65</v>
      </c>
      <c r="I2" s="77" t="s">
        <v>12</v>
      </c>
      <c r="J2" s="76" t="s">
        <v>66</v>
      </c>
      <c r="K2" s="63" t="s">
        <v>13</v>
      </c>
      <c r="L2" s="76" t="s">
        <v>67</v>
      </c>
      <c r="M2" s="63" t="s">
        <v>14</v>
      </c>
      <c r="N2" s="76" t="s">
        <v>68</v>
      </c>
      <c r="O2" s="75" t="s">
        <v>92</v>
      </c>
      <c r="P2" s="75" t="s">
        <v>93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194">
        <v>46024</v>
      </c>
      <c r="B3" s="38" t="str">
        <f>'偏鄉計劃學校(素)國中'!A3</f>
        <v>R5</v>
      </c>
      <c r="C3" s="39" t="str">
        <f>'偏鄉計劃學校(素)國中'!I3</f>
        <v>燕麥飯</v>
      </c>
      <c r="D3" s="40" t="str">
        <f>'偏鄉計劃學校(素)國中'!I4&amp;'偏鄉計劃學校(素)國中'!I5&amp;'偏鄉計劃學校(素)國中'!I6&amp;'偏鄉計劃學校(素)國中'!I7&amp;'偏鄉計劃學校(素)國中'!I8&amp;'偏鄉計劃學校(素)國中'!I9</f>
        <v>米燕麥</v>
      </c>
      <c r="E3" s="39" t="str">
        <f>'偏鄉計劃學校(素)國中'!K3</f>
        <v>香滷豆包</v>
      </c>
      <c r="F3" s="209" t="str">
        <f>'偏鄉計劃學校(素)國中'!K4&amp;'偏鄉計劃學校(素)國中'!K5&amp;'偏鄉計劃學校(素)國中'!K6&amp;'偏鄉計劃學校(素)國中'!K7&amp;'偏鄉計劃學校(素)國中'!K8&amp;'偏鄉計劃學校(素)國中'!K9</f>
        <v>豆包滷包</v>
      </c>
      <c r="G3" s="39" t="str">
        <f>'偏鄉計劃學校(素)國中'!M3</f>
        <v>黃金蟹若蛋</v>
      </c>
      <c r="H3" s="40" t="str">
        <f>'偏鄉計劃學校(素)國中'!M4&amp;'偏鄉計劃學校(素)國中'!M5&amp;'偏鄉計劃學校(素)國中'!M6&amp;'偏鄉計劃學校(素)國中'!M7&amp;'偏鄉計劃學校(素)國中'!M8&amp;'偏鄉計劃學校(素)國中'!M9</f>
        <v>素冷凍蟹味棒雞蛋</v>
      </c>
      <c r="I3" s="39" t="str">
        <f>'偏鄉計劃學校(素)國中'!O3</f>
        <v>塔香杏鮑菇</v>
      </c>
      <c r="J3" s="40" t="str">
        <f>'偏鄉計劃學校(素)國中'!O4&amp;'偏鄉計劃學校(素)國中'!O5&amp;'偏鄉計劃學校(素)國中'!O6&amp;'偏鄉計劃學校(素)國中'!O7&amp;'偏鄉計劃學校(素)國中'!O8&amp;'偏鄉計劃學校(素)國中'!O9</f>
        <v>杏鮑菇素黑輪九層塔</v>
      </c>
      <c r="K3" s="39" t="str">
        <f>'偏鄉計劃學校(素)國中'!Q3</f>
        <v>時蔬</v>
      </c>
      <c r="L3" s="40" t="str">
        <f>'偏鄉計劃學校(素)國中'!AD3</f>
        <v xml:space="preserve">蔬菜 薑    </v>
      </c>
      <c r="M3" s="39" t="str">
        <f>'偏鄉計劃學校(素)國中'!S3</f>
        <v>金針粉絲湯</v>
      </c>
      <c r="N3" s="40" t="str">
        <f>'偏鄉計劃學校(素)國中'!S4&amp;'偏鄉計劃學校(素)國中'!S5&amp;'偏鄉計劃學校(素)國中'!S6&amp;'偏鄉計劃學校(素)國中'!S7&amp;'偏鄉計劃學校(素)國中'!S8&amp;'偏鄉計劃學校(素)國中'!S9</f>
        <v>金針菜乾冬粉</v>
      </c>
      <c r="O3" s="39" t="str">
        <f>'偏鄉計劃學校(素)國中'!U3</f>
        <v>水果</v>
      </c>
      <c r="P3" s="39">
        <f>'偏鄉計劃學校(素)國中'!W4</f>
        <v>0</v>
      </c>
      <c r="Q3" s="251">
        <f>'偏鄉計劃學校(素)國中'!B3</f>
        <v>5.9</v>
      </c>
      <c r="R3" s="251">
        <f>'偏鄉計劃學校(素)國中'!C3</f>
        <v>2.8</v>
      </c>
      <c r="S3" s="251">
        <f>'偏鄉計劃學校(素)國中'!D3</f>
        <v>1.5</v>
      </c>
      <c r="T3" s="251">
        <f>'偏鄉計劃學校(素)國中'!E3</f>
        <v>2.7</v>
      </c>
      <c r="U3" s="41">
        <f>'偏鄉計劃學校(素)國中'!F3</f>
        <v>0</v>
      </c>
      <c r="V3" s="41">
        <f>'偏鄉計劃學校(素)國中'!G3</f>
        <v>0</v>
      </c>
      <c r="W3" s="42">
        <f>'偏鄉計劃學校(素)國中'!H3</f>
        <v>782</v>
      </c>
    </row>
    <row r="4" spans="1:23" ht="15.75" customHeight="1">
      <c r="A4" s="194">
        <v>46027</v>
      </c>
      <c r="B4" s="38" t="str">
        <f>'偏鄉計劃學校(素)國中'!A10</f>
        <v>S1</v>
      </c>
      <c r="C4" s="34" t="str">
        <f>'偏鄉計劃學校(素)國中'!I10</f>
        <v>白米飯</v>
      </c>
      <c r="D4" s="35" t="str">
        <f>'偏鄉計劃學校(素)國中'!I11&amp;'偏鄉計劃學校(素)國中'!I12&amp;'偏鄉計劃學校(素)國中'!I13&amp;'偏鄉計劃學校(素)國中'!I14&amp;'偏鄉計劃學校(素)國中'!I15&amp;'偏鄉計劃學校(素)國中'!I16</f>
        <v>米</v>
      </c>
      <c r="E4" s="34" t="str">
        <f>'偏鄉計劃學校(素)國中'!K10</f>
        <v>芹香豆干</v>
      </c>
      <c r="F4" s="210" t="str">
        <f>'偏鄉計劃學校(素)國中'!K11&amp;'偏鄉計劃學校(素)國中'!K12&amp;'偏鄉計劃學校(素)國中'!K13&amp;'偏鄉計劃學校(素)國中'!K14&amp;'偏鄉計劃學校(素)國中'!K15&amp;'偏鄉計劃學校(素)國中'!K16</f>
        <v>豆干片芹菜胡蘿蔔</v>
      </c>
      <c r="G4" s="34" t="str">
        <f>'偏鄉計劃學校(素)國中'!M10</f>
        <v>若絲甘藍</v>
      </c>
      <c r="H4" s="35" t="str">
        <f>'偏鄉計劃學校(素)國中'!M11&amp;'偏鄉計劃學校(素)國中'!M12&amp;'偏鄉計劃學校(素)國中'!M13&amp;'偏鄉計劃學校(素)國中'!M14&amp;'偏鄉計劃學校(素)國中'!M15&amp;'偏鄉計劃學校(素)國中'!M16</f>
        <v>甘藍素肉絲乾木耳薑</v>
      </c>
      <c r="I4" s="34" t="str">
        <f>'偏鄉計劃學校(素)國中'!O10</f>
        <v>奶香玉米</v>
      </c>
      <c r="J4" s="35" t="str">
        <f>'偏鄉計劃學校(素)國中'!O11&amp;'偏鄉計劃學校(素)國中'!O12&amp;'偏鄉計劃學校(素)國中'!O13&amp;'偏鄉計劃學校(素)國中'!O14&amp;'偏鄉計劃學校(素)國中'!O15&amp;'偏鄉計劃學校(素)國中'!O16</f>
        <v>素絞肉冷凍毛豆仁胡蘿蔔奶油(固態)冷凍玉米粒</v>
      </c>
      <c r="K4" s="34" t="str">
        <f>'偏鄉計劃學校(素)國中'!Q10</f>
        <v>時蔬</v>
      </c>
      <c r="L4" s="35" t="str">
        <f>'偏鄉計劃學校(素)國中'!AD10</f>
        <v xml:space="preserve">蔬菜 薑    </v>
      </c>
      <c r="M4" s="34" t="str">
        <f>'偏鄉計劃學校(素)國中'!S10</f>
        <v>榨菜若絲湯</v>
      </c>
      <c r="N4" s="35" t="str">
        <f>'偏鄉計劃學校(素)國中'!S11&amp;'偏鄉計劃學校(素)國中'!S12&amp;'偏鄉計劃學校(素)國中'!S13&amp;'偏鄉計劃學校(素)國中'!S14&amp;'偏鄉計劃學校(素)國中'!S15&amp;'偏鄉計劃學校(素)國中'!S16</f>
        <v>榨菜素肉絲</v>
      </c>
      <c r="O4" s="34" t="str">
        <f>'偏鄉計劃學校(素)國中'!U10</f>
        <v>葡萄乾</v>
      </c>
      <c r="P4" s="34">
        <f>'偏鄉計劃學校(素)國中'!W11</f>
        <v>0</v>
      </c>
      <c r="Q4" s="250">
        <f>'偏鄉計劃學校(素)國中'!B10</f>
        <v>5.5</v>
      </c>
      <c r="R4" s="250">
        <f>'偏鄉計劃學校(素)國中'!C10</f>
        <v>3.9</v>
      </c>
      <c r="S4" s="250">
        <f>'偏鄉計劃學校(素)國中'!D10</f>
        <v>1.9</v>
      </c>
      <c r="T4" s="250">
        <f>'偏鄉計劃學校(素)國中'!E10</f>
        <v>2.9</v>
      </c>
      <c r="U4" s="36">
        <f>'偏鄉計劃學校(素)國中'!F10</f>
        <v>0</v>
      </c>
      <c r="V4" s="36">
        <f>'偏鄉計劃學校(素)國中'!G10</f>
        <v>0</v>
      </c>
      <c r="W4" s="37">
        <f>'偏鄉計劃學校(素)國中'!H10</f>
        <v>855.5</v>
      </c>
    </row>
    <row r="5" spans="1:23" ht="15.75" customHeight="1">
      <c r="A5" s="194">
        <v>46028</v>
      </c>
      <c r="B5" s="38" t="str">
        <f>'偏鄉計劃學校(素)國中'!A17</f>
        <v>S2</v>
      </c>
      <c r="C5" s="34" t="str">
        <f>'偏鄉計劃學校(素)國中'!I17</f>
        <v>糙米飯</v>
      </c>
      <c r="D5" s="35" t="str">
        <f>'偏鄉計劃學校(素)國中'!I18&amp;'偏鄉計劃學校(素)國中'!I19&amp;'偏鄉計劃學校(素)國中'!I20&amp;'偏鄉計劃學校(素)國中'!I21&amp;'偏鄉計劃學校(素)國中'!I22&amp;'偏鄉計劃學校(素)國中'!I23</f>
        <v>米糙米</v>
      </c>
      <c r="E5" s="34" t="str">
        <f>'偏鄉計劃學校(素)國中'!K17</f>
        <v>素排</v>
      </c>
      <c r="F5" s="210" t="str">
        <f>'偏鄉計劃學校(素)國中'!K18&amp;'偏鄉計劃學校(素)國中'!K19&amp;'偏鄉計劃學校(素)國中'!K20&amp;'偏鄉計劃學校(素)國中'!K21&amp;'偏鄉計劃學校(素)國中'!K22&amp;'偏鄉計劃學校(素)國中'!K23</f>
        <v>素排</v>
      </c>
      <c r="G5" s="34" t="str">
        <f>'偏鄉計劃學校(素)國中'!M17</f>
        <v>麻婆豆腐</v>
      </c>
      <c r="H5" s="35" t="str">
        <f>'偏鄉計劃學校(素)國中'!M18&amp;'偏鄉計劃學校(素)國中'!M19&amp;'偏鄉計劃學校(素)國中'!M20&amp;'偏鄉計劃學校(素)國中'!M21&amp;'偏鄉計劃學校(素)國中'!M22&amp;'偏鄉計劃學校(素)國中'!M23</f>
        <v>豆腐素絞肉胡蘿蔔豆瓣醬冷凍玉米筍</v>
      </c>
      <c r="I5" s="34" t="str">
        <f>'偏鄉計劃學校(素)國中'!O17</f>
        <v>菜脯炒蛋</v>
      </c>
      <c r="J5" s="35" t="str">
        <f>'偏鄉計劃學校(素)國中'!O18&amp;'偏鄉計劃學校(素)國中'!O19&amp;'偏鄉計劃學校(素)國中'!O20&amp;'偏鄉計劃學校(素)國中'!O21&amp;'偏鄉計劃學校(素)國中'!O22&amp;'偏鄉計劃學校(素)國中'!O23</f>
        <v>雞蛋蘿蔔乾</v>
      </c>
      <c r="K5" s="34" t="str">
        <f>'偏鄉計劃學校(素)國中'!Q17</f>
        <v>時蔬</v>
      </c>
      <c r="L5" s="35" t="str">
        <f>'偏鄉計劃學校(素)國中'!AD17</f>
        <v xml:space="preserve">蔬菜 薑    </v>
      </c>
      <c r="M5" s="34" t="str">
        <f>'偏鄉計劃學校(素)國中'!S17</f>
        <v>番茄時蔬湯</v>
      </c>
      <c r="N5" s="35" t="str">
        <f>'偏鄉計劃學校(素)國中'!S18&amp;'偏鄉計劃學校(素)國中'!S19&amp;'偏鄉計劃學校(素)國中'!S20&amp;'偏鄉計劃學校(素)國中'!S21&amp;'偏鄉計劃學校(素)國中'!S22&amp;'偏鄉計劃學校(素)國中'!S23</f>
        <v>大番茄時蔬薑</v>
      </c>
      <c r="O5" s="34" t="str">
        <f>'偏鄉計劃學校(素)國中'!U17</f>
        <v>驗證豆奶</v>
      </c>
      <c r="P5" s="34">
        <f>'偏鄉計劃學校(素)國中'!W18</f>
        <v>0</v>
      </c>
      <c r="Q5" s="250">
        <f>'偏鄉計劃學校(素)國中'!B17</f>
        <v>5</v>
      </c>
      <c r="R5" s="250">
        <f>'偏鄉計劃學校(素)國中'!C17</f>
        <v>3.3</v>
      </c>
      <c r="S5" s="250">
        <f>'偏鄉計劃學校(素)國中'!D17</f>
        <v>1.6</v>
      </c>
      <c r="T5" s="250">
        <f>'偏鄉計劃學校(素)國中'!E17</f>
        <v>2.9</v>
      </c>
      <c r="U5" s="36">
        <f>'偏鄉計劃學校(素)國中'!F17</f>
        <v>0.2</v>
      </c>
      <c r="V5" s="36">
        <f>'偏鄉計劃學校(素)國中'!G17</f>
        <v>0</v>
      </c>
      <c r="W5" s="37">
        <f>'偏鄉計劃學校(素)國中'!H17</f>
        <v>768</v>
      </c>
    </row>
    <row r="6" spans="1:23" ht="15.75" customHeight="1">
      <c r="A6" s="194">
        <v>46029</v>
      </c>
      <c r="B6" s="38" t="str">
        <f>'偏鄉計劃學校(素)國中'!A24</f>
        <v>S3</v>
      </c>
      <c r="C6" s="34" t="str">
        <f>'偏鄉計劃學校(素)國中'!I24</f>
        <v>夏威夷拌飯特餐</v>
      </c>
      <c r="D6" s="35" t="str">
        <f>'偏鄉計劃學校(素)國中'!I25&amp;'偏鄉計劃學校(素)國中'!I26&amp;'偏鄉計劃學校(素)國中'!I27&amp;'偏鄉計劃學校(素)國中'!I28&amp;'偏鄉計劃學校(素)國中'!I29&amp;'偏鄉計劃學校(素)國中'!I30</f>
        <v>米糙米</v>
      </c>
      <c r="E6" s="34" t="str">
        <f>'偏鄉計劃學校(素)國中'!K24</f>
        <v>麥克素塊</v>
      </c>
      <c r="F6" s="210" t="str">
        <f>'偏鄉計劃學校(素)國中'!K25&amp;'偏鄉計劃學校(素)國中'!K26&amp;'偏鄉計劃學校(素)國中'!K27&amp;'偏鄉計劃學校(素)國中'!K28&amp;'偏鄉計劃學校(素)國中'!K29&amp;'偏鄉計劃學校(素)國中'!K30</f>
        <v>素麥克雞塊</v>
      </c>
      <c r="G6" s="34" t="str">
        <f>'偏鄉計劃學校(素)國中'!M24</f>
        <v>拌飯配料</v>
      </c>
      <c r="H6" s="35" t="str">
        <f>'偏鄉計劃學校(素)國中'!M25&amp;'偏鄉計劃學校(素)國中'!M26&amp;'偏鄉計劃學校(素)國中'!M27&amp;'偏鄉計劃學校(素)國中'!M28&amp;'偏鄉計劃學校(素)國中'!M29&amp;'偏鄉計劃學校(素)國中'!M30</f>
        <v>素肉絲杏鮑菇乾香菇鳳梨罐頭冷凍玉米粒</v>
      </c>
      <c r="I6" s="34" t="str">
        <f>'偏鄉計劃學校(素)國中'!O24</f>
        <v>滷味雙拼</v>
      </c>
      <c r="J6" s="35" t="str">
        <f>'偏鄉計劃學校(素)國中'!O25&amp;'偏鄉計劃學校(素)國中'!O26&amp;'偏鄉計劃學校(素)國中'!O27&amp;'偏鄉計劃學校(素)國中'!O28&amp;'偏鄉計劃學校(素)國中'!O29&amp;'偏鄉計劃學校(素)國中'!O30</f>
        <v>海帶結凍豆腐芝麻(熟)滷包</v>
      </c>
      <c r="K6" s="34" t="str">
        <f>'偏鄉計劃學校(素)國中'!Q24</f>
        <v>時蔬</v>
      </c>
      <c r="L6" s="35" t="str">
        <f>'偏鄉計劃學校(素)國中'!AD24</f>
        <v xml:space="preserve">蔬菜 薑    </v>
      </c>
      <c r="M6" s="34" t="str">
        <f>'偏鄉計劃學校(素)國中'!S24</f>
        <v>蘿蔔素丸湯</v>
      </c>
      <c r="N6" s="35" t="str">
        <f>'偏鄉計劃學校(素)國中'!S25&amp;'偏鄉計劃學校(素)國中'!S26&amp;'偏鄉計劃學校(素)國中'!S27&amp;'偏鄉計劃學校(素)國中'!S28&amp;'偏鄉計劃學校(素)國中'!S29&amp;'偏鄉計劃學校(素)國中'!S30</f>
        <v>白蘿蔔素丸</v>
      </c>
      <c r="O6" s="34" t="str">
        <f>'偏鄉計劃學校(素)國中'!U24</f>
        <v>保久乳</v>
      </c>
      <c r="P6" s="34">
        <f>'偏鄉計劃學校(素)國中'!W25</f>
        <v>0</v>
      </c>
      <c r="Q6" s="250">
        <f>'偏鄉計劃學校(素)國中'!B24</f>
        <v>5.2</v>
      </c>
      <c r="R6" s="250">
        <f>'偏鄉計劃學校(素)國中'!C24</f>
        <v>2.9</v>
      </c>
      <c r="S6" s="250">
        <f>'偏鄉計劃學校(素)國中'!D24</f>
        <v>1.5</v>
      </c>
      <c r="T6" s="250">
        <f>'偏鄉計劃學校(素)國中'!E24</f>
        <v>2.8</v>
      </c>
      <c r="U6" s="36">
        <f>'偏鄉計劃學校(素)國中'!F24</f>
        <v>0</v>
      </c>
      <c r="V6" s="36">
        <f>'偏鄉計劃學校(素)國中'!G24</f>
        <v>0</v>
      </c>
      <c r="W6" s="37">
        <f>'偏鄉計劃學校(素)國中'!H24</f>
        <v>745</v>
      </c>
    </row>
    <row r="7" spans="1:23" ht="15.75" customHeight="1">
      <c r="A7" s="194">
        <v>46030</v>
      </c>
      <c r="B7" s="38" t="str">
        <f>'偏鄉計劃學校(素)國中'!A31</f>
        <v>S4</v>
      </c>
      <c r="C7" s="34" t="str">
        <f>'偏鄉計劃學校(素)國中'!I31</f>
        <v>糙米飯</v>
      </c>
      <c r="D7" s="35" t="str">
        <f>'偏鄉計劃學校(素)國中'!I32&amp;'偏鄉計劃學校(素)國中'!I33&amp;'偏鄉計劃學校(素)國中'!I34&amp;'偏鄉計劃學校(素)國中'!I35&amp;'偏鄉計劃學校(素)國中'!I36&amp;'偏鄉計劃學校(素)國中'!I37</f>
        <v>米糙米</v>
      </c>
      <c r="E7" s="34" t="str">
        <f>'偏鄉計劃學校(素)國中'!K31</f>
        <v>打拋麵腸</v>
      </c>
      <c r="F7" s="210" t="str">
        <f>'偏鄉計劃學校(素)國中'!K32&amp;'偏鄉計劃學校(素)國中'!K33&amp;'偏鄉計劃學校(素)國中'!K34&amp;'偏鄉計劃學校(素)國中'!K35&amp;'偏鄉計劃學校(素)國中'!K36&amp;'偏鄉計劃學校(素)國中'!K37</f>
        <v>麵腸豆薯大番茄九層塔薑</v>
      </c>
      <c r="G7" s="34" t="str">
        <f>'偏鄉計劃學校(素)國中'!M31</f>
        <v>滷蛋</v>
      </c>
      <c r="H7" s="35" t="str">
        <f>'偏鄉計劃學校(素)國中'!M32&amp;'偏鄉計劃學校(素)國中'!M33&amp;'偏鄉計劃學校(素)國中'!M34&amp;'偏鄉計劃學校(素)國中'!M35&amp;'偏鄉計劃學校(素)國中'!M36&amp;'偏鄉計劃學校(素)國中'!M37</f>
        <v>雞蛋</v>
      </c>
      <c r="I7" s="34" t="str">
        <f>'偏鄉計劃學校(素)國中'!O31</f>
        <v>素火腿豆芽</v>
      </c>
      <c r="J7" s="35" t="str">
        <f>'偏鄉計劃學校(素)國中'!O32&amp;'偏鄉計劃學校(素)國中'!O33&amp;'偏鄉計劃學校(素)國中'!O34&amp;'偏鄉計劃學校(素)國中'!O35&amp;'偏鄉計劃學校(素)國中'!O36&amp;'偏鄉計劃學校(素)國中'!O37</f>
        <v>綠豆芽素火腿胡蘿蔔薑</v>
      </c>
      <c r="K7" s="34" t="str">
        <f>'偏鄉計劃學校(素)國中'!Q31</f>
        <v>時蔬</v>
      </c>
      <c r="L7" s="35" t="str">
        <f>'偏鄉計劃學校(素)國中'!AD31</f>
        <v xml:space="preserve">蔬菜 薑    </v>
      </c>
      <c r="M7" s="34" t="str">
        <f>'偏鄉計劃學校(素)國中'!S31</f>
        <v>紅豆紫米湯</v>
      </c>
      <c r="N7" s="35" t="str">
        <f>'偏鄉計劃學校(素)國中'!S32&amp;'偏鄉計劃學校(素)國中'!S33&amp;'偏鄉計劃學校(素)國中'!S34&amp;'偏鄉計劃學校(素)國中'!S35&amp;'偏鄉計劃學校(素)國中'!S36&amp;'偏鄉計劃學校(素)國中'!S37</f>
        <v>紅豆黑秈糯米二砂糖</v>
      </c>
      <c r="O7" s="34" t="str">
        <f>'偏鄉計劃學校(素)國中'!U31</f>
        <v>奶油餐包</v>
      </c>
      <c r="P7" s="34">
        <f>'偏鄉計劃學校(素)國中'!W32</f>
        <v>0</v>
      </c>
      <c r="Q7" s="250">
        <f>'偏鄉計劃學校(素)國中'!B31</f>
        <v>6.5</v>
      </c>
      <c r="R7" s="250">
        <f>'偏鄉計劃學校(素)國中'!C31</f>
        <v>2.6</v>
      </c>
      <c r="S7" s="250">
        <f>'偏鄉計劃學校(素)國中'!D31</f>
        <v>1.7</v>
      </c>
      <c r="T7" s="250">
        <f>'偏鄉計劃學校(素)國中'!E31</f>
        <v>2.8</v>
      </c>
      <c r="U7" s="36">
        <f>'偏鄉計劃學校(素)國中'!F31</f>
        <v>0</v>
      </c>
      <c r="V7" s="36">
        <f>'偏鄉計劃學校(素)國中'!G31</f>
        <v>0</v>
      </c>
      <c r="W7" s="37">
        <f>'偏鄉計劃學校(素)國中'!H31</f>
        <v>818.5</v>
      </c>
    </row>
    <row r="8" spans="1:23" ht="15.75" customHeight="1">
      <c r="A8" s="194">
        <v>46031</v>
      </c>
      <c r="B8" s="38" t="str">
        <f>'偏鄉計劃學校(素)國中'!A38</f>
        <v>S5</v>
      </c>
      <c r="C8" s="34" t="str">
        <f>'偏鄉計劃學校(素)國中'!I38</f>
        <v>芝麻飯</v>
      </c>
      <c r="D8" s="35" t="str">
        <f>'偏鄉計劃學校(素)國中'!I39&amp;'偏鄉計劃學校(素)國中'!I40&amp;'偏鄉計劃學校(素)國中'!I41&amp;'偏鄉計劃學校(素)國中'!I42&amp;'偏鄉計劃學校(素)國中'!I43&amp;'偏鄉計劃學校(素)國中'!I44</f>
        <v>米芝麻(熟)</v>
      </c>
      <c r="E8" s="34" t="str">
        <f>'偏鄉計劃學校(素)國中'!K38</f>
        <v>春川豆包</v>
      </c>
      <c r="F8" s="210" t="str">
        <f>'偏鄉計劃學校(素)國中'!K39&amp;'偏鄉計劃學校(素)國中'!K40&amp;'偏鄉計劃學校(素)國中'!K41&amp;'偏鄉計劃學校(素)國中'!K42&amp;'偏鄉計劃學校(素)國中'!K43&amp;'偏鄉計劃學校(素)國中'!K44</f>
        <v>豆包韓式泡菜結球白菜</v>
      </c>
      <c r="G8" s="34" t="str">
        <f>'偏鄉計劃學校(素)國中'!M38</f>
        <v>韓風拌菜</v>
      </c>
      <c r="H8" s="35" t="str">
        <f>'偏鄉計劃學校(素)國中'!M39&amp;'偏鄉計劃學校(素)國中'!M40&amp;'偏鄉計劃學校(素)國中'!M41&amp;'偏鄉計劃學校(素)國中'!M42&amp;'偏鄉計劃學校(素)國中'!M43&amp;'偏鄉計劃學校(素)國中'!M44</f>
        <v>乾裙帶菜金針菇芝麻(熟)香油薑</v>
      </c>
      <c r="I8" s="34" t="str">
        <f>'偏鄉計劃學校(素)國中'!O38</f>
        <v>螞蟻上樹</v>
      </c>
      <c r="J8" s="35" t="str">
        <f>'偏鄉計劃學校(素)國中'!O39&amp;'偏鄉計劃學校(素)國中'!O40&amp;'偏鄉計劃學校(素)國中'!O41&amp;'偏鄉計劃學校(素)國中'!O42&amp;'偏鄉計劃學校(素)國中'!O43&amp;'偏鄉計劃學校(素)國中'!O44</f>
        <v>素絞肉冬粉時蔬乾木耳薑</v>
      </c>
      <c r="K8" s="34" t="str">
        <f>'偏鄉計劃學校(素)國中'!Q38</f>
        <v>時蔬</v>
      </c>
      <c r="L8" s="35" t="str">
        <f>'偏鄉計劃學校(素)國中'!AD38</f>
        <v xml:space="preserve">蔬菜 薑    </v>
      </c>
      <c r="M8" s="34" t="str">
        <f>'偏鄉計劃學校(素)國中'!S38</f>
        <v>味噌豆腐湯</v>
      </c>
      <c r="N8" s="35" t="str">
        <f>'偏鄉計劃學校(素)國中'!S39&amp;'偏鄉計劃學校(素)國中'!S40&amp;'偏鄉計劃學校(素)國中'!S41&amp;'偏鄉計劃學校(素)國中'!S42&amp;'偏鄉計劃學校(素)國中'!S43&amp;'偏鄉計劃學校(素)國中'!S44</f>
        <v>味噌豆腐</v>
      </c>
      <c r="O8" s="34" t="str">
        <f>'偏鄉計劃學校(素)國中'!U38</f>
        <v>水果</v>
      </c>
      <c r="P8" s="34" t="str">
        <f>'偏鄉計劃學校(素)國中'!W39</f>
        <v>有機豆奶</v>
      </c>
      <c r="Q8" s="250">
        <f>'偏鄉計劃學校(素)國中'!B38</f>
        <v>5.9</v>
      </c>
      <c r="R8" s="250">
        <f>'偏鄉計劃學校(素)國中'!C38</f>
        <v>3.2</v>
      </c>
      <c r="S8" s="250">
        <f>'偏鄉計劃學校(素)國中'!D38</f>
        <v>2</v>
      </c>
      <c r="T8" s="250">
        <f>'偏鄉計劃學校(素)國中'!E38</f>
        <v>2.8</v>
      </c>
      <c r="U8" s="36">
        <f>'偏鄉計劃學校(素)國中'!F38</f>
        <v>0.3</v>
      </c>
      <c r="V8" s="36">
        <f>'偏鄉計劃學校(素)國中'!G38</f>
        <v>0</v>
      </c>
      <c r="W8" s="37">
        <f>'偏鄉計劃學校(素)國中'!H38</f>
        <v>829</v>
      </c>
    </row>
    <row r="9" spans="1:23" ht="15.75" customHeight="1">
      <c r="A9" s="194">
        <v>46034</v>
      </c>
      <c r="B9" s="38" t="str">
        <f>'偏鄉計劃學校(素)國中'!A45</f>
        <v>T1</v>
      </c>
      <c r="C9" s="34" t="str">
        <f>'偏鄉計劃學校(素)國中'!I45</f>
        <v>白米飯</v>
      </c>
      <c r="D9" s="35" t="str">
        <f>'偏鄉計劃學校(素)國中'!I46&amp;'偏鄉計劃學校(素)國中'!I47&amp;'偏鄉計劃學校(素)國中'!I48&amp;'偏鄉計劃學校(素)國中'!I49&amp;'偏鄉計劃學校(素)國中'!I50&amp;'偏鄉計劃學校(素)國中'!I51</f>
        <v>米</v>
      </c>
      <c r="E9" s="34" t="str">
        <f>'偏鄉計劃學校(素)國中'!K45</f>
        <v>咖哩麵腸</v>
      </c>
      <c r="F9" s="210" t="str">
        <f>'偏鄉計劃學校(素)國中'!K46&amp;'偏鄉計劃學校(素)國中'!K47&amp;'偏鄉計劃學校(素)國中'!K48&amp;'偏鄉計劃學校(素)國中'!K49&amp;'偏鄉計劃學校(素)國中'!K50&amp;'偏鄉計劃學校(素)國中'!K51</f>
        <v>麵腸杏鮑菇胡蘿蔔馬鈴薯咖哩粉</v>
      </c>
      <c r="G9" s="34" t="str">
        <f>'偏鄉計劃學校(素)國中'!M45</f>
        <v>蘿蔔丸片</v>
      </c>
      <c r="H9" s="35" t="str">
        <f>'偏鄉計劃學校(素)國中'!M46&amp;'偏鄉計劃學校(素)國中'!M47&amp;'偏鄉計劃學校(素)國中'!M48&amp;'偏鄉計劃學校(素)國中'!M49&amp;'偏鄉計劃學校(素)國中'!M50&amp;'偏鄉計劃學校(素)國中'!M51</f>
        <v>素丸白蘿蔔胡蘿蔔</v>
      </c>
      <c r="I9" s="34" t="str">
        <f>'偏鄉計劃學校(素)國中'!O45</f>
        <v>若絲花椰</v>
      </c>
      <c r="J9" s="35" t="str">
        <f>'偏鄉計劃學校(素)國中'!O46&amp;'偏鄉計劃學校(素)國中'!O47&amp;'偏鄉計劃學校(素)國中'!O48&amp;'偏鄉計劃學校(素)國中'!O49&amp;'偏鄉計劃學校(素)國中'!O50&amp;'偏鄉計劃學校(素)國中'!O51</f>
        <v>素肉絲花椰菜胡蘿蔔薑</v>
      </c>
      <c r="K9" s="34" t="str">
        <f>'偏鄉計劃學校(素)國中'!Q45</f>
        <v>時蔬</v>
      </c>
      <c r="L9" s="35" t="str">
        <f>'偏鄉計劃學校(素)國中'!AD45</f>
        <v xml:space="preserve">蔬菜 薑    </v>
      </c>
      <c r="M9" s="34" t="str">
        <f>'偏鄉計劃學校(素)國中'!S45</f>
        <v>紫菜蛋花湯</v>
      </c>
      <c r="N9" s="35" t="str">
        <f>'偏鄉計劃學校(素)國中'!S46&amp;'偏鄉計劃學校(素)國中'!S47&amp;'偏鄉計劃學校(素)國中'!S48&amp;'偏鄉計劃學校(素)國中'!S49&amp;'偏鄉計劃學校(素)國中'!S50&amp;'偏鄉計劃學校(素)國中'!S51</f>
        <v>紫菜雞蛋</v>
      </c>
      <c r="O9" s="34" t="str">
        <f>'偏鄉計劃學校(素)國中'!U45</f>
        <v>葡萄乾</v>
      </c>
      <c r="P9" s="34">
        <f>'偏鄉計劃學校(素)國中'!W46</f>
        <v>0</v>
      </c>
      <c r="Q9" s="250">
        <f>'偏鄉計劃學校(素)國中'!B45</f>
        <v>5</v>
      </c>
      <c r="R9" s="250">
        <f>'偏鄉計劃學校(素)國中'!C45</f>
        <v>2.6</v>
      </c>
      <c r="S9" s="250">
        <f>'偏鄉計劃學校(素)國中'!D45</f>
        <v>2.5</v>
      </c>
      <c r="T9" s="250">
        <f>'偏鄉計劃學校(素)國中'!E45</f>
        <v>2.8</v>
      </c>
      <c r="U9" s="36">
        <f>'偏鄉計劃學校(素)國中'!F45</f>
        <v>0</v>
      </c>
      <c r="V9" s="36">
        <f>'偏鄉計劃學校(素)國中'!G45</f>
        <v>0</v>
      </c>
      <c r="W9" s="37">
        <f>'偏鄉計劃學校(素)國中'!H45</f>
        <v>733.5</v>
      </c>
    </row>
    <row r="10" spans="1:23" ht="15.75" customHeight="1">
      <c r="A10" s="194">
        <v>46035</v>
      </c>
      <c r="B10" s="38" t="str">
        <f>'偏鄉計劃學校(素)國中'!A52</f>
        <v>T2</v>
      </c>
      <c r="C10" s="34" t="str">
        <f>'偏鄉計劃學校(素)國中'!I52</f>
        <v>糙米飯</v>
      </c>
      <c r="D10" s="35" t="str">
        <f>'偏鄉計劃學校(素)國中'!I53&amp;'偏鄉計劃學校(素)國中'!I54&amp;'偏鄉計劃學校(素)國中'!I55&amp;'偏鄉計劃學校(素)國中'!I56&amp;'偏鄉計劃學校(素)國中'!I57&amp;'偏鄉計劃學校(素)國中'!I58</f>
        <v>米糙米</v>
      </c>
      <c r="E10" s="34" t="str">
        <f>'偏鄉計劃學校(素)國中'!K52</f>
        <v>麻油豆包</v>
      </c>
      <c r="F10" s="210" t="str">
        <f>'偏鄉計劃學校(素)國中'!K53&amp;'偏鄉計劃學校(素)國中'!K54&amp;'偏鄉計劃學校(素)國中'!K55&amp;'偏鄉計劃學校(素)國中'!K56&amp;'偏鄉計劃學校(素)國中'!K57&amp;'偏鄉計劃學校(素)國中'!K58</f>
        <v>豆包甘藍杏鮑菇薑片麻油</v>
      </c>
      <c r="G10" s="34" t="str">
        <f>'偏鄉計劃學校(素)國中'!M52</f>
        <v>蜜汁豆干</v>
      </c>
      <c r="H10" s="35" t="str">
        <f>'偏鄉計劃學校(素)國中'!M53&amp;'偏鄉計劃學校(素)國中'!M54&amp;'偏鄉計劃學校(素)國中'!M55&amp;'偏鄉計劃學校(素)國中'!M56&amp;'偏鄉計劃學校(素)國中'!M57&amp;'偏鄉計劃學校(素)國中'!M58</f>
        <v>豆干二砂糖醬油</v>
      </c>
      <c r="I10" s="34" t="str">
        <f>'偏鄉計劃學校(素)國中'!O52</f>
        <v>蛋香刈薯</v>
      </c>
      <c r="J10" s="35" t="str">
        <f>'偏鄉計劃學校(素)國中'!O53&amp;'偏鄉計劃學校(素)國中'!O54&amp;'偏鄉計劃學校(素)國中'!O55&amp;'偏鄉計劃學校(素)國中'!O56&amp;'偏鄉計劃學校(素)國中'!O57&amp;'偏鄉計劃學校(素)國中'!O58</f>
        <v>豆薯雞蛋薑</v>
      </c>
      <c r="K10" s="34" t="str">
        <f>'偏鄉計劃學校(素)國中'!Q52</f>
        <v>時蔬</v>
      </c>
      <c r="L10" s="35" t="str">
        <f>'偏鄉計劃學校(素)國中'!AD52</f>
        <v xml:space="preserve">蔬菜 薑    </v>
      </c>
      <c r="M10" s="34" t="str">
        <f>'偏鄉計劃學校(素)國中'!S52</f>
        <v>白菜大骨湯</v>
      </c>
      <c r="N10" s="35" t="str">
        <f>'偏鄉計劃學校(素)國中'!S53&amp;'偏鄉計劃學校(素)國中'!S54&amp;'偏鄉計劃學校(素)國中'!S55&amp;'偏鄉計劃學校(素)國中'!S56&amp;'偏鄉計劃學校(素)國中'!S57&amp;'偏鄉計劃學校(素)國中'!S58</f>
        <v>白菜胡蘿蔔</v>
      </c>
      <c r="O10" s="34" t="str">
        <f>'偏鄉計劃學校(素)國中'!U52</f>
        <v>紅豆餐包</v>
      </c>
      <c r="P10" s="34">
        <f>'偏鄉計劃學校(素)國中'!W53</f>
        <v>0</v>
      </c>
      <c r="Q10" s="250">
        <f>'偏鄉計劃學校(素)國中'!B52</f>
        <v>5.6</v>
      </c>
      <c r="R10" s="250">
        <f>'偏鄉計劃學校(素)國中'!C52</f>
        <v>3.2</v>
      </c>
      <c r="S10" s="250">
        <f>'偏鄉計劃學校(素)國中'!D52</f>
        <v>1.6</v>
      </c>
      <c r="T10" s="250">
        <f>'偏鄉計劃學校(素)國中'!E52</f>
        <v>2.8</v>
      </c>
      <c r="U10" s="36">
        <f>'偏鄉計劃學校(素)國中'!F52</f>
        <v>0</v>
      </c>
      <c r="V10" s="36">
        <f>'偏鄉計劃學校(素)國中'!G52</f>
        <v>0</v>
      </c>
      <c r="W10" s="37">
        <f>'偏鄉計劃學校(素)國中'!H52</f>
        <v>798</v>
      </c>
    </row>
    <row r="11" spans="1:23" ht="15.75" customHeight="1">
      <c r="A11" s="194">
        <v>46036</v>
      </c>
      <c r="B11" s="38" t="str">
        <f>'偏鄉計劃學校(素)國中'!A59</f>
        <v>T3</v>
      </c>
      <c r="C11" s="34" t="str">
        <f>'偏鄉計劃學校(素)國中'!I59</f>
        <v>若燥麵特餐</v>
      </c>
      <c r="D11" s="35" t="str">
        <f>'偏鄉計劃學校(素)國中'!I60&amp;'偏鄉計劃學校(素)國中'!I61&amp;'偏鄉計劃學校(素)國中'!I62&amp;'偏鄉計劃學校(素)國中'!I63&amp;'偏鄉計劃學校(素)國中'!I64&amp;'偏鄉計劃學校(素)國中'!I65</f>
        <v>拉麵</v>
      </c>
      <c r="E11" s="34" t="str">
        <f>'偏鄉計劃學校(素)國中'!K59</f>
        <v>滷蛋</v>
      </c>
      <c r="F11" s="210" t="str">
        <f>'偏鄉計劃學校(素)國中'!K60&amp;'偏鄉計劃學校(素)國中'!K61&amp;'偏鄉計劃學校(素)國中'!K62&amp;'偏鄉計劃學校(素)國中'!K63&amp;'偏鄉計劃學校(素)國中'!K64&amp;'偏鄉計劃學校(素)國中'!K65</f>
        <v>雞蛋</v>
      </c>
      <c r="G11" s="34" t="str">
        <f>'偏鄉計劃學校(素)國中'!M59</f>
        <v>若燥麵配料</v>
      </c>
      <c r="H11" s="35" t="str">
        <f>'偏鄉計劃學校(素)國中'!M60&amp;'偏鄉計劃學校(素)國中'!M61&amp;'偏鄉計劃學校(素)國中'!M62&amp;'偏鄉計劃學校(素)國中'!M63&amp;'偏鄉計劃學校(素)國中'!M64&amp;'偏鄉計劃學校(素)國中'!M65</f>
        <v>素絞肉杏鮑菇乾香菇</v>
      </c>
      <c r="I11" s="34" t="str">
        <f>'偏鄉計劃學校(素)國中'!O59</f>
        <v>針菇豆腐</v>
      </c>
      <c r="J11" s="35" t="str">
        <f>'偏鄉計劃學校(素)國中'!O60&amp;'偏鄉計劃學校(素)國中'!O61&amp;'偏鄉計劃學校(素)國中'!O62&amp;'偏鄉計劃學校(素)國中'!O63&amp;'偏鄉計劃學校(素)國中'!O64&amp;'偏鄉計劃學校(素)國中'!O65</f>
        <v>豆腐金針菇胡蘿蔔薑</v>
      </c>
      <c r="K11" s="34" t="str">
        <f>'偏鄉計劃學校(素)國中'!Q59</f>
        <v>時蔬</v>
      </c>
      <c r="L11" s="35" t="str">
        <f>'偏鄉計劃學校(素)國中'!AD59</f>
        <v xml:space="preserve">蔬菜 薑    </v>
      </c>
      <c r="M11" s="34" t="str">
        <f>'偏鄉計劃學校(素)國中'!S59</f>
        <v>若絲羹湯</v>
      </c>
      <c r="N11" s="35" t="str">
        <f>'偏鄉計劃學校(素)國中'!S60&amp;'偏鄉計劃學校(素)國中'!S61&amp;'偏鄉計劃學校(素)國中'!S62&amp;'偏鄉計劃學校(素)國中'!S63&amp;'偏鄉計劃學校(素)國中'!S64&amp;'偏鄉計劃學校(素)國中'!S65</f>
        <v>脆筍絲胡蘿蔔乾木耳素肉絲雞蛋</v>
      </c>
      <c r="O11" s="34" t="str">
        <f>'偏鄉計劃學校(素)國中'!U59</f>
        <v>堅果</v>
      </c>
      <c r="P11" s="34">
        <f>'偏鄉計劃學校(素)國中'!W60</f>
        <v>0</v>
      </c>
      <c r="Q11" s="250">
        <f>'偏鄉計劃學校(素)國中'!B59</f>
        <v>5</v>
      </c>
      <c r="R11" s="250">
        <f>'偏鄉計劃學校(素)國中'!C59</f>
        <v>3</v>
      </c>
      <c r="S11" s="250">
        <f>'偏鄉計劃學校(素)國中'!D59</f>
        <v>1.6</v>
      </c>
      <c r="T11" s="250">
        <f>'偏鄉計劃學校(素)國中'!E59</f>
        <v>2.8</v>
      </c>
      <c r="U11" s="36">
        <f>'偏鄉計劃學校(素)國中'!F59</f>
        <v>0</v>
      </c>
      <c r="V11" s="36">
        <f>'偏鄉計劃學校(素)國中'!G59</f>
        <v>0</v>
      </c>
      <c r="W11" s="37">
        <f>'偏鄉計劃學校(素)國中'!H59</f>
        <v>741</v>
      </c>
    </row>
    <row r="12" spans="1:23" ht="15.75" customHeight="1">
      <c r="A12" s="194">
        <v>46037</v>
      </c>
      <c r="B12" s="38" t="str">
        <f>'偏鄉計劃學校(素)國中'!A66</f>
        <v>T4</v>
      </c>
      <c r="C12" s="34" t="str">
        <f>'偏鄉計劃學校(素)國中'!I66</f>
        <v>糙米飯</v>
      </c>
      <c r="D12" s="35" t="str">
        <f>'偏鄉計劃學校(素)國中'!I67&amp;'偏鄉計劃學校(素)國中'!I68&amp;'偏鄉計劃學校(素)國中'!I69&amp;'偏鄉計劃學校(素)國中'!I70&amp;'偏鄉計劃學校(素)國中'!I71&amp;'偏鄉計劃學校(素)國中'!I72</f>
        <v>米糙米</v>
      </c>
      <c r="E12" s="34" t="str">
        <f>'偏鄉計劃學校(素)國中'!K66</f>
        <v>紅白燒腐</v>
      </c>
      <c r="F12" s="210" t="str">
        <f>'偏鄉計劃學校(素)國中'!K67&amp;'偏鄉計劃學校(素)國中'!K68&amp;'偏鄉計劃學校(素)國中'!K69&amp;'偏鄉計劃學校(素)國中'!K70&amp;'偏鄉計劃學校(素)國中'!K71&amp;'偏鄉計劃學校(素)國中'!K72</f>
        <v>百頁豆腐白蘿蔔胡蘿蔔薑</v>
      </c>
      <c r="G12" s="34" t="str">
        <f>'偏鄉計劃學校(素)國中'!M66</f>
        <v>茄汁炒蛋</v>
      </c>
      <c r="H12" s="35" t="str">
        <f>'偏鄉計劃學校(素)國中'!M67&amp;'偏鄉計劃學校(素)國中'!M68&amp;'偏鄉計劃學校(素)國中'!M69&amp;'偏鄉計劃學校(素)國中'!M70&amp;'偏鄉計劃學校(素)國中'!M71&amp;'偏鄉計劃學校(素)國中'!M72</f>
        <v>雞蛋大番茄番茄醬</v>
      </c>
      <c r="I12" s="34" t="str">
        <f>'偏鄉計劃學校(素)國中'!O66</f>
        <v>西滷菜</v>
      </c>
      <c r="J12" s="35" t="str">
        <f>'偏鄉計劃學校(素)國中'!O67&amp;'偏鄉計劃學校(素)國中'!O68&amp;'偏鄉計劃學校(素)國中'!O69&amp;'偏鄉計劃學校(素)國中'!O70&amp;'偏鄉計劃學校(素)國中'!O71&amp;'偏鄉計劃學校(素)國中'!O72</f>
        <v>結球白菜素絞肉乾香菇胡蘿蔔薑</v>
      </c>
      <c r="K12" s="34" t="str">
        <f>'偏鄉計劃學校(素)國中'!Q66</f>
        <v>時蔬</v>
      </c>
      <c r="L12" s="35" t="str">
        <f>'偏鄉計劃學校(素)國中'!AD66</f>
        <v xml:space="preserve">蔬菜 薑    </v>
      </c>
      <c r="M12" s="34" t="str">
        <f>'偏鄉計劃學校(素)國中'!S66</f>
        <v>冬瓜西米露湯</v>
      </c>
      <c r="N12" s="35" t="str">
        <f>'偏鄉計劃學校(素)國中'!S67&amp;'偏鄉計劃學校(素)國中'!S68&amp;'偏鄉計劃學校(素)國中'!S69&amp;'偏鄉計劃學校(素)國中'!S70&amp;'偏鄉計劃學校(素)國中'!S71&amp;'偏鄉計劃學校(素)國中'!S72</f>
        <v>西谷米二砂糖冬瓜糖磚</v>
      </c>
      <c r="O12" s="34" t="str">
        <f>'偏鄉計劃學校(素)國中'!U66</f>
        <v>保久乳</v>
      </c>
      <c r="P12" s="34">
        <f>'偏鄉計劃學校(素)國中'!W67</f>
        <v>0</v>
      </c>
      <c r="Q12" s="250">
        <f>'偏鄉計劃學校(素)國中'!B66</f>
        <v>5.2</v>
      </c>
      <c r="R12" s="250">
        <f>'偏鄉計劃學校(素)國中'!C66</f>
        <v>2</v>
      </c>
      <c r="S12" s="250">
        <f>'偏鄉計劃學校(素)國中'!D66</f>
        <v>2.1</v>
      </c>
      <c r="T12" s="250">
        <f>'偏鄉計劃學校(素)國中'!E66</f>
        <v>2.8</v>
      </c>
      <c r="U12" s="36">
        <f>'偏鄉計劃學校(素)國中'!F66</f>
        <v>0</v>
      </c>
      <c r="V12" s="36">
        <f>'偏鄉計劃學校(素)國中'!G66</f>
        <v>0</v>
      </c>
      <c r="W12" s="37">
        <f>'偏鄉計劃學校(素)國中'!H66</f>
        <v>692.5</v>
      </c>
    </row>
    <row r="13" spans="1:23" ht="15.75" customHeight="1">
      <c r="A13" s="194">
        <v>46038</v>
      </c>
      <c r="B13" s="38" t="str">
        <f>'偏鄉計劃學校(素)國中'!A73</f>
        <v>T5</v>
      </c>
      <c r="C13" s="34" t="str">
        <f>'偏鄉計劃學校(素)國中'!I73</f>
        <v>紫米飯</v>
      </c>
      <c r="D13" s="35" t="str">
        <f>'偏鄉計劃學校(素)國中'!I74&amp;'偏鄉計劃學校(素)國中'!I75&amp;'偏鄉計劃學校(素)國中'!I76&amp;'偏鄉計劃學校(素)國中'!I77&amp;'偏鄉計劃學校(素)國中'!I78&amp;'偏鄉計劃學校(素)國中'!I79</f>
        <v>米黑秈糯米</v>
      </c>
      <c r="E13" s="34" t="str">
        <f>'偏鄉計劃學校(素)國中'!K73</f>
        <v>沙茶燴豆干</v>
      </c>
      <c r="F13" s="210" t="str">
        <f>'偏鄉計劃學校(素)國中'!K74&amp;'偏鄉計劃學校(素)國中'!K75&amp;'偏鄉計劃學校(素)國中'!K76&amp;'偏鄉計劃學校(素)國中'!K77&amp;'偏鄉計劃學校(素)國中'!K78&amp;'偏鄉計劃學校(素)國中'!K79</f>
        <v>豆干鵪鶉蛋白蘿蔔素沙茶醬</v>
      </c>
      <c r="G13" s="34" t="str">
        <f>'偏鄉計劃學校(素)國中'!M73</f>
        <v>紅燒骰子腐</v>
      </c>
      <c r="H13" s="35" t="str">
        <f>'偏鄉計劃學校(素)國中'!M74&amp;'偏鄉計劃學校(素)國中'!M75&amp;'偏鄉計劃學校(素)國中'!M76&amp;'偏鄉計劃學校(素)國中'!M77&amp;'偏鄉計劃學校(素)國中'!M78&amp;'偏鄉計劃學校(素)國中'!M79</f>
        <v>油豆腐胡蘿蔔乾香菇薑</v>
      </c>
      <c r="I13" s="34" t="str">
        <f>'偏鄉計劃學校(素)國中'!O73</f>
        <v>絞肉甘藍</v>
      </c>
      <c r="J13" s="35" t="str">
        <f>'偏鄉計劃學校(素)國中'!O74&amp;'偏鄉計劃學校(素)國中'!O75&amp;'偏鄉計劃學校(素)國中'!O76&amp;'偏鄉計劃學校(素)國中'!O77&amp;'偏鄉計劃學校(素)國中'!O78&amp;'偏鄉計劃學校(素)國中'!O79</f>
        <v>甘藍素絞肉乾木耳薑</v>
      </c>
      <c r="K13" s="34" t="str">
        <f>'偏鄉計劃學校(素)國中'!Q73</f>
        <v>時蔬</v>
      </c>
      <c r="L13" s="35" t="str">
        <f>'偏鄉計劃學校(素)國中'!AD73</f>
        <v xml:space="preserve">蔬菜 薑    </v>
      </c>
      <c r="M13" s="34" t="str">
        <f>'偏鄉計劃學校(素)國中'!S73</f>
        <v>玉芽若絲湯</v>
      </c>
      <c r="N13" s="35" t="str">
        <f>'偏鄉計劃學校(素)國中'!S74&amp;'偏鄉計劃學校(素)國中'!S75&amp;'偏鄉計劃學校(素)國中'!S76&amp;'偏鄉計劃學校(素)國中'!S77&amp;'偏鄉計劃學校(素)國中'!S78&amp;'偏鄉計劃學校(素)國中'!S79</f>
        <v>黃豆芽素肉絲</v>
      </c>
      <c r="O13" s="34" t="str">
        <f>'偏鄉計劃學校(素)國中'!U73</f>
        <v>水果</v>
      </c>
      <c r="P13" s="34" t="str">
        <f>'偏鄉計劃學校(素)國中'!W74</f>
        <v>有機豆奶</v>
      </c>
      <c r="Q13" s="250">
        <f>'偏鄉計劃學校(素)國中'!B73</f>
        <v>5.2</v>
      </c>
      <c r="R13" s="250">
        <f>'偏鄉計劃學校(素)國中'!C73</f>
        <v>3.8</v>
      </c>
      <c r="S13" s="250">
        <f>'偏鄉計劃學校(素)國中'!D73</f>
        <v>1.9</v>
      </c>
      <c r="T13" s="250">
        <f>'偏鄉計劃學校(素)國中'!E73</f>
        <v>2.9</v>
      </c>
      <c r="U13" s="36">
        <f>'偏鄉計劃學校(素)國中'!F73</f>
        <v>0</v>
      </c>
      <c r="V13" s="36">
        <f>'偏鄉計劃學校(素)國中'!G73</f>
        <v>0</v>
      </c>
      <c r="W13" s="37">
        <f>'偏鄉計劃學校(素)國中'!H73</f>
        <v>827</v>
      </c>
    </row>
    <row r="14" spans="1:23" ht="15.75" customHeight="1">
      <c r="A14" s="194">
        <v>46041</v>
      </c>
      <c r="B14" s="38" t="str">
        <f>'偏鄉計劃學校(素)國中'!A80</f>
        <v>A1</v>
      </c>
      <c r="C14" s="34" t="str">
        <f>'偏鄉計劃學校(素)國中'!I80</f>
        <v>白米飯</v>
      </c>
      <c r="D14" s="35" t="str">
        <f>'偏鄉計劃學校(素)國中'!I81&amp;'偏鄉計劃學校(素)國中'!I82&amp;'偏鄉計劃學校(素)國中'!I83&amp;'偏鄉計劃學校(素)國中'!I84&amp;'偏鄉計劃學校(素)國中'!I85&amp;'偏鄉計劃學校(素)國中'!I86</f>
        <v>米</v>
      </c>
      <c r="E14" s="34" t="str">
        <f>'偏鄉計劃學校(素)國中'!K80</f>
        <v>紅燒豆干</v>
      </c>
      <c r="F14" s="210" t="str">
        <f>'偏鄉計劃學校(素)國中'!K81&amp;'偏鄉計劃學校(素)國中'!K82&amp;'偏鄉計劃學校(素)國中'!K83&amp;'偏鄉計劃學校(素)國中'!K84&amp;'偏鄉計劃學校(素)國中'!K85&amp;'偏鄉計劃學校(素)國中'!K86</f>
        <v>豆干甘藍薑</v>
      </c>
      <c r="G14" s="34" t="str">
        <f>'偏鄉計劃學校(素)國中'!M80</f>
        <v>玉米炒蛋</v>
      </c>
      <c r="H14" s="35" t="str">
        <f>'偏鄉計劃學校(素)國中'!M81&amp;'偏鄉計劃學校(素)國中'!M82&amp;'偏鄉計劃學校(素)國中'!M83&amp;'偏鄉計劃學校(素)國中'!M84&amp;'偏鄉計劃學校(素)國中'!M85&amp;'偏鄉計劃學校(素)國中'!M86</f>
        <v>雞蛋冷凍玉米粒胡蘿蔔</v>
      </c>
      <c r="I14" s="34" t="str">
        <f>'偏鄉計劃學校(素)國中'!O80</f>
        <v>蔬香冬粉</v>
      </c>
      <c r="J14" s="35" t="str">
        <f>'偏鄉計劃學校(素)國中'!O81&amp;'偏鄉計劃學校(素)國中'!O82&amp;'偏鄉計劃學校(素)國中'!O83&amp;'偏鄉計劃學校(素)國中'!O84&amp;'偏鄉計劃學校(素)國中'!O85&amp;'偏鄉計劃學校(素)國中'!O86</f>
        <v>素絞肉冬粉蔬菜乾木耳薑</v>
      </c>
      <c r="K14" s="34" t="str">
        <f>'偏鄉計劃學校(素)國中'!Q80</f>
        <v>時蔬</v>
      </c>
      <c r="L14" s="35" t="str">
        <f>'偏鄉計劃學校(素)國中'!AD80</f>
        <v xml:space="preserve">蔬菜 薑    </v>
      </c>
      <c r="M14" s="34" t="str">
        <f>'偏鄉計劃學校(素)國中'!S80</f>
        <v>時瓜湯</v>
      </c>
      <c r="N14" s="35" t="str">
        <f>'偏鄉計劃學校(素)國中'!S81&amp;'偏鄉計劃學校(素)國中'!S82&amp;'偏鄉計劃學校(素)國中'!S83&amp;'偏鄉計劃學校(素)國中'!S84&amp;'偏鄉計劃學校(素)國中'!S85&amp;'偏鄉計劃學校(素)國中'!S86</f>
        <v>時瓜</v>
      </c>
      <c r="O14" s="34" t="str">
        <f>'偏鄉計劃學校(素)國中'!U80</f>
        <v>葡萄乾</v>
      </c>
      <c r="P14" s="34">
        <f>'偏鄉計劃學校(素)國中'!W81</f>
        <v>0</v>
      </c>
      <c r="Q14" s="250">
        <f>'偏鄉計劃學校(素)國中'!B80</f>
        <v>5</v>
      </c>
      <c r="R14" s="250">
        <f>'偏鄉計劃學校(素)國中'!C80</f>
        <v>2.2000000000000002</v>
      </c>
      <c r="S14" s="250">
        <f>'偏鄉計劃學校(素)國中'!D80</f>
        <v>1.8</v>
      </c>
      <c r="T14" s="250">
        <f>'偏鄉計劃學校(素)國中'!E80</f>
        <v>2.8</v>
      </c>
      <c r="U14" s="36">
        <f>'偏鄉計劃學校(素)國中'!F80</f>
        <v>0</v>
      </c>
      <c r="V14" s="36">
        <f>'偏鄉計劃學校(素)國中'!G80</f>
        <v>0</v>
      </c>
      <c r="W14" s="37">
        <f>'偏鄉計劃學校(素)國中'!H80</f>
        <v>686</v>
      </c>
    </row>
    <row r="15" spans="1:23" ht="15.75" customHeight="1">
      <c r="A15" s="194">
        <v>46042</v>
      </c>
      <c r="B15" s="38" t="str">
        <f>'偏鄉計劃學校(素)國中'!A87</f>
        <v>A2</v>
      </c>
      <c r="C15" s="34" t="str">
        <f>'偏鄉計劃學校(素)國中'!I87</f>
        <v>糙米飯</v>
      </c>
      <c r="D15" s="35" t="str">
        <f>'偏鄉計劃學校(素)國中'!I88&amp;'偏鄉計劃學校(素)國中'!I89&amp;'偏鄉計劃學校(素)國中'!I90&amp;'偏鄉計劃學校(素)國中'!I91&amp;'偏鄉計劃學校(素)國中'!I92&amp;'偏鄉計劃學校(素)國中'!I93</f>
        <v>米糙米</v>
      </c>
      <c r="E15" s="34" t="str">
        <f>'偏鄉計劃學校(素)國中'!K87</f>
        <v>黃金豆包</v>
      </c>
      <c r="F15" s="210" t="str">
        <f>'偏鄉計劃學校(素)國中'!K88&amp;'偏鄉計劃學校(素)國中'!K89&amp;'偏鄉計劃學校(素)國中'!K90&amp;'偏鄉計劃學校(素)國中'!K91&amp;'偏鄉計劃學校(素)國中'!K92&amp;'偏鄉計劃學校(素)國中'!K93</f>
        <v>豆包</v>
      </c>
      <c r="G15" s="34" t="str">
        <f>'偏鄉計劃學校(素)國中'!M87</f>
        <v>鮮燴什錦</v>
      </c>
      <c r="H15" s="35" t="str">
        <f>'偏鄉計劃學校(素)國中'!M88&amp;'偏鄉計劃學校(素)國中'!M89&amp;'偏鄉計劃學校(素)國中'!M90&amp;'偏鄉計劃學校(素)國中'!M91&amp;'偏鄉計劃學校(素)國中'!M92&amp;'偏鄉計劃學校(素)國中'!M93</f>
        <v>金針菇時瓜胡蘿蔔乾木耳冷凍玉米筍</v>
      </c>
      <c r="I15" s="34" t="str">
        <f>'偏鄉計劃學校(素)國中'!O87</f>
        <v>炸馬鈴薯</v>
      </c>
      <c r="J15" s="35" t="str">
        <f>'偏鄉計劃學校(素)國中'!O88&amp;'偏鄉計劃學校(素)國中'!O89&amp;'偏鄉計劃學校(素)國中'!O90&amp;'偏鄉計劃學校(素)國中'!O91&amp;'偏鄉計劃學校(素)國中'!O92&amp;'偏鄉計劃學校(素)國中'!O93</f>
        <v>馬鈴薯</v>
      </c>
      <c r="K15" s="34" t="str">
        <f>'偏鄉計劃學校(素)國中'!Q87</f>
        <v>時蔬</v>
      </c>
      <c r="L15" s="35" t="str">
        <f>'偏鄉計劃學校(素)國中'!AD87</f>
        <v xml:space="preserve">蔬菜 薑    </v>
      </c>
      <c r="M15" s="34" t="str">
        <f>'偏鄉計劃學校(素)國中'!S87</f>
        <v>海芽蛋花湯</v>
      </c>
      <c r="N15" s="35" t="str">
        <f>'偏鄉計劃學校(素)國中'!S88&amp;'偏鄉計劃學校(素)國中'!S89&amp;'偏鄉計劃學校(素)國中'!S90&amp;'偏鄉計劃學校(素)國中'!S91&amp;'偏鄉計劃學校(素)國中'!S92&amp;'偏鄉計劃學校(素)國中'!S93</f>
        <v>乾裙帶菜薑雞蛋</v>
      </c>
      <c r="O15" s="34" t="str">
        <f>'偏鄉計劃學校(素)國中'!U87</f>
        <v>果汁</v>
      </c>
      <c r="P15" s="34">
        <f>'偏鄉計劃學校(素)國中'!W88</f>
        <v>0</v>
      </c>
      <c r="Q15" s="250">
        <f>'偏鄉計劃學校(素)國中'!B87</f>
        <v>5</v>
      </c>
      <c r="R15" s="250">
        <f>'偏鄉計劃學校(素)國中'!C87</f>
        <v>2.4</v>
      </c>
      <c r="S15" s="250">
        <f>'偏鄉計劃學校(素)國中'!D87</f>
        <v>1.9</v>
      </c>
      <c r="T15" s="250">
        <f>'偏鄉計劃學校(素)國中'!E87</f>
        <v>2.9</v>
      </c>
      <c r="U15" s="36">
        <f>'偏鄉計劃學校(素)國中'!F87</f>
        <v>0</v>
      </c>
      <c r="V15" s="36">
        <f>'偏鄉計劃學校(素)國中'!G87</f>
        <v>0</v>
      </c>
      <c r="W15" s="37">
        <f>'偏鄉計劃學校(素)國中'!H87</f>
        <v>708</v>
      </c>
    </row>
    <row r="16" spans="1:23" ht="15.75" customHeight="1">
      <c r="A16" s="194">
        <v>46043</v>
      </c>
      <c r="B16" s="38" t="str">
        <f>'偏鄉計劃學校(素)國中'!A94</f>
        <v>A3</v>
      </c>
      <c r="C16" s="34" t="str">
        <f>'偏鄉計劃學校(素)國中'!I94</f>
        <v>刈包特餐</v>
      </c>
      <c r="D16" s="35" t="str">
        <f>'偏鄉計劃學校(素)國中'!I95&amp;'偏鄉計劃學校(素)國中'!I96&amp;'偏鄉計劃學校(素)國中'!I97&amp;'偏鄉計劃學校(素)國中'!I98&amp;'偏鄉計劃學校(素)國中'!I99&amp;'偏鄉計劃學校(素)國中'!I100</f>
        <v>刈包</v>
      </c>
      <c r="E16" s="34" t="str">
        <f>'偏鄉計劃學校(素)國中'!K94</f>
        <v>美味素排</v>
      </c>
      <c r="F16" s="210" t="str">
        <f>'偏鄉計劃學校(素)國中'!K95&amp;'偏鄉計劃學校(素)國中'!K96&amp;'偏鄉計劃學校(素)國中'!K97&amp;'偏鄉計劃學校(素)國中'!K98&amp;'偏鄉計劃學校(素)國中'!K99&amp;'偏鄉計劃學校(素)國中'!K100</f>
        <v>素排</v>
      </c>
      <c r="G16" s="34" t="str">
        <f>'偏鄉計劃學校(素)國中'!M94</f>
        <v>酸菜絞若</v>
      </c>
      <c r="H16" s="35" t="str">
        <f>'偏鄉計劃學校(素)國中'!M95&amp;'偏鄉計劃學校(素)國中'!M96&amp;'偏鄉計劃學校(素)國中'!M97&amp;'偏鄉計劃學校(素)國中'!M98&amp;'偏鄉計劃學校(素)國中'!M99&amp;'偏鄉計劃學校(素)國中'!M100</f>
        <v>素絞肉酸菜薑</v>
      </c>
      <c r="I16" s="34" t="str">
        <f>'偏鄉計劃學校(素)國中'!O94</f>
        <v>關東煮</v>
      </c>
      <c r="J16" s="35" t="str">
        <f>'偏鄉計劃學校(素)國中'!O95&amp;'偏鄉計劃學校(素)國中'!O96&amp;'偏鄉計劃學校(素)國中'!O97&amp;'偏鄉計劃學校(素)國中'!O98&amp;'偏鄉計劃學校(素)國中'!O99&amp;'偏鄉計劃學校(素)國中'!O100</f>
        <v>素黑輪玉米段白蘿蔔薑味醂</v>
      </c>
      <c r="K16" s="34" t="str">
        <f>'偏鄉計劃學校(素)國中'!Q94</f>
        <v>時蔬</v>
      </c>
      <c r="L16" s="35" t="str">
        <f>'偏鄉計劃學校(素)國中'!AD94</f>
        <v xml:space="preserve">蔬菜 薑    </v>
      </c>
      <c r="M16" s="34" t="str">
        <f>'偏鄉計劃學校(素)國中'!S94</f>
        <v>米粉羹</v>
      </c>
      <c r="N16" s="35" t="str">
        <f>'偏鄉計劃學校(素)國中'!S95&amp;'偏鄉計劃學校(素)國中'!S96&amp;'偏鄉計劃學校(素)國中'!S97&amp;'偏鄉計劃學校(素)國中'!S98&amp;'偏鄉計劃學校(素)國中'!S99&amp;'偏鄉計劃學校(素)國中'!S100</f>
        <v>米粉素絞肉桶筍絲素黑輪胡蘿蔔乾木耳</v>
      </c>
      <c r="O16" s="34" t="str">
        <f>'偏鄉計劃學校(素)國中'!U94</f>
        <v>奶酥餐包</v>
      </c>
      <c r="P16" s="34">
        <f>'偏鄉計劃學校(素)國中'!W95</f>
        <v>0</v>
      </c>
      <c r="Q16" s="250">
        <f>'偏鄉計劃學校(素)國中'!B94</f>
        <v>3.6</v>
      </c>
      <c r="R16" s="250">
        <f>'偏鄉計劃學校(素)國中'!C94</f>
        <v>3.1</v>
      </c>
      <c r="S16" s="250">
        <f>'偏鄉計劃學校(素)國中'!D94</f>
        <v>1.6</v>
      </c>
      <c r="T16" s="250">
        <f>'偏鄉計劃學校(素)國中'!E94</f>
        <v>2.7</v>
      </c>
      <c r="U16" s="36">
        <f>'偏鄉計劃學校(素)國中'!F94</f>
        <v>0</v>
      </c>
      <c r="V16" s="36">
        <f>'偏鄉計劃學校(素)國中'!G94</f>
        <v>0</v>
      </c>
      <c r="W16" s="37">
        <f>'偏鄉計劃學校(素)國中'!H94</f>
        <v>646</v>
      </c>
    </row>
    <row r="17" spans="1:23" ht="15.75" customHeight="1">
      <c r="A17" s="194">
        <v>46044</v>
      </c>
      <c r="B17" s="38" t="str">
        <f>'偏鄉計劃學校(素)國中'!A101</f>
        <v>A4</v>
      </c>
      <c r="C17" s="34" t="str">
        <f>'偏鄉計劃學校(素)國中'!I101</f>
        <v>糙米飯</v>
      </c>
      <c r="D17" s="35" t="str">
        <f>'偏鄉計劃學校(素)國中'!I102&amp;'偏鄉計劃學校(素)國中'!I103&amp;'偏鄉計劃學校(素)國中'!I104&amp;'偏鄉計劃學校(素)國中'!I105&amp;'偏鄉計劃學校(素)國中'!I106&amp;'偏鄉計劃學校(葷)國中'!I107</f>
        <v>米糙米</v>
      </c>
      <c r="E17" s="34" t="str">
        <f>'偏鄉計劃學校(素)國中'!K101</f>
        <v>瓜仔麵腸</v>
      </c>
      <c r="F17" s="210" t="str">
        <f>'偏鄉計劃學校(素)國中'!K102&amp;'偏鄉計劃學校(素)國中'!K103&amp;'偏鄉計劃學校(素)國中'!K104&amp;'偏鄉計劃學校(素)國中'!K105&amp;'偏鄉計劃學校(素)國中'!K106&amp;'偏鄉計劃學校(葷)國中'!K107</f>
        <v>麵腸醃漬花胡瓜胡蘿蔔</v>
      </c>
      <c r="G17" s="34" t="str">
        <f>'偏鄉計劃學校(素)國中'!M101</f>
        <v>若絲豆芽</v>
      </c>
      <c r="H17" s="35" t="str">
        <f>'偏鄉計劃學校(素)國中'!M102&amp;'偏鄉計劃學校(素)國中'!M103&amp;'偏鄉計劃學校(素)國中'!M104&amp;'偏鄉計劃學校(素)國中'!M105&amp;'偏鄉計劃學校(素)國中'!M106&amp;'偏鄉計劃學校(葷)國中'!M107</f>
        <v>綠豆芽韮菜素肉絲薑杏鮑菇</v>
      </c>
      <c r="I17" s="34" t="str">
        <f>'偏鄉計劃學校(素)國中'!O101</f>
        <v>香滷油腐</v>
      </c>
      <c r="J17" s="35" t="str">
        <f>'偏鄉計劃學校(素)國中'!O102&amp;'偏鄉計劃學校(素)國中'!O103&amp;'偏鄉計劃學校(素)國中'!O104&amp;'偏鄉計劃學校(素)國中'!O105&amp;'偏鄉計劃學校(素)國中'!O106&amp;'偏鄉計劃學校(葷)國中'!O107</f>
        <v>四角油豆腐滷包薑麻竹筍干</v>
      </c>
      <c r="K17" s="34" t="str">
        <f>'偏鄉計劃學校(素)國中'!Q101</f>
        <v>時蔬</v>
      </c>
      <c r="L17" s="35" t="str">
        <f>'偏鄉計劃學校(素)國中'!AD101</f>
        <v xml:space="preserve">蔬菜 薑    </v>
      </c>
      <c r="M17" s="34" t="str">
        <f>'偏鄉計劃學校(素)國中'!S101</f>
        <v>黑糖粉圓湯</v>
      </c>
      <c r="N17" s="35" t="str">
        <f>'偏鄉計劃學校(素)國中'!S102&amp;'偏鄉計劃學校(素)國中'!S103&amp;'偏鄉計劃學校(素)國中'!S104&amp;'偏鄉計劃學校(素)國中'!S105&amp;'偏鄉計劃學校(素)國中'!S106&amp;'偏鄉計劃學校(葷)國中'!S107</f>
        <v>粉圓紅砂糖</v>
      </c>
      <c r="O17" s="34" t="str">
        <f>'偏鄉計劃學校(素)國中'!U101</f>
        <v>保久乳</v>
      </c>
      <c r="P17" s="34">
        <f>'偏鄉計劃學校(素)國中'!W102</f>
        <v>0</v>
      </c>
      <c r="Q17" s="250">
        <f>'偏鄉計劃學校(素)國中'!B101</f>
        <v>6</v>
      </c>
      <c r="R17" s="250">
        <f>'偏鄉計劃學校(素)國中'!C101</f>
        <v>2.9</v>
      </c>
      <c r="S17" s="250">
        <f>'偏鄉計劃學校(素)國中'!D101</f>
        <v>1.5</v>
      </c>
      <c r="T17" s="250">
        <f>'偏鄉計劃學校(素)國中'!E101</f>
        <v>2.7</v>
      </c>
      <c r="U17" s="36">
        <f>'偏鄉計劃學校(素)國中'!F101</f>
        <v>0</v>
      </c>
      <c r="V17" s="36">
        <f>'偏鄉計劃學校(素)國中'!G101</f>
        <v>0</v>
      </c>
      <c r="W17" s="37">
        <f>'偏鄉計劃學校(素)國中'!H101</f>
        <v>796.5</v>
      </c>
    </row>
    <row r="18" spans="1:23" ht="15.75" customHeight="1">
      <c r="A18" s="194">
        <v>46045</v>
      </c>
      <c r="B18" s="38" t="str">
        <f>'偏鄉計劃學校(素)國中'!A108</f>
        <v>A5</v>
      </c>
      <c r="C18" s="34" t="str">
        <f>'偏鄉計劃學校(素)國中'!I108</f>
        <v>小米飯</v>
      </c>
      <c r="D18" s="35" t="str">
        <f>'偏鄉計劃學校(素)國中'!I109&amp;'偏鄉計劃學校(素)國中'!I110&amp;'偏鄉計劃學校(素)國中'!I111&amp;'偏鄉計劃學校(素)國中'!I112&amp;'偏鄉計劃學校(素)國中'!I113&amp;'偏鄉計劃學校(素)國中'!I114</f>
        <v>米小米</v>
      </c>
      <c r="E18" s="34" t="str">
        <f>'偏鄉計劃學校(素)國中'!K108</f>
        <v>牛蒡排</v>
      </c>
      <c r="F18" s="210" t="str">
        <f>'偏鄉計劃學校(素)國中'!K109&amp;'偏鄉計劃學校(素)國中'!K110&amp;'偏鄉計劃學校(素)國中'!K111&amp;'偏鄉計劃學校(素)國中'!K112&amp;'偏鄉計劃學校(素)國中'!K113&amp;'偏鄉計劃學校(素)國中'!K114</f>
        <v>牛蒡排</v>
      </c>
      <c r="G18" s="34" t="str">
        <f>'偏鄉計劃學校(素)國中'!M108</f>
        <v>海帶豆干</v>
      </c>
      <c r="H18" s="35" t="str">
        <f>'偏鄉計劃學校(素)國中'!M109&amp;'偏鄉計劃學校(素)國中'!M110&amp;'偏鄉計劃學校(素)國中'!M111&amp;'偏鄉計劃學校(素)國中'!M112&amp;'偏鄉計劃學校(素)國中'!M113&amp;'偏鄉計劃學校(素)國中'!M114</f>
        <v>豆干海帶結胡蘿蔔薑</v>
      </c>
      <c r="I18" s="34" t="str">
        <f>'偏鄉計劃學校(素)國中'!O108</f>
        <v>蛋香白菜</v>
      </c>
      <c r="J18" s="35" t="str">
        <f>'偏鄉計劃學校(素)國中'!O109&amp;'偏鄉計劃學校(素)國中'!O110&amp;'偏鄉計劃學校(素)國中'!O111&amp;'偏鄉計劃學校(素)國中'!O112&amp;'偏鄉計劃學校(素)國中'!O113&amp;'偏鄉計劃學校(素)國中'!O114</f>
        <v>雞蛋結球白菜乾香菇薑</v>
      </c>
      <c r="K18" s="34" t="str">
        <f>'偏鄉計劃學校(素)國中'!Q108</f>
        <v>時蔬</v>
      </c>
      <c r="L18" s="35" t="str">
        <f>'偏鄉計劃學校(素)國中'!AD108</f>
        <v xml:space="preserve">蔬菜 薑    </v>
      </c>
      <c r="M18" s="34" t="str">
        <f>'偏鄉計劃學校(素)國中'!S108</f>
        <v>羅宋湯</v>
      </c>
      <c r="N18" s="35" t="str">
        <f>'偏鄉計劃學校(素)國中'!S109&amp;'偏鄉計劃學校(素)國中'!S110&amp;'偏鄉計劃學校(素)國中'!S111&amp;'偏鄉計劃學校(素)國中'!S112&amp;'偏鄉計劃學校(素)國中'!S113&amp;'偏鄉計劃學校(素)國中'!S114</f>
        <v>甘藍大番茄</v>
      </c>
      <c r="O18" s="34" t="str">
        <f>'偏鄉計劃學校(素)國中'!U108</f>
        <v>水果</v>
      </c>
      <c r="P18" s="34" t="str">
        <f>'偏鄉計劃學校(素)國中'!W109</f>
        <v>有機豆奶</v>
      </c>
      <c r="Q18" s="250">
        <f>'偏鄉計劃學校(素)國中'!B108</f>
        <v>5</v>
      </c>
      <c r="R18" s="250">
        <f>'偏鄉計劃學校(素)國中'!C108</f>
        <v>3.2</v>
      </c>
      <c r="S18" s="250">
        <f>'偏鄉計劃學校(素)國中'!D108</f>
        <v>1.8</v>
      </c>
      <c r="T18" s="250">
        <f>'偏鄉計劃學校(素)國中'!E108</f>
        <v>2.7</v>
      </c>
      <c r="U18" s="36">
        <f>'偏鄉計劃學校(素)國中'!F108</f>
        <v>0.3</v>
      </c>
      <c r="V18" s="36">
        <f>'偏鄉計劃學校(素)國中'!G108</f>
        <v>0</v>
      </c>
      <c r="W18" s="37">
        <f>'偏鄉計劃學校(素)國中'!H108</f>
        <v>756.5</v>
      </c>
    </row>
    <row r="19" spans="1:23" ht="15.75" customHeight="1">
      <c r="O19" s="16"/>
      <c r="P19" s="16"/>
    </row>
    <row r="20" spans="1:23" ht="15.75" customHeight="1">
      <c r="A20" s="252" t="s">
        <v>287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O20" s="16"/>
      <c r="P20" s="16"/>
    </row>
    <row r="21" spans="1:23" ht="15.75" customHeight="1">
      <c r="A21" s="253" t="s">
        <v>279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O21" s="16"/>
      <c r="P21" s="16"/>
    </row>
    <row r="22" spans="1:23" ht="15.75" customHeight="1">
      <c r="A22" s="253" t="s">
        <v>280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O22" s="16"/>
      <c r="P22" s="16"/>
    </row>
    <row r="23" spans="1:23" ht="15.75" customHeight="1">
      <c r="A23" s="254" t="s">
        <v>288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O23" s="16"/>
      <c r="P23" s="16"/>
    </row>
    <row r="24" spans="1:23" ht="15.75" customHeight="1">
      <c r="A24" s="255" t="s">
        <v>289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O24" s="16"/>
      <c r="P24" s="16"/>
    </row>
    <row r="25" spans="1:23" ht="15.75" customHeight="1">
      <c r="A25" s="254" t="s">
        <v>290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O25" s="16"/>
      <c r="P25" s="16"/>
    </row>
    <row r="26" spans="1:23" ht="15.75" customHeight="1">
      <c r="O26" s="16"/>
      <c r="P26" s="16"/>
    </row>
    <row r="27" spans="1:23" ht="15.75" customHeight="1">
      <c r="O27" s="16"/>
      <c r="P27" s="16"/>
    </row>
    <row r="28" spans="1:23" ht="15.75" customHeight="1">
      <c r="O28" s="16"/>
      <c r="P28" s="16"/>
    </row>
    <row r="29" spans="1:23" ht="15.75" customHeight="1">
      <c r="O29" s="16"/>
      <c r="P29" s="16"/>
    </row>
    <row r="30" spans="1:23" ht="15.75" customHeight="1">
      <c r="O30" s="16"/>
      <c r="P30" s="16"/>
    </row>
    <row r="31" spans="1:23" ht="15.75" customHeight="1">
      <c r="O31" s="16"/>
      <c r="P31" s="16"/>
    </row>
    <row r="32" spans="1:23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>
      <c r="O211" s="16"/>
      <c r="P211" s="16"/>
    </row>
    <row r="212" spans="15:16" ht="15.75">
      <c r="O212" s="16"/>
      <c r="P212" s="16"/>
    </row>
    <row r="213" spans="15:16" ht="15.75">
      <c r="O213" s="16"/>
      <c r="P213" s="16"/>
    </row>
    <row r="214" spans="15:16" ht="15.75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</sheetData>
  <mergeCells count="1">
    <mergeCell ref="A1:W1"/>
  </mergeCells>
  <phoneticPr fontId="8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43"/>
  <sheetViews>
    <sheetView workbookViewId="0">
      <pane ySplit="2" topLeftCell="A3" activePane="bottomLeft" state="frozen"/>
      <selection pane="bottomLeft" activeCell="AG10" sqref="AG10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258" t="s">
        <v>114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76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92</v>
      </c>
      <c r="T2" s="63" t="s">
        <v>9</v>
      </c>
      <c r="U2" s="64" t="s">
        <v>93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72</v>
      </c>
      <c r="AC2" s="3" t="s">
        <v>72</v>
      </c>
      <c r="AD2" s="3" t="s">
        <v>72</v>
      </c>
    </row>
    <row r="3" spans="1:30" ht="15" customHeight="1">
      <c r="A3" s="79" t="s">
        <v>95</v>
      </c>
      <c r="B3" s="91">
        <v>5.9</v>
      </c>
      <c r="C3" s="91">
        <v>2.8</v>
      </c>
      <c r="D3" s="91">
        <v>1.5</v>
      </c>
      <c r="E3" s="91">
        <v>2.4</v>
      </c>
      <c r="F3" s="91">
        <v>0</v>
      </c>
      <c r="G3" s="91">
        <v>0</v>
      </c>
      <c r="H3" s="104">
        <f>B3*70+C3*75+D3*25+E3*45</f>
        <v>768.5</v>
      </c>
      <c r="I3" s="82" t="s">
        <v>58</v>
      </c>
      <c r="J3" s="82"/>
      <c r="K3" s="82" t="s">
        <v>239</v>
      </c>
      <c r="L3" s="82"/>
      <c r="M3" s="82" t="s">
        <v>257</v>
      </c>
      <c r="N3" s="82"/>
      <c r="O3" s="52" t="s">
        <v>16</v>
      </c>
      <c r="P3" s="52"/>
      <c r="Q3" s="129" t="s">
        <v>207</v>
      </c>
      <c r="R3" s="146"/>
      <c r="S3" s="19" t="s">
        <v>87</v>
      </c>
      <c r="T3" s="72"/>
      <c r="U3" s="55"/>
      <c r="V3" s="44" t="str">
        <f>A3</f>
        <v>R5</v>
      </c>
      <c r="W3" s="44" t="str">
        <f>I4&amp;" "&amp;I5&amp;" "&amp;I6&amp;" "&amp;I7&amp;" "&amp;I8&amp;" "&amp;I9</f>
        <v xml:space="preserve">米 燕麥    </v>
      </c>
      <c r="X3" s="44" t="str">
        <f>K4&amp;" "&amp;K5&amp;" "&amp;K6&amp;" "&amp;K7&amp;" "&amp;K8&amp;" "&amp;K9</f>
        <v xml:space="preserve">豆包 滷包    </v>
      </c>
      <c r="Y3" s="44" t="str">
        <f>M4&amp;" "&amp;M5&amp;" "&amp;M6&amp;" "&amp;M7&amp;" "&amp;M8&amp;" "&amp;M9</f>
        <v xml:space="preserve">素冷凍蟹味棒 雞蛋 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金針菜乾 冬粉    </v>
      </c>
      <c r="AB3" s="44" t="str">
        <f>S4&amp;" "&amp;S5&amp;" "&amp;S6&amp;" "&amp;S7&amp;" "&amp;S8&amp;" "&amp;S9</f>
        <v xml:space="preserve">水果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3"/>
      <c r="B4" s="91"/>
      <c r="C4" s="91"/>
      <c r="D4" s="91"/>
      <c r="E4" s="91"/>
      <c r="F4" s="91"/>
      <c r="G4" s="91"/>
      <c r="H4" s="104"/>
      <c r="I4" s="86" t="s">
        <v>17</v>
      </c>
      <c r="J4" s="86">
        <v>10</v>
      </c>
      <c r="K4" s="86" t="s">
        <v>36</v>
      </c>
      <c r="L4" s="86">
        <v>6</v>
      </c>
      <c r="M4" s="86" t="s">
        <v>258</v>
      </c>
      <c r="N4" s="126">
        <v>1</v>
      </c>
      <c r="O4" s="21" t="s">
        <v>13</v>
      </c>
      <c r="P4" s="21">
        <v>7</v>
      </c>
      <c r="Q4" s="124" t="s">
        <v>53</v>
      </c>
      <c r="R4" s="147">
        <v>0.6</v>
      </c>
      <c r="S4" s="19" t="s">
        <v>87</v>
      </c>
      <c r="T4" s="19">
        <v>12</v>
      </c>
      <c r="U4" s="55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3"/>
      <c r="B5" s="91"/>
      <c r="C5" s="91"/>
      <c r="D5" s="91"/>
      <c r="E5" s="91"/>
      <c r="F5" s="91"/>
      <c r="G5" s="91"/>
      <c r="H5" s="104"/>
      <c r="I5" s="86" t="s">
        <v>119</v>
      </c>
      <c r="J5" s="86">
        <v>0.4</v>
      </c>
      <c r="K5" s="86" t="s">
        <v>132</v>
      </c>
      <c r="L5" s="86"/>
      <c r="M5" s="228" t="s">
        <v>30</v>
      </c>
      <c r="N5" s="228">
        <v>4</v>
      </c>
      <c r="O5" s="20" t="s">
        <v>27</v>
      </c>
      <c r="P5" s="20">
        <v>0.05</v>
      </c>
      <c r="Q5" s="120" t="s">
        <v>29</v>
      </c>
      <c r="R5" s="148">
        <v>1</v>
      </c>
      <c r="S5" s="19"/>
      <c r="T5" s="19"/>
      <c r="U5" s="55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3"/>
      <c r="B6" s="91"/>
      <c r="C6" s="91"/>
      <c r="D6" s="91"/>
      <c r="E6" s="91"/>
      <c r="F6" s="91"/>
      <c r="G6" s="91"/>
      <c r="H6" s="104"/>
      <c r="I6" s="86"/>
      <c r="J6" s="86"/>
      <c r="K6" s="86"/>
      <c r="L6" s="86"/>
      <c r="M6" s="127"/>
      <c r="N6" s="86"/>
      <c r="O6" s="20"/>
      <c r="P6" s="20"/>
      <c r="Q6" s="122"/>
      <c r="R6" s="147"/>
      <c r="S6" s="19"/>
      <c r="T6" s="19"/>
      <c r="U6" s="55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3"/>
      <c r="B7" s="91"/>
      <c r="C7" s="91"/>
      <c r="D7" s="91"/>
      <c r="E7" s="91"/>
      <c r="F7" s="91"/>
      <c r="G7" s="91"/>
      <c r="H7" s="104"/>
      <c r="I7" s="86"/>
      <c r="J7" s="86"/>
      <c r="K7" s="86"/>
      <c r="L7" s="86"/>
      <c r="M7" s="86"/>
      <c r="N7" s="86"/>
      <c r="O7" s="20"/>
      <c r="P7" s="20"/>
      <c r="Q7" s="122"/>
      <c r="R7" s="147"/>
      <c r="S7" s="19"/>
      <c r="T7" s="19"/>
      <c r="U7" s="55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3"/>
      <c r="B8" s="91"/>
      <c r="C8" s="91"/>
      <c r="D8" s="91"/>
      <c r="E8" s="91"/>
      <c r="F8" s="91"/>
      <c r="G8" s="91"/>
      <c r="H8" s="104"/>
      <c r="I8" s="86"/>
      <c r="J8" s="86"/>
      <c r="K8" s="86"/>
      <c r="L8" s="86"/>
      <c r="M8" s="168"/>
      <c r="N8" s="168"/>
      <c r="O8" s="20"/>
      <c r="P8" s="20"/>
      <c r="Q8" s="122"/>
      <c r="R8" s="147"/>
      <c r="S8" s="19"/>
      <c r="T8" s="19"/>
      <c r="U8" s="55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87"/>
      <c r="B9" s="102"/>
      <c r="C9" s="102"/>
      <c r="D9" s="102"/>
      <c r="E9" s="102"/>
      <c r="F9" s="102"/>
      <c r="G9" s="102"/>
      <c r="H9" s="175"/>
      <c r="I9" s="90"/>
      <c r="J9" s="90"/>
      <c r="K9" s="90"/>
      <c r="L9" s="90"/>
      <c r="M9" s="198"/>
      <c r="N9" s="198"/>
      <c r="O9" s="25"/>
      <c r="P9" s="25"/>
      <c r="Q9" s="149"/>
      <c r="R9" s="150"/>
      <c r="S9" s="24"/>
      <c r="T9" s="24"/>
      <c r="U9" s="56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3" t="s">
        <v>96</v>
      </c>
      <c r="B10" s="84">
        <v>5.5</v>
      </c>
      <c r="C10" s="84">
        <v>2.8</v>
      </c>
      <c r="D10" s="84">
        <v>1.8</v>
      </c>
      <c r="E10" s="91">
        <v>2.5</v>
      </c>
      <c r="F10" s="84">
        <v>0</v>
      </c>
      <c r="G10" s="84">
        <v>0</v>
      </c>
      <c r="H10" s="92">
        <f t="shared" ref="H10:H66" si="0">B10*70+C10*75+D10*25+E10*45</f>
        <v>752.5</v>
      </c>
      <c r="I10" s="93" t="s">
        <v>15</v>
      </c>
      <c r="J10" s="93"/>
      <c r="K10" s="173" t="s">
        <v>240</v>
      </c>
      <c r="L10" s="174"/>
      <c r="M10" s="226" t="s">
        <v>259</v>
      </c>
      <c r="N10" s="226"/>
      <c r="O10" s="52" t="s">
        <v>16</v>
      </c>
      <c r="P10" s="52"/>
      <c r="Q10" s="151" t="s">
        <v>271</v>
      </c>
      <c r="R10" s="152"/>
      <c r="S10" s="22" t="s">
        <v>115</v>
      </c>
      <c r="T10" s="22"/>
      <c r="U10" s="55"/>
      <c r="V10" s="44" t="str">
        <f>A10</f>
        <v>S1</v>
      </c>
      <c r="W10" s="44" t="str">
        <f>I11&amp;" "&amp;I12&amp;" "&amp;I13&amp;" "&amp;I14&amp;" "&amp;I15&amp;" "&amp;I16</f>
        <v xml:space="preserve">米     </v>
      </c>
      <c r="X10" s="44" t="str">
        <f>K11&amp;" "&amp;K12&amp;" "&amp;K13&amp;" "&amp;K14&amp;" "&amp;K15&amp;" "&amp;K16</f>
        <v xml:space="preserve">豆干片 芹菜 胡蘿蔔   </v>
      </c>
      <c r="Y10" s="44" t="str">
        <f>M11&amp;" "&amp;M12&amp;" "&amp;M13&amp;" "&amp;M14&amp;" "&amp;M15&amp;" "&amp;M16</f>
        <v xml:space="preserve">甘藍 素肉絲 乾木耳 薑 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榨菜 素肉絲    </v>
      </c>
      <c r="AB10" s="44" t="str">
        <f>S11&amp;" "&amp;S12&amp;" "&amp;S13&amp;" "&amp;S14&amp;" "&amp;S15&amp;" "&amp;S16</f>
        <v xml:space="preserve">葡萄乾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3"/>
      <c r="B11" s="84"/>
      <c r="C11" s="84"/>
      <c r="D11" s="84"/>
      <c r="E11" s="91"/>
      <c r="F11" s="84"/>
      <c r="G11" s="84"/>
      <c r="H11" s="92"/>
      <c r="I11" s="86" t="s">
        <v>17</v>
      </c>
      <c r="J11" s="86">
        <v>10</v>
      </c>
      <c r="K11" s="145" t="s">
        <v>151</v>
      </c>
      <c r="L11" s="145">
        <v>6</v>
      </c>
      <c r="M11" s="86" t="s">
        <v>32</v>
      </c>
      <c r="N11" s="86">
        <v>5</v>
      </c>
      <c r="O11" s="21" t="s">
        <v>13</v>
      </c>
      <c r="P11" s="21">
        <v>7</v>
      </c>
      <c r="Q11" s="122" t="s">
        <v>54</v>
      </c>
      <c r="R11" s="147">
        <v>3</v>
      </c>
      <c r="S11" s="19" t="s">
        <v>115</v>
      </c>
      <c r="T11" s="72">
        <v>1.4</v>
      </c>
      <c r="U11" s="55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3"/>
      <c r="B12" s="84"/>
      <c r="C12" s="84"/>
      <c r="D12" s="84"/>
      <c r="E12" s="91"/>
      <c r="F12" s="84"/>
      <c r="G12" s="84"/>
      <c r="H12" s="92"/>
      <c r="I12" s="86"/>
      <c r="J12" s="86"/>
      <c r="K12" s="86" t="s">
        <v>150</v>
      </c>
      <c r="L12" s="145">
        <v>2</v>
      </c>
      <c r="M12" s="86" t="s">
        <v>260</v>
      </c>
      <c r="N12" s="86">
        <v>0.6</v>
      </c>
      <c r="O12" s="20" t="s">
        <v>27</v>
      </c>
      <c r="P12" s="20">
        <v>0.05</v>
      </c>
      <c r="Q12" s="120" t="s">
        <v>260</v>
      </c>
      <c r="R12" s="148">
        <v>1</v>
      </c>
      <c r="S12" s="19"/>
      <c r="T12" s="19"/>
      <c r="U12" s="55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3"/>
      <c r="B13" s="84"/>
      <c r="C13" s="84"/>
      <c r="D13" s="84"/>
      <c r="E13" s="91"/>
      <c r="F13" s="84"/>
      <c r="G13" s="84"/>
      <c r="H13" s="92"/>
      <c r="I13" s="86"/>
      <c r="J13" s="86"/>
      <c r="K13" s="86" t="s">
        <v>21</v>
      </c>
      <c r="L13" s="124">
        <v>1</v>
      </c>
      <c r="M13" s="86" t="s">
        <v>34</v>
      </c>
      <c r="N13" s="86">
        <v>0.01</v>
      </c>
      <c r="O13" s="20"/>
      <c r="P13" s="20"/>
      <c r="Q13" s="122"/>
      <c r="R13" s="147"/>
      <c r="S13" s="19"/>
      <c r="T13" s="19"/>
      <c r="U13" s="55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3"/>
      <c r="B14" s="84"/>
      <c r="C14" s="84"/>
      <c r="D14" s="84"/>
      <c r="E14" s="91"/>
      <c r="F14" s="84"/>
      <c r="G14" s="84"/>
      <c r="H14" s="92"/>
      <c r="I14" s="86"/>
      <c r="J14" s="86"/>
      <c r="K14" s="145"/>
      <c r="L14" s="145"/>
      <c r="M14" s="86" t="s">
        <v>27</v>
      </c>
      <c r="N14" s="116">
        <v>0.05</v>
      </c>
      <c r="O14" s="20"/>
      <c r="P14" s="20"/>
      <c r="Q14" s="122"/>
      <c r="R14" s="147"/>
      <c r="S14" s="19"/>
      <c r="T14" s="19"/>
      <c r="U14" s="55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3"/>
      <c r="B15" s="84"/>
      <c r="C15" s="84"/>
      <c r="D15" s="84"/>
      <c r="E15" s="91"/>
      <c r="F15" s="84"/>
      <c r="G15" s="84"/>
      <c r="H15" s="92"/>
      <c r="I15" s="86"/>
      <c r="J15" s="86"/>
      <c r="K15" s="86"/>
      <c r="L15" s="86"/>
      <c r="M15" s="86"/>
      <c r="N15" s="116"/>
      <c r="O15" s="20"/>
      <c r="P15" s="20"/>
      <c r="Q15" s="122"/>
      <c r="R15" s="147"/>
      <c r="S15" s="19"/>
      <c r="T15" s="19"/>
      <c r="U15" s="55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3"/>
      <c r="B16" s="84"/>
      <c r="C16" s="84"/>
      <c r="D16" s="84"/>
      <c r="E16" s="91"/>
      <c r="F16" s="84"/>
      <c r="G16" s="84"/>
      <c r="H16" s="92"/>
      <c r="I16" s="94"/>
      <c r="J16" s="94"/>
      <c r="K16" s="98"/>
      <c r="L16" s="98"/>
      <c r="M16" s="98"/>
      <c r="N16" s="94"/>
      <c r="O16" s="200"/>
      <c r="P16" s="200"/>
      <c r="Q16" s="123"/>
      <c r="R16" s="153"/>
      <c r="S16" s="24"/>
      <c r="T16" s="24"/>
      <c r="U16" s="56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9" t="s">
        <v>97</v>
      </c>
      <c r="B17" s="105">
        <v>5</v>
      </c>
      <c r="C17" s="105">
        <v>2.8</v>
      </c>
      <c r="D17" s="105">
        <v>1.5</v>
      </c>
      <c r="E17" s="100">
        <v>2.5</v>
      </c>
      <c r="F17" s="105">
        <v>0.2</v>
      </c>
      <c r="G17" s="177">
        <v>0</v>
      </c>
      <c r="H17" s="111">
        <f t="shared" si="0"/>
        <v>710</v>
      </c>
      <c r="I17" s="82" t="s">
        <v>28</v>
      </c>
      <c r="J17" s="82"/>
      <c r="K17" s="82" t="s">
        <v>241</v>
      </c>
      <c r="L17" s="82"/>
      <c r="M17" s="82" t="s">
        <v>81</v>
      </c>
      <c r="N17" s="172"/>
      <c r="O17" s="205" t="s">
        <v>16</v>
      </c>
      <c r="P17" s="205"/>
      <c r="Q17" s="154" t="s">
        <v>210</v>
      </c>
      <c r="R17" s="155"/>
      <c r="S17" s="22" t="s">
        <v>85</v>
      </c>
      <c r="T17" s="22"/>
      <c r="U17" s="55"/>
      <c r="V17" s="44" t="str">
        <f>A17</f>
        <v>S2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素排     </v>
      </c>
      <c r="Y17" s="44" t="str">
        <f>M18&amp;" "&amp;M19&amp;" "&amp;M20&amp;" "&amp;M21&amp;" "&amp;M22&amp;" "&amp;M23</f>
        <v xml:space="preserve">豆腐 素絞肉 胡蘿蔔 豆瓣醬 冷凍玉米筍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大番茄 時蔬 薑   </v>
      </c>
      <c r="AB17" s="44" t="str">
        <f t="shared" ref="AB17:AB73" si="1">S18&amp;" "&amp;S19&amp;" "&amp;S20&amp;" "&amp;S21&amp;" "&amp;S22&amp;" "&amp;S23</f>
        <v xml:space="preserve">驗證豆奶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3"/>
      <c r="B18" s="84"/>
      <c r="C18" s="84"/>
      <c r="D18" s="84"/>
      <c r="E18" s="91"/>
      <c r="F18" s="84"/>
      <c r="G18" s="108"/>
      <c r="H18" s="104"/>
      <c r="I18" s="86" t="s">
        <v>17</v>
      </c>
      <c r="J18" s="86">
        <v>7</v>
      </c>
      <c r="K18" s="86" t="s">
        <v>241</v>
      </c>
      <c r="L18" s="86">
        <v>6</v>
      </c>
      <c r="M18" s="86" t="s">
        <v>19</v>
      </c>
      <c r="N18" s="86">
        <v>5</v>
      </c>
      <c r="O18" s="21" t="s">
        <v>13</v>
      </c>
      <c r="P18" s="21">
        <v>7</v>
      </c>
      <c r="Q18" s="156" t="s">
        <v>44</v>
      </c>
      <c r="R18" s="157">
        <v>1</v>
      </c>
      <c r="S18" s="19" t="s">
        <v>85</v>
      </c>
      <c r="T18" s="19">
        <v>19</v>
      </c>
      <c r="U18" s="55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3"/>
      <c r="B19" s="84"/>
      <c r="C19" s="84"/>
      <c r="D19" s="84"/>
      <c r="E19" s="91"/>
      <c r="F19" s="84"/>
      <c r="G19" s="108"/>
      <c r="H19" s="104"/>
      <c r="I19" s="86" t="s">
        <v>31</v>
      </c>
      <c r="J19" s="86">
        <v>3</v>
      </c>
      <c r="K19" s="86"/>
      <c r="L19" s="86"/>
      <c r="M19" s="86" t="s">
        <v>261</v>
      </c>
      <c r="N19" s="86">
        <v>1</v>
      </c>
      <c r="O19" s="20" t="s">
        <v>27</v>
      </c>
      <c r="P19" s="20">
        <v>0.05</v>
      </c>
      <c r="Q19" s="156" t="s">
        <v>16</v>
      </c>
      <c r="R19" s="157">
        <v>3</v>
      </c>
      <c r="S19" s="19"/>
      <c r="T19" s="72"/>
      <c r="U19" s="55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3"/>
      <c r="B20" s="84"/>
      <c r="C20" s="84"/>
      <c r="D20" s="84"/>
      <c r="E20" s="91"/>
      <c r="F20" s="84"/>
      <c r="G20" s="108"/>
      <c r="H20" s="104"/>
      <c r="I20" s="86"/>
      <c r="J20" s="86"/>
      <c r="K20" s="86"/>
      <c r="L20" s="86"/>
      <c r="M20" s="86" t="s">
        <v>21</v>
      </c>
      <c r="N20" s="86">
        <v>1</v>
      </c>
      <c r="O20" s="20"/>
      <c r="P20" s="20"/>
      <c r="Q20" s="124" t="s">
        <v>27</v>
      </c>
      <c r="R20" s="157">
        <v>0.05</v>
      </c>
      <c r="S20" s="19"/>
      <c r="T20" s="19"/>
      <c r="U20" s="5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3"/>
      <c r="B21" s="84"/>
      <c r="C21" s="84"/>
      <c r="D21" s="84"/>
      <c r="E21" s="91"/>
      <c r="F21" s="84"/>
      <c r="G21" s="178"/>
      <c r="H21" s="110"/>
      <c r="I21" s="86"/>
      <c r="J21" s="86"/>
      <c r="K21" s="86"/>
      <c r="L21" s="86"/>
      <c r="M21" s="86" t="s">
        <v>62</v>
      </c>
      <c r="N21" s="86"/>
      <c r="O21" s="20"/>
      <c r="P21" s="20"/>
      <c r="Q21" s="86"/>
      <c r="R21" s="157"/>
      <c r="S21" s="19"/>
      <c r="T21" s="19"/>
      <c r="U21" s="5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3"/>
      <c r="B22" s="84"/>
      <c r="C22" s="84"/>
      <c r="D22" s="84"/>
      <c r="E22" s="91"/>
      <c r="F22" s="84"/>
      <c r="G22" s="108"/>
      <c r="H22" s="104"/>
      <c r="I22" s="86"/>
      <c r="J22" s="86"/>
      <c r="K22" s="86"/>
      <c r="L22" s="86"/>
      <c r="M22" s="247" t="s">
        <v>163</v>
      </c>
      <c r="N22" s="247">
        <v>1.5</v>
      </c>
      <c r="O22" s="20"/>
      <c r="P22" s="20"/>
      <c r="Q22" s="124"/>
      <c r="R22" s="157"/>
      <c r="S22" s="19"/>
      <c r="T22" s="19"/>
      <c r="U22" s="55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7"/>
      <c r="B23" s="88"/>
      <c r="C23" s="88"/>
      <c r="D23" s="88"/>
      <c r="E23" s="102"/>
      <c r="F23" s="88"/>
      <c r="G23" s="179"/>
      <c r="H23" s="175"/>
      <c r="I23" s="90"/>
      <c r="J23" s="90"/>
      <c r="K23" s="90"/>
      <c r="L23" s="90"/>
      <c r="M23" s="128"/>
      <c r="N23" s="128"/>
      <c r="O23" s="25"/>
      <c r="P23" s="25"/>
      <c r="Q23" s="158"/>
      <c r="R23" s="159"/>
      <c r="S23" s="24"/>
      <c r="T23" s="24"/>
      <c r="U23" s="56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3" t="s">
        <v>98</v>
      </c>
      <c r="B24" s="84">
        <v>5.2</v>
      </c>
      <c r="C24" s="84">
        <v>2.4</v>
      </c>
      <c r="D24" s="84">
        <v>1.5</v>
      </c>
      <c r="E24" s="91">
        <v>2.5</v>
      </c>
      <c r="F24" s="84">
        <v>0</v>
      </c>
      <c r="G24" s="84">
        <v>0</v>
      </c>
      <c r="H24" s="92">
        <f t="shared" si="0"/>
        <v>694</v>
      </c>
      <c r="I24" s="93" t="s">
        <v>120</v>
      </c>
      <c r="J24" s="93"/>
      <c r="K24" s="93" t="s">
        <v>242</v>
      </c>
      <c r="L24" s="169"/>
      <c r="M24" s="93" t="s">
        <v>164</v>
      </c>
      <c r="N24" s="93"/>
      <c r="O24" s="52" t="s">
        <v>16</v>
      </c>
      <c r="P24" s="52"/>
      <c r="Q24" s="156" t="s">
        <v>272</v>
      </c>
      <c r="R24" s="160"/>
      <c r="S24" s="22" t="s">
        <v>91</v>
      </c>
      <c r="T24" s="22"/>
      <c r="U24" s="55"/>
      <c r="V24" s="44" t="str">
        <f>A24</f>
        <v>S3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素麥克雞塊     </v>
      </c>
      <c r="Y24" s="44" t="str">
        <f>M25&amp;" "&amp;M26&amp;" "&amp;M27&amp;" "&amp;M28&amp;" "&amp;M29&amp;" "&amp;M30</f>
        <v xml:space="preserve">素肉絲 杏鮑菇 乾香菇 鳳梨罐頭 冷凍玉米粒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白蘿蔔 素丸    </v>
      </c>
      <c r="AB24" s="44" t="str">
        <f t="shared" si="1"/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3"/>
      <c r="B25" s="84"/>
      <c r="C25" s="84"/>
      <c r="D25" s="84"/>
      <c r="E25" s="91"/>
      <c r="F25" s="84"/>
      <c r="G25" s="84"/>
      <c r="H25" s="96"/>
      <c r="I25" s="86" t="s">
        <v>17</v>
      </c>
      <c r="J25" s="86">
        <v>7</v>
      </c>
      <c r="K25" s="86" t="s">
        <v>243</v>
      </c>
      <c r="L25" s="86">
        <v>6</v>
      </c>
      <c r="M25" s="127" t="s">
        <v>260</v>
      </c>
      <c r="N25" s="86">
        <v>1.2</v>
      </c>
      <c r="O25" s="21" t="s">
        <v>13</v>
      </c>
      <c r="P25" s="21">
        <v>7</v>
      </c>
      <c r="Q25" s="124" t="s">
        <v>39</v>
      </c>
      <c r="R25" s="157">
        <v>2</v>
      </c>
      <c r="S25" s="19" t="s">
        <v>90</v>
      </c>
      <c r="T25" s="19">
        <v>20</v>
      </c>
      <c r="U25" s="5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3"/>
      <c r="B26" s="84"/>
      <c r="C26" s="84"/>
      <c r="D26" s="84"/>
      <c r="E26" s="91"/>
      <c r="F26" s="84"/>
      <c r="G26" s="84"/>
      <c r="H26" s="96"/>
      <c r="I26" s="86" t="s">
        <v>31</v>
      </c>
      <c r="J26" s="86">
        <v>3</v>
      </c>
      <c r="K26" s="86"/>
      <c r="L26" s="86"/>
      <c r="M26" s="228" t="s">
        <v>155</v>
      </c>
      <c r="N26" s="228">
        <v>3</v>
      </c>
      <c r="O26" s="20" t="s">
        <v>27</v>
      </c>
      <c r="P26" s="20">
        <v>0.05</v>
      </c>
      <c r="Q26" s="124" t="s">
        <v>262</v>
      </c>
      <c r="R26" s="157">
        <v>2</v>
      </c>
      <c r="S26" s="19"/>
      <c r="T26" s="72"/>
      <c r="U26" s="5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3"/>
      <c r="B27" s="84"/>
      <c r="C27" s="84"/>
      <c r="D27" s="84"/>
      <c r="E27" s="91"/>
      <c r="F27" s="84"/>
      <c r="G27" s="84"/>
      <c r="H27" s="92"/>
      <c r="I27" s="86"/>
      <c r="J27" s="86"/>
      <c r="K27" s="86"/>
      <c r="L27" s="86"/>
      <c r="M27" s="86" t="s">
        <v>55</v>
      </c>
      <c r="N27" s="86">
        <v>0.1</v>
      </c>
      <c r="O27" s="20"/>
      <c r="P27" s="20"/>
      <c r="Q27" s="124"/>
      <c r="R27" s="157"/>
      <c r="S27" s="19"/>
      <c r="T27" s="19"/>
      <c r="U27" s="55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3"/>
      <c r="B28" s="84"/>
      <c r="C28" s="84"/>
      <c r="D28" s="84"/>
      <c r="E28" s="91"/>
      <c r="F28" s="84"/>
      <c r="G28" s="84"/>
      <c r="H28" s="96"/>
      <c r="I28" s="86"/>
      <c r="J28" s="86"/>
      <c r="K28" s="86"/>
      <c r="L28" s="86"/>
      <c r="M28" s="86" t="s">
        <v>165</v>
      </c>
      <c r="N28" s="86">
        <v>1</v>
      </c>
      <c r="O28" s="20"/>
      <c r="P28" s="20"/>
      <c r="Q28" s="127"/>
      <c r="R28" s="157"/>
      <c r="S28" s="19"/>
      <c r="T28" s="19"/>
      <c r="U28" s="55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3"/>
      <c r="B29" s="84"/>
      <c r="C29" s="84"/>
      <c r="D29" s="84"/>
      <c r="E29" s="91"/>
      <c r="F29" s="84"/>
      <c r="G29" s="84"/>
      <c r="H29" s="96"/>
      <c r="I29" s="86"/>
      <c r="J29" s="86"/>
      <c r="K29" s="116"/>
      <c r="L29" s="116"/>
      <c r="M29" s="86" t="s">
        <v>40</v>
      </c>
      <c r="N29" s="86">
        <v>1</v>
      </c>
      <c r="O29" s="20"/>
      <c r="P29" s="20"/>
      <c r="Q29" s="124"/>
      <c r="R29" s="157"/>
      <c r="S29" s="19"/>
      <c r="T29" s="19"/>
      <c r="U29" s="55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3"/>
      <c r="B30" s="84"/>
      <c r="C30" s="84"/>
      <c r="D30" s="84"/>
      <c r="E30" s="91"/>
      <c r="F30" s="84"/>
      <c r="G30" s="84"/>
      <c r="H30" s="97"/>
      <c r="I30" s="98"/>
      <c r="J30" s="98"/>
      <c r="K30" s="98"/>
      <c r="L30" s="98"/>
      <c r="M30" s="94"/>
      <c r="N30" s="94"/>
      <c r="O30" s="200"/>
      <c r="P30" s="200"/>
      <c r="Q30" s="161"/>
      <c r="R30" s="162"/>
      <c r="S30" s="24"/>
      <c r="T30" s="24"/>
      <c r="U30" s="56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9" t="s">
        <v>99</v>
      </c>
      <c r="B31" s="105">
        <v>6.5</v>
      </c>
      <c r="C31" s="105">
        <v>2.5</v>
      </c>
      <c r="D31" s="105">
        <v>1.5</v>
      </c>
      <c r="E31" s="100">
        <v>2.4</v>
      </c>
      <c r="F31" s="105">
        <v>0</v>
      </c>
      <c r="G31" s="105">
        <v>0</v>
      </c>
      <c r="H31" s="106">
        <f t="shared" si="0"/>
        <v>788</v>
      </c>
      <c r="I31" s="82" t="s">
        <v>28</v>
      </c>
      <c r="J31" s="82"/>
      <c r="K31" s="82" t="s">
        <v>244</v>
      </c>
      <c r="L31" s="82"/>
      <c r="M31" s="129" t="s">
        <v>141</v>
      </c>
      <c r="N31" s="130"/>
      <c r="O31" s="205" t="s">
        <v>16</v>
      </c>
      <c r="P31" s="205"/>
      <c r="Q31" s="154" t="s">
        <v>212</v>
      </c>
      <c r="R31" s="155"/>
      <c r="S31" s="22" t="s">
        <v>116</v>
      </c>
      <c r="T31" s="22"/>
      <c r="U31" s="55"/>
      <c r="V31" s="44" t="str">
        <f>A31</f>
        <v>S4</v>
      </c>
      <c r="W31" s="44" t="str">
        <f>I32&amp;" "&amp;I33&amp;" "&amp;I34&amp;" "&amp;I35&amp;" "&amp;I36&amp;" "&amp;I37</f>
        <v xml:space="preserve">米 糙米    </v>
      </c>
      <c r="X31" s="44" t="str">
        <f>K32&amp;" "&amp;K33&amp;" "&amp;K34&amp;" "&amp;K35&amp;" "&amp;K36&amp;" "&amp;K37</f>
        <v xml:space="preserve">麵腸 豆薯 大番茄 九層塔 薑 </v>
      </c>
      <c r="Y31" s="44" t="str">
        <f>M32&amp;" "&amp;M33&amp;" "&amp;M34&amp;" "&amp;M35&amp;" "&amp;M36&amp;" "&amp;M37</f>
        <v xml:space="preserve">雞蛋   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紅豆 黑秈糯米 二砂糖   </v>
      </c>
      <c r="AB31" s="44" t="str">
        <f t="shared" si="1"/>
        <v xml:space="preserve">奶油餐包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3"/>
      <c r="B32" s="84"/>
      <c r="C32" s="84"/>
      <c r="D32" s="84"/>
      <c r="E32" s="91"/>
      <c r="F32" s="84"/>
      <c r="G32" s="84"/>
      <c r="H32" s="97"/>
      <c r="I32" s="86" t="s">
        <v>17</v>
      </c>
      <c r="J32" s="86">
        <v>7</v>
      </c>
      <c r="K32" s="86" t="s">
        <v>69</v>
      </c>
      <c r="L32" s="86">
        <v>6</v>
      </c>
      <c r="M32" s="127" t="s">
        <v>30</v>
      </c>
      <c r="N32" s="120">
        <v>5.5</v>
      </c>
      <c r="O32" s="21" t="s">
        <v>13</v>
      </c>
      <c r="P32" s="21">
        <v>7</v>
      </c>
      <c r="Q32" s="124" t="s">
        <v>213</v>
      </c>
      <c r="R32" s="157">
        <v>2</v>
      </c>
      <c r="S32" s="19" t="s">
        <v>116</v>
      </c>
      <c r="T32" s="19">
        <v>2.5</v>
      </c>
      <c r="U32" s="55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3"/>
      <c r="B33" s="84"/>
      <c r="C33" s="84"/>
      <c r="D33" s="84"/>
      <c r="E33" s="91"/>
      <c r="F33" s="84"/>
      <c r="G33" s="84"/>
      <c r="H33" s="97"/>
      <c r="I33" s="86" t="s">
        <v>31</v>
      </c>
      <c r="J33" s="86">
        <v>3</v>
      </c>
      <c r="K33" s="86" t="s">
        <v>154</v>
      </c>
      <c r="L33" s="86">
        <v>4</v>
      </c>
      <c r="M33" s="86"/>
      <c r="N33" s="122"/>
      <c r="O33" s="20" t="s">
        <v>27</v>
      </c>
      <c r="P33" s="20">
        <v>0.05</v>
      </c>
      <c r="Q33" s="120" t="s">
        <v>214</v>
      </c>
      <c r="R33" s="157">
        <v>1</v>
      </c>
      <c r="S33" s="19"/>
      <c r="T33" s="72"/>
      <c r="U33" s="55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3"/>
      <c r="B34" s="84"/>
      <c r="C34" s="84"/>
      <c r="D34" s="84"/>
      <c r="E34" s="91"/>
      <c r="F34" s="84"/>
      <c r="G34" s="84"/>
      <c r="H34" s="92"/>
      <c r="I34" s="86"/>
      <c r="J34" s="86"/>
      <c r="K34" s="86" t="s">
        <v>44</v>
      </c>
      <c r="L34" s="86">
        <v>1.5</v>
      </c>
      <c r="M34" s="122"/>
      <c r="N34" s="122"/>
      <c r="O34" s="20"/>
      <c r="P34" s="20"/>
      <c r="Q34" s="124" t="s">
        <v>37</v>
      </c>
      <c r="R34" s="157">
        <v>1</v>
      </c>
      <c r="S34" s="19"/>
      <c r="T34" s="19"/>
      <c r="U34" s="55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3"/>
      <c r="B35" s="84"/>
      <c r="C35" s="84"/>
      <c r="D35" s="84"/>
      <c r="E35" s="91"/>
      <c r="F35" s="84"/>
      <c r="G35" s="84"/>
      <c r="H35" s="97"/>
      <c r="I35" s="86"/>
      <c r="J35" s="86"/>
      <c r="K35" s="86" t="s">
        <v>45</v>
      </c>
      <c r="L35" s="86">
        <v>0.01</v>
      </c>
      <c r="M35" s="122"/>
      <c r="N35" s="122"/>
      <c r="O35" s="20"/>
      <c r="P35" s="20"/>
      <c r="Q35" s="124"/>
      <c r="R35" s="157"/>
      <c r="S35" s="19"/>
      <c r="T35" s="19"/>
      <c r="U35" s="55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3"/>
      <c r="B36" s="84"/>
      <c r="C36" s="84"/>
      <c r="D36" s="84"/>
      <c r="E36" s="91"/>
      <c r="F36" s="84"/>
      <c r="G36" s="84"/>
      <c r="H36" s="97"/>
      <c r="I36" s="86"/>
      <c r="J36" s="86"/>
      <c r="K36" s="86" t="s">
        <v>27</v>
      </c>
      <c r="L36" s="86">
        <v>0.05</v>
      </c>
      <c r="M36" s="122"/>
      <c r="N36" s="122"/>
      <c r="O36" s="20"/>
      <c r="P36" s="20"/>
      <c r="Q36" s="124"/>
      <c r="R36" s="157"/>
      <c r="S36" s="19"/>
      <c r="T36" s="19"/>
      <c r="U36" s="55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7"/>
      <c r="B37" s="88"/>
      <c r="C37" s="88"/>
      <c r="D37" s="88"/>
      <c r="E37" s="102"/>
      <c r="F37" s="88"/>
      <c r="G37" s="88"/>
      <c r="H37" s="103"/>
      <c r="I37" s="90"/>
      <c r="J37" s="90"/>
      <c r="K37" s="128"/>
      <c r="L37" s="128"/>
      <c r="M37" s="131"/>
      <c r="N37" s="131"/>
      <c r="O37" s="25"/>
      <c r="P37" s="25"/>
      <c r="Q37" s="163"/>
      <c r="R37" s="164"/>
      <c r="S37" s="24"/>
      <c r="T37" s="24"/>
      <c r="U37" s="56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9" t="s">
        <v>100</v>
      </c>
      <c r="B38" s="91">
        <v>5.9</v>
      </c>
      <c r="C38" s="91">
        <v>2.4</v>
      </c>
      <c r="D38" s="91">
        <v>1.7</v>
      </c>
      <c r="E38" s="91">
        <v>2.4</v>
      </c>
      <c r="F38" s="91">
        <v>0.3</v>
      </c>
      <c r="G38" s="91">
        <v>0</v>
      </c>
      <c r="H38" s="183">
        <f t="shared" si="0"/>
        <v>743.5</v>
      </c>
      <c r="I38" s="171" t="s">
        <v>121</v>
      </c>
      <c r="J38" s="82"/>
      <c r="K38" s="82" t="s">
        <v>245</v>
      </c>
      <c r="L38" s="82"/>
      <c r="M38" s="82" t="s">
        <v>168</v>
      </c>
      <c r="N38" s="82"/>
      <c r="O38" s="52" t="s">
        <v>16</v>
      </c>
      <c r="P38" s="52"/>
      <c r="Q38" s="82" t="s">
        <v>215</v>
      </c>
      <c r="R38" s="155"/>
      <c r="S38" s="22" t="s">
        <v>87</v>
      </c>
      <c r="T38" s="22"/>
      <c r="U38" s="55" t="s">
        <v>88</v>
      </c>
      <c r="V38" s="44" t="str">
        <f>A38</f>
        <v>S5</v>
      </c>
      <c r="W38" s="44" t="str">
        <f>I39&amp;" "&amp;I40&amp;" "&amp;I41&amp;" "&amp;I42&amp;" "&amp;I43&amp;" "&amp;I44</f>
        <v xml:space="preserve">米 芝麻(熟)    </v>
      </c>
      <c r="X38" s="44" t="str">
        <f>K39&amp;" "&amp;K40&amp;" "&amp;K41&amp;" "&amp;K42&amp;" "&amp;K43&amp;" "&amp;K44</f>
        <v xml:space="preserve">豆包 韓式泡菜 結球白菜   </v>
      </c>
      <c r="Y38" s="44" t="str">
        <f>M39&amp;" "&amp;M40&amp;" "&amp;M41&amp;" "&amp;M42&amp;" "&amp;M43&amp;" "&amp;M44</f>
        <v xml:space="preserve">乾裙帶菜 金針菇 芝麻(熟) 香油 薑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味噌 豆腐    </v>
      </c>
      <c r="AB38" s="44" t="str">
        <f t="shared" si="1"/>
        <v xml:space="preserve">水果     </v>
      </c>
      <c r="AC38" s="44" t="str">
        <f>U39&amp;" "&amp;U40&amp;" "&amp;U41&amp;" "&amp;U42&amp;" "&amp;U43&amp;" "&amp;U44</f>
        <v xml:space="preserve">有機豆奶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3"/>
      <c r="B39" s="91"/>
      <c r="C39" s="91"/>
      <c r="D39" s="91"/>
      <c r="E39" s="91"/>
      <c r="F39" s="91"/>
      <c r="G39" s="91"/>
      <c r="H39" s="183"/>
      <c r="I39" s="170" t="s">
        <v>17</v>
      </c>
      <c r="J39" s="86">
        <v>10</v>
      </c>
      <c r="K39" s="86" t="s">
        <v>36</v>
      </c>
      <c r="L39" s="86">
        <v>6</v>
      </c>
      <c r="M39" s="86" t="s">
        <v>169</v>
      </c>
      <c r="N39" s="86">
        <v>0.5</v>
      </c>
      <c r="O39" s="21" t="s">
        <v>13</v>
      </c>
      <c r="P39" s="21">
        <v>7</v>
      </c>
      <c r="Q39" s="86" t="s">
        <v>216</v>
      </c>
      <c r="R39" s="157">
        <v>1</v>
      </c>
      <c r="S39" s="19" t="s">
        <v>87</v>
      </c>
      <c r="T39" s="19">
        <v>12</v>
      </c>
      <c r="U39" s="55" t="s">
        <v>89</v>
      </c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3"/>
      <c r="B40" s="91"/>
      <c r="C40" s="91"/>
      <c r="D40" s="91"/>
      <c r="E40" s="91"/>
      <c r="F40" s="91"/>
      <c r="G40" s="91"/>
      <c r="H40" s="183"/>
      <c r="I40" s="170" t="s">
        <v>170</v>
      </c>
      <c r="J40" s="86">
        <v>0.05</v>
      </c>
      <c r="K40" s="86" t="s">
        <v>78</v>
      </c>
      <c r="L40" s="86">
        <v>1</v>
      </c>
      <c r="M40" s="86" t="s">
        <v>25</v>
      </c>
      <c r="N40" s="124">
        <v>1</v>
      </c>
      <c r="O40" s="20" t="s">
        <v>27</v>
      </c>
      <c r="P40" s="20">
        <v>0.05</v>
      </c>
      <c r="Q40" s="116" t="s">
        <v>19</v>
      </c>
      <c r="R40" s="165">
        <v>3</v>
      </c>
      <c r="S40" s="19"/>
      <c r="T40" s="72"/>
      <c r="U40" s="55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3"/>
      <c r="B41" s="91"/>
      <c r="C41" s="91"/>
      <c r="D41" s="91"/>
      <c r="E41" s="91"/>
      <c r="F41" s="91"/>
      <c r="G41" s="91"/>
      <c r="H41" s="183"/>
      <c r="I41" s="170"/>
      <c r="J41" s="86"/>
      <c r="K41" s="86" t="s">
        <v>33</v>
      </c>
      <c r="L41" s="86">
        <v>3.5</v>
      </c>
      <c r="M41" s="228" t="s">
        <v>170</v>
      </c>
      <c r="N41" s="228"/>
      <c r="O41" s="20"/>
      <c r="P41" s="20"/>
      <c r="Q41" s="86"/>
      <c r="R41" s="157"/>
      <c r="S41" s="19"/>
      <c r="T41" s="19"/>
      <c r="U41" s="55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3"/>
      <c r="B42" s="91"/>
      <c r="C42" s="91"/>
      <c r="D42" s="91"/>
      <c r="E42" s="91"/>
      <c r="F42" s="91"/>
      <c r="G42" s="91"/>
      <c r="H42" s="183"/>
      <c r="I42" s="170"/>
      <c r="J42" s="86"/>
      <c r="K42" s="168"/>
      <c r="L42" s="168"/>
      <c r="M42" s="86" t="s">
        <v>171</v>
      </c>
      <c r="N42" s="86"/>
      <c r="O42" s="20"/>
      <c r="P42" s="20"/>
      <c r="Q42" s="86"/>
      <c r="R42" s="157"/>
      <c r="S42" s="19"/>
      <c r="T42" s="19"/>
      <c r="U42" s="55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3"/>
      <c r="B43" s="91"/>
      <c r="C43" s="91"/>
      <c r="D43" s="91"/>
      <c r="E43" s="91"/>
      <c r="F43" s="91"/>
      <c r="G43" s="91"/>
      <c r="H43" s="183"/>
      <c r="I43" s="170"/>
      <c r="J43" s="86"/>
      <c r="K43" s="168"/>
      <c r="L43" s="168"/>
      <c r="M43" s="168" t="s">
        <v>27</v>
      </c>
      <c r="N43" s="168">
        <v>0.05</v>
      </c>
      <c r="O43" s="20"/>
      <c r="P43" s="20"/>
      <c r="Q43" s="86"/>
      <c r="R43" s="157"/>
      <c r="S43" s="19"/>
      <c r="T43" s="19"/>
      <c r="U43" s="55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7"/>
      <c r="B44" s="91"/>
      <c r="C44" s="91"/>
      <c r="D44" s="91"/>
      <c r="E44" s="91"/>
      <c r="F44" s="91"/>
      <c r="G44" s="91"/>
      <c r="H44" s="183"/>
      <c r="I44" s="191"/>
      <c r="J44" s="98"/>
      <c r="K44" s="192"/>
      <c r="L44" s="192"/>
      <c r="M44" s="192"/>
      <c r="N44" s="192"/>
      <c r="O44" s="200"/>
      <c r="P44" s="200"/>
      <c r="Q44" s="98"/>
      <c r="R44" s="162"/>
      <c r="S44" s="24"/>
      <c r="T44" s="24"/>
      <c r="U44" s="56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3" t="s">
        <v>106</v>
      </c>
      <c r="B45" s="206">
        <v>5</v>
      </c>
      <c r="C45" s="105">
        <v>2.1</v>
      </c>
      <c r="D45" s="105">
        <v>1.9</v>
      </c>
      <c r="E45" s="100">
        <v>2.4</v>
      </c>
      <c r="F45" s="105">
        <v>0</v>
      </c>
      <c r="G45" s="105">
        <v>0</v>
      </c>
      <c r="H45" s="189">
        <f t="shared" si="0"/>
        <v>663</v>
      </c>
      <c r="I45" s="171" t="s">
        <v>15</v>
      </c>
      <c r="J45" s="82"/>
      <c r="K45" s="82" t="s">
        <v>246</v>
      </c>
      <c r="L45" s="82"/>
      <c r="M45" s="82" t="s">
        <v>172</v>
      </c>
      <c r="N45" s="82"/>
      <c r="O45" s="205" t="s">
        <v>16</v>
      </c>
      <c r="P45" s="205"/>
      <c r="Q45" s="154" t="s">
        <v>218</v>
      </c>
      <c r="R45" s="155"/>
      <c r="S45" s="199" t="s">
        <v>115</v>
      </c>
      <c r="T45" s="22"/>
      <c r="U45" s="55"/>
      <c r="V45" s="44" t="str">
        <f>A45</f>
        <v>T1</v>
      </c>
      <c r="W45" s="44" t="str">
        <f>I46&amp;" "&amp;I47&amp;" "&amp;I48&amp;" "&amp;I49&amp;" "&amp;I50&amp;" "&amp;I51</f>
        <v xml:space="preserve">米     </v>
      </c>
      <c r="X45" s="44" t="str">
        <f>K46&amp;" "&amp;K47&amp;" "&amp;K48&amp;" "&amp;K49&amp;" "&amp;K50&amp;" "&amp;K51</f>
        <v xml:space="preserve">麵腸 杏鮑菇 胡蘿蔔 馬鈴薯 咖哩粉 </v>
      </c>
      <c r="Y45" s="44" t="str">
        <f>M46&amp;" "&amp;M47&amp;" "&amp;M48&amp;" "&amp;M49&amp;" "&amp;M50&amp;" "&amp;M51</f>
        <v xml:space="preserve">素丸 白蘿蔔 胡蘿蔔 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紫菜 雞蛋    </v>
      </c>
      <c r="AB45" s="44" t="str">
        <f t="shared" si="1"/>
        <v xml:space="preserve">葡萄乾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3"/>
      <c r="B46" s="207"/>
      <c r="C46" s="84"/>
      <c r="D46" s="84"/>
      <c r="E46" s="91"/>
      <c r="F46" s="84"/>
      <c r="G46" s="84"/>
      <c r="H46" s="184"/>
      <c r="I46" s="170" t="s">
        <v>17</v>
      </c>
      <c r="J46" s="86">
        <v>10</v>
      </c>
      <c r="K46" s="86" t="s">
        <v>69</v>
      </c>
      <c r="L46" s="86">
        <v>6</v>
      </c>
      <c r="M46" s="132" t="s">
        <v>262</v>
      </c>
      <c r="N46" s="86">
        <v>0.5</v>
      </c>
      <c r="O46" s="21" t="s">
        <v>13</v>
      </c>
      <c r="P46" s="21">
        <v>7</v>
      </c>
      <c r="Q46" s="124" t="s">
        <v>57</v>
      </c>
      <c r="R46" s="157">
        <v>0.5</v>
      </c>
      <c r="S46" s="69" t="s">
        <v>115</v>
      </c>
      <c r="T46" s="19">
        <v>1.4</v>
      </c>
      <c r="U46" s="55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3"/>
      <c r="B47" s="207"/>
      <c r="C47" s="84"/>
      <c r="D47" s="84"/>
      <c r="E47" s="91"/>
      <c r="F47" s="84"/>
      <c r="G47" s="84"/>
      <c r="H47" s="184"/>
      <c r="I47" s="170"/>
      <c r="J47" s="86"/>
      <c r="K47" s="86" t="s">
        <v>155</v>
      </c>
      <c r="L47" s="86">
        <v>2</v>
      </c>
      <c r="M47" s="86" t="s">
        <v>39</v>
      </c>
      <c r="N47" s="86">
        <v>5</v>
      </c>
      <c r="O47" s="20" t="s">
        <v>27</v>
      </c>
      <c r="P47" s="20">
        <v>0.05</v>
      </c>
      <c r="Q47" s="120" t="s">
        <v>30</v>
      </c>
      <c r="R47" s="157">
        <v>2</v>
      </c>
      <c r="S47" s="19"/>
      <c r="T47" s="19"/>
      <c r="U47" s="55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3"/>
      <c r="B48" s="207"/>
      <c r="C48" s="84"/>
      <c r="D48" s="84"/>
      <c r="E48" s="91"/>
      <c r="F48" s="84"/>
      <c r="G48" s="84"/>
      <c r="H48" s="184"/>
      <c r="I48" s="170"/>
      <c r="J48" s="86"/>
      <c r="K48" s="86" t="s">
        <v>21</v>
      </c>
      <c r="L48" s="86">
        <v>0.5</v>
      </c>
      <c r="M48" s="86" t="s">
        <v>21</v>
      </c>
      <c r="N48" s="86">
        <v>0.5</v>
      </c>
      <c r="O48" s="20"/>
      <c r="P48" s="20"/>
      <c r="Q48" s="124"/>
      <c r="R48" s="157"/>
      <c r="S48" s="19"/>
      <c r="T48" s="19"/>
      <c r="U48" s="55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3"/>
      <c r="B49" s="207"/>
      <c r="C49" s="84"/>
      <c r="D49" s="84"/>
      <c r="E49" s="91"/>
      <c r="F49" s="84"/>
      <c r="G49" s="84"/>
      <c r="H49" s="184"/>
      <c r="I49" s="170"/>
      <c r="J49" s="86"/>
      <c r="K49" s="86" t="s">
        <v>41</v>
      </c>
      <c r="L49" s="86">
        <v>3</v>
      </c>
      <c r="M49" s="86"/>
      <c r="N49" s="86"/>
      <c r="O49" s="20"/>
      <c r="P49" s="20"/>
      <c r="Q49" s="124"/>
      <c r="R49" s="157"/>
      <c r="S49" s="19"/>
      <c r="T49" s="19"/>
      <c r="U49" s="55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3"/>
      <c r="B50" s="207"/>
      <c r="C50" s="84"/>
      <c r="D50" s="84"/>
      <c r="E50" s="91"/>
      <c r="F50" s="84"/>
      <c r="G50" s="84"/>
      <c r="H50" s="184"/>
      <c r="I50" s="170"/>
      <c r="J50" s="86"/>
      <c r="K50" s="86" t="s">
        <v>48</v>
      </c>
      <c r="L50" s="86"/>
      <c r="M50" s="86"/>
      <c r="N50" s="86"/>
      <c r="O50" s="20"/>
      <c r="P50" s="20"/>
      <c r="Q50" s="124"/>
      <c r="R50" s="157"/>
      <c r="S50" s="19"/>
      <c r="T50" s="19"/>
      <c r="U50" s="55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3"/>
      <c r="B51" s="208"/>
      <c r="C51" s="88"/>
      <c r="D51" s="88"/>
      <c r="E51" s="102"/>
      <c r="F51" s="88"/>
      <c r="G51" s="88"/>
      <c r="H51" s="190"/>
      <c r="I51" s="180"/>
      <c r="J51" s="90"/>
      <c r="K51" s="90"/>
      <c r="L51" s="90"/>
      <c r="M51" s="125"/>
      <c r="N51" s="125"/>
      <c r="O51" s="25"/>
      <c r="P51" s="25"/>
      <c r="Q51" s="158"/>
      <c r="R51" s="159"/>
      <c r="S51" s="24"/>
      <c r="T51" s="24"/>
      <c r="U51" s="56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9" t="s">
        <v>107</v>
      </c>
      <c r="B52" s="84">
        <v>5.6</v>
      </c>
      <c r="C52" s="84">
        <v>3</v>
      </c>
      <c r="D52" s="84">
        <v>1.6</v>
      </c>
      <c r="E52" s="91">
        <v>2.4</v>
      </c>
      <c r="F52" s="84">
        <v>0</v>
      </c>
      <c r="G52" s="108">
        <v>0</v>
      </c>
      <c r="H52" s="183">
        <f t="shared" si="0"/>
        <v>765</v>
      </c>
      <c r="I52" s="169" t="s">
        <v>28</v>
      </c>
      <c r="J52" s="93"/>
      <c r="K52" s="93" t="s">
        <v>247</v>
      </c>
      <c r="L52" s="93"/>
      <c r="M52" s="93" t="s">
        <v>46</v>
      </c>
      <c r="N52" s="93"/>
      <c r="O52" s="52" t="s">
        <v>16</v>
      </c>
      <c r="P52" s="52"/>
      <c r="Q52" s="93" t="s">
        <v>219</v>
      </c>
      <c r="R52" s="160"/>
      <c r="S52" s="22" t="s">
        <v>276</v>
      </c>
      <c r="T52" s="22"/>
      <c r="U52" s="55"/>
      <c r="V52" s="44" t="str">
        <f>A52</f>
        <v>T2</v>
      </c>
      <c r="W52" s="44" t="str">
        <f>I53&amp;" "&amp;I54&amp;" "&amp;I55&amp;" "&amp;I56&amp;" "&amp;I57&amp;" "&amp;I58</f>
        <v xml:space="preserve">米 糙米    </v>
      </c>
      <c r="X52" s="44" t="str">
        <f>K53&amp;" "&amp;K54&amp;" "&amp;K55&amp;" "&amp;K56&amp;" "&amp;K57&amp;" "&amp;K58</f>
        <v xml:space="preserve">豆包 甘藍 杏鮑菇 薑片 麻油 </v>
      </c>
      <c r="Y52" s="44" t="str">
        <f>M53&amp;" "&amp;M54&amp;" "&amp;M55&amp;" "&amp;M56&amp;" "&amp;M57&amp;" "&amp;M58</f>
        <v xml:space="preserve">豆干 二砂糖 醬油   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白菜 胡蘿蔔    </v>
      </c>
      <c r="AB52" s="44" t="str">
        <f t="shared" si="1"/>
        <v xml:space="preserve">紅豆餐包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3"/>
      <c r="B53" s="84"/>
      <c r="C53" s="84"/>
      <c r="D53" s="84"/>
      <c r="E53" s="91"/>
      <c r="F53" s="84"/>
      <c r="G53" s="108"/>
      <c r="H53" s="183"/>
      <c r="I53" s="170" t="s">
        <v>17</v>
      </c>
      <c r="J53" s="86">
        <v>7</v>
      </c>
      <c r="K53" s="86" t="s">
        <v>36</v>
      </c>
      <c r="L53" s="86">
        <v>6</v>
      </c>
      <c r="M53" s="86" t="s">
        <v>47</v>
      </c>
      <c r="N53" s="86">
        <v>4.5</v>
      </c>
      <c r="O53" s="21" t="s">
        <v>13</v>
      </c>
      <c r="P53" s="21">
        <v>7</v>
      </c>
      <c r="Q53" s="86" t="s">
        <v>220</v>
      </c>
      <c r="R53" s="157">
        <v>4</v>
      </c>
      <c r="S53" s="19" t="s">
        <v>276</v>
      </c>
      <c r="T53" s="19">
        <v>2.5</v>
      </c>
      <c r="U53" s="55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3"/>
      <c r="B54" s="84"/>
      <c r="C54" s="84"/>
      <c r="D54" s="84"/>
      <c r="E54" s="91"/>
      <c r="F54" s="84"/>
      <c r="G54" s="108"/>
      <c r="H54" s="183"/>
      <c r="I54" s="170" t="s">
        <v>31</v>
      </c>
      <c r="J54" s="86">
        <v>3</v>
      </c>
      <c r="K54" s="86" t="s">
        <v>32</v>
      </c>
      <c r="L54" s="86">
        <v>4</v>
      </c>
      <c r="M54" s="86" t="s">
        <v>37</v>
      </c>
      <c r="N54" s="86"/>
      <c r="O54" s="20" t="s">
        <v>27</v>
      </c>
      <c r="P54" s="20">
        <v>0.05</v>
      </c>
      <c r="Q54" s="86" t="s">
        <v>21</v>
      </c>
      <c r="R54" s="157">
        <v>1</v>
      </c>
      <c r="S54" s="69"/>
      <c r="T54" s="72"/>
      <c r="U54" s="55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3"/>
      <c r="B55" s="84"/>
      <c r="C55" s="84"/>
      <c r="D55" s="84"/>
      <c r="E55" s="91"/>
      <c r="F55" s="84"/>
      <c r="G55" s="108"/>
      <c r="H55" s="183"/>
      <c r="I55" s="170"/>
      <c r="J55" s="86"/>
      <c r="K55" s="86" t="s">
        <v>155</v>
      </c>
      <c r="L55" s="86">
        <v>2</v>
      </c>
      <c r="M55" s="86" t="s">
        <v>82</v>
      </c>
      <c r="N55" s="86"/>
      <c r="O55" s="20"/>
      <c r="P55" s="20"/>
      <c r="Q55" s="225"/>
      <c r="R55" s="230"/>
      <c r="S55" s="69"/>
      <c r="T55" s="19"/>
      <c r="U55" s="55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3"/>
      <c r="B56" s="84"/>
      <c r="C56" s="84"/>
      <c r="D56" s="84"/>
      <c r="E56" s="91"/>
      <c r="F56" s="84"/>
      <c r="G56" s="109"/>
      <c r="H56" s="185"/>
      <c r="I56" s="170"/>
      <c r="J56" s="86"/>
      <c r="K56" s="86" t="s">
        <v>156</v>
      </c>
      <c r="L56" s="86">
        <v>0.1</v>
      </c>
      <c r="M56" s="86"/>
      <c r="N56" s="86"/>
      <c r="O56" s="20"/>
      <c r="P56" s="20"/>
      <c r="Q56" s="86"/>
      <c r="R56" s="157"/>
      <c r="S56" s="69"/>
      <c r="T56" s="19"/>
      <c r="U56" s="55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3"/>
      <c r="B57" s="84"/>
      <c r="C57" s="84"/>
      <c r="D57" s="84"/>
      <c r="E57" s="91"/>
      <c r="F57" s="84"/>
      <c r="G57" s="108"/>
      <c r="H57" s="183"/>
      <c r="I57" s="170"/>
      <c r="J57" s="86"/>
      <c r="K57" s="86" t="s">
        <v>140</v>
      </c>
      <c r="L57" s="86"/>
      <c r="M57" s="86"/>
      <c r="N57" s="86"/>
      <c r="O57" s="20"/>
      <c r="P57" s="20"/>
      <c r="Q57" s="86"/>
      <c r="R57" s="157"/>
      <c r="S57" s="69"/>
      <c r="T57" s="19"/>
      <c r="U57" s="55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7"/>
      <c r="B58" s="84"/>
      <c r="C58" s="84"/>
      <c r="D58" s="84"/>
      <c r="E58" s="91"/>
      <c r="F58" s="84"/>
      <c r="G58" s="108"/>
      <c r="H58" s="183"/>
      <c r="I58" s="191"/>
      <c r="J58" s="98"/>
      <c r="K58" s="94"/>
      <c r="L58" s="94"/>
      <c r="M58" s="94"/>
      <c r="N58" s="94"/>
      <c r="O58" s="200"/>
      <c r="P58" s="200"/>
      <c r="Q58" s="98"/>
      <c r="R58" s="162"/>
      <c r="S58" s="57"/>
      <c r="T58" s="24"/>
      <c r="U58" s="56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9" t="s">
        <v>108</v>
      </c>
      <c r="B59" s="105">
        <v>5</v>
      </c>
      <c r="C59" s="105">
        <v>2.2999999999999998</v>
      </c>
      <c r="D59" s="105">
        <v>1.5</v>
      </c>
      <c r="E59" s="100">
        <v>2.4</v>
      </c>
      <c r="F59" s="105">
        <v>0</v>
      </c>
      <c r="G59" s="105">
        <v>0</v>
      </c>
      <c r="H59" s="189">
        <f t="shared" si="0"/>
        <v>668</v>
      </c>
      <c r="I59" s="171" t="s">
        <v>238</v>
      </c>
      <c r="J59" s="82"/>
      <c r="K59" s="82" t="s">
        <v>141</v>
      </c>
      <c r="L59" s="82"/>
      <c r="M59" s="82" t="s">
        <v>263</v>
      </c>
      <c r="N59" s="82"/>
      <c r="O59" s="205" t="s">
        <v>16</v>
      </c>
      <c r="P59" s="205"/>
      <c r="Q59" s="154" t="s">
        <v>273</v>
      </c>
      <c r="R59" s="155"/>
      <c r="S59" s="22" t="s">
        <v>117</v>
      </c>
      <c r="T59" s="22"/>
      <c r="U59" s="55"/>
      <c r="V59" s="44" t="str">
        <f>A59</f>
        <v>T3</v>
      </c>
      <c r="W59" s="44" t="str">
        <f>I60&amp;" "&amp;I61&amp;" "&amp;I62&amp;" "&amp;I63&amp;" "&amp;I64&amp;" "&amp;I65</f>
        <v xml:space="preserve">拉麵     </v>
      </c>
      <c r="X59" s="44" t="str">
        <f>K60&amp;" "&amp;K61&amp;" "&amp;K62&amp;" "&amp;K63&amp;" "&amp;K64&amp;" "&amp;K65</f>
        <v xml:space="preserve">雞蛋     </v>
      </c>
      <c r="Y59" s="44" t="str">
        <f>M60&amp;" "&amp;M61&amp;" "&amp;M62&amp;" "&amp;M63&amp;" "&amp;M64&amp;" "&amp;M65</f>
        <v xml:space="preserve">素絞肉 杏鮑菇 乾香菇 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脆筍絲 胡蘿蔔 乾木耳 素肉絲 雞蛋 </v>
      </c>
      <c r="AB59" s="44" t="str">
        <f t="shared" si="1"/>
        <v xml:space="preserve">堅果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3"/>
      <c r="B60" s="84"/>
      <c r="C60" s="84"/>
      <c r="D60" s="84"/>
      <c r="E60" s="91"/>
      <c r="F60" s="84"/>
      <c r="G60" s="84"/>
      <c r="H60" s="187"/>
      <c r="I60" s="170" t="s">
        <v>236</v>
      </c>
      <c r="J60" s="86">
        <v>15</v>
      </c>
      <c r="K60" s="86" t="s">
        <v>30</v>
      </c>
      <c r="L60" s="86">
        <v>5.5</v>
      </c>
      <c r="M60" s="86" t="s">
        <v>261</v>
      </c>
      <c r="N60" s="86">
        <v>1</v>
      </c>
      <c r="O60" s="21" t="s">
        <v>13</v>
      </c>
      <c r="P60" s="21">
        <v>7</v>
      </c>
      <c r="Q60" s="124" t="s">
        <v>222</v>
      </c>
      <c r="R60" s="157">
        <v>2</v>
      </c>
      <c r="S60" s="19" t="s">
        <v>117</v>
      </c>
      <c r="T60" s="19">
        <v>11</v>
      </c>
      <c r="U60" s="55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3"/>
      <c r="B61" s="84"/>
      <c r="C61" s="84"/>
      <c r="D61" s="84"/>
      <c r="E61" s="91"/>
      <c r="F61" s="84"/>
      <c r="G61" s="84"/>
      <c r="H61" s="187"/>
      <c r="I61" s="170"/>
      <c r="J61" s="86"/>
      <c r="K61" s="86"/>
      <c r="L61" s="86"/>
      <c r="M61" s="132" t="s">
        <v>155</v>
      </c>
      <c r="N61" s="86">
        <v>4</v>
      </c>
      <c r="O61" s="20" t="s">
        <v>27</v>
      </c>
      <c r="P61" s="20">
        <v>0.05</v>
      </c>
      <c r="Q61" s="120" t="s">
        <v>21</v>
      </c>
      <c r="R61" s="157">
        <v>1</v>
      </c>
      <c r="S61" s="19"/>
      <c r="T61" s="72"/>
      <c r="U61" s="55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3"/>
      <c r="B62" s="84"/>
      <c r="C62" s="84"/>
      <c r="D62" s="84"/>
      <c r="E62" s="91"/>
      <c r="F62" s="84"/>
      <c r="G62" s="84"/>
      <c r="H62" s="184"/>
      <c r="I62" s="170"/>
      <c r="J62" s="86"/>
      <c r="K62" s="225"/>
      <c r="L62" s="225"/>
      <c r="M62" s="86" t="s">
        <v>55</v>
      </c>
      <c r="N62" s="86">
        <v>0.25</v>
      </c>
      <c r="O62" s="20"/>
      <c r="P62" s="20"/>
      <c r="Q62" s="124" t="s">
        <v>34</v>
      </c>
      <c r="R62" s="157">
        <v>0.01</v>
      </c>
      <c r="S62" s="19"/>
      <c r="T62" s="19"/>
      <c r="U62" s="55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3"/>
      <c r="B63" s="84"/>
      <c r="C63" s="84"/>
      <c r="D63" s="84"/>
      <c r="E63" s="91"/>
      <c r="F63" s="84"/>
      <c r="G63" s="84"/>
      <c r="H63" s="187"/>
      <c r="I63" s="170"/>
      <c r="J63" s="86"/>
      <c r="K63" s="86"/>
      <c r="L63" s="86"/>
      <c r="M63" s="86"/>
      <c r="N63" s="86"/>
      <c r="O63" s="20"/>
      <c r="P63" s="20"/>
      <c r="Q63" s="124" t="s">
        <v>260</v>
      </c>
      <c r="R63" s="157">
        <v>0.6</v>
      </c>
      <c r="S63" s="19"/>
      <c r="T63" s="19"/>
      <c r="U63" s="55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3"/>
      <c r="B64" s="84"/>
      <c r="C64" s="84"/>
      <c r="D64" s="84"/>
      <c r="E64" s="91"/>
      <c r="F64" s="84"/>
      <c r="G64" s="84"/>
      <c r="H64" s="187"/>
      <c r="I64" s="170"/>
      <c r="J64" s="86"/>
      <c r="K64" s="86"/>
      <c r="L64" s="86"/>
      <c r="M64" s="86"/>
      <c r="N64" s="86"/>
      <c r="O64" s="20"/>
      <c r="P64" s="20"/>
      <c r="Q64" s="166" t="s">
        <v>30</v>
      </c>
      <c r="R64" s="165">
        <v>1</v>
      </c>
      <c r="S64" s="19"/>
      <c r="T64" s="19"/>
      <c r="U64" s="55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87"/>
      <c r="B65" s="88"/>
      <c r="C65" s="88"/>
      <c r="D65" s="88"/>
      <c r="E65" s="102"/>
      <c r="F65" s="88"/>
      <c r="G65" s="88"/>
      <c r="H65" s="188"/>
      <c r="I65" s="180"/>
      <c r="J65" s="90"/>
      <c r="K65" s="90"/>
      <c r="L65" s="90"/>
      <c r="M65" s="125"/>
      <c r="N65" s="125"/>
      <c r="O65" s="25"/>
      <c r="P65" s="25"/>
      <c r="Q65" s="90"/>
      <c r="R65" s="159"/>
      <c r="S65" s="24"/>
      <c r="T65" s="24"/>
      <c r="U65" s="56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3" t="s">
        <v>109</v>
      </c>
      <c r="B66" s="84">
        <v>5.2</v>
      </c>
      <c r="C66" s="84">
        <v>1.6</v>
      </c>
      <c r="D66" s="84">
        <v>1.5</v>
      </c>
      <c r="E66" s="91">
        <v>2.4</v>
      </c>
      <c r="F66" s="84">
        <v>0</v>
      </c>
      <c r="G66" s="84">
        <v>0</v>
      </c>
      <c r="H66" s="184">
        <f t="shared" si="0"/>
        <v>629.5</v>
      </c>
      <c r="I66" s="169" t="s">
        <v>28</v>
      </c>
      <c r="J66" s="93"/>
      <c r="K66" s="93" t="s">
        <v>248</v>
      </c>
      <c r="L66" s="93"/>
      <c r="M66" s="93" t="s">
        <v>264</v>
      </c>
      <c r="N66" s="93"/>
      <c r="O66" s="52" t="s">
        <v>16</v>
      </c>
      <c r="P66" s="52"/>
      <c r="Q66" s="156" t="s">
        <v>223</v>
      </c>
      <c r="R66" s="160"/>
      <c r="S66" s="22" t="s">
        <v>91</v>
      </c>
      <c r="T66" s="22"/>
      <c r="U66" s="55"/>
      <c r="V66" s="44" t="str">
        <f>A66</f>
        <v>T4</v>
      </c>
      <c r="W66" s="44" t="str">
        <f>I67&amp;" "&amp;I68&amp;" "&amp;I69&amp;" "&amp;I70&amp;" "&amp;I71&amp;" "&amp;I72</f>
        <v xml:space="preserve">米 糙米    </v>
      </c>
      <c r="X66" s="44" t="str">
        <f>K67&amp;" "&amp;K68&amp;" "&amp;K69&amp;" "&amp;K70&amp;" "&amp;K71&amp;" "&amp;K72</f>
        <v xml:space="preserve">百頁豆腐 白蘿蔔 胡蘿蔔 薑  </v>
      </c>
      <c r="Y66" s="44" t="str">
        <f>M67&amp;" "&amp;M68&amp;" "&amp;M69&amp;" "&amp;M70&amp;" "&amp;M71&amp;" "&amp;M72</f>
        <v xml:space="preserve">雞蛋 大番茄 番茄醬 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西谷米 二砂糖 冬瓜糖磚   </v>
      </c>
      <c r="AB66" s="44" t="str">
        <f t="shared" si="1"/>
        <v xml:space="preserve">保久乳     </v>
      </c>
      <c r="AC66" s="44" t="str">
        <f>U67&amp;" "&amp;U68&amp;" "&amp;U69&amp;" "&amp;U70&amp;" "&amp;U71&amp;" "&amp;U72</f>
        <v xml:space="preserve">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3"/>
      <c r="B67" s="84"/>
      <c r="C67" s="84"/>
      <c r="D67" s="84"/>
      <c r="E67" s="91"/>
      <c r="F67" s="84"/>
      <c r="G67" s="84"/>
      <c r="H67" s="187"/>
      <c r="I67" s="170" t="s">
        <v>17</v>
      </c>
      <c r="J67" s="86">
        <v>7</v>
      </c>
      <c r="K67" s="86" t="s">
        <v>249</v>
      </c>
      <c r="L67" s="86">
        <v>7</v>
      </c>
      <c r="M67" s="86" t="s">
        <v>30</v>
      </c>
      <c r="N67" s="86">
        <v>2.7</v>
      </c>
      <c r="O67" s="21" t="s">
        <v>13</v>
      </c>
      <c r="P67" s="21">
        <v>7</v>
      </c>
      <c r="Q67" s="156" t="s">
        <v>83</v>
      </c>
      <c r="R67" s="157">
        <v>0.4</v>
      </c>
      <c r="S67" s="19" t="s">
        <v>90</v>
      </c>
      <c r="T67" s="19">
        <v>20</v>
      </c>
      <c r="U67" s="55"/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3"/>
      <c r="B68" s="84"/>
      <c r="C68" s="84"/>
      <c r="D68" s="84"/>
      <c r="E68" s="91"/>
      <c r="F68" s="84"/>
      <c r="G68" s="84"/>
      <c r="H68" s="187"/>
      <c r="I68" s="170" t="s">
        <v>31</v>
      </c>
      <c r="J68" s="86">
        <v>3</v>
      </c>
      <c r="K68" s="86" t="s">
        <v>39</v>
      </c>
      <c r="L68" s="86">
        <v>3</v>
      </c>
      <c r="M68" s="228" t="s">
        <v>44</v>
      </c>
      <c r="N68" s="228">
        <v>4</v>
      </c>
      <c r="O68" s="20" t="s">
        <v>27</v>
      </c>
      <c r="P68" s="20">
        <v>0.05</v>
      </c>
      <c r="Q68" s="120" t="s">
        <v>37</v>
      </c>
      <c r="R68" s="157">
        <v>1</v>
      </c>
      <c r="S68" s="19"/>
      <c r="T68" s="72"/>
      <c r="U68" s="55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3"/>
      <c r="B69" s="84"/>
      <c r="C69" s="84"/>
      <c r="D69" s="84"/>
      <c r="E69" s="91"/>
      <c r="F69" s="84"/>
      <c r="G69" s="84"/>
      <c r="H69" s="184"/>
      <c r="I69" s="170"/>
      <c r="J69" s="86"/>
      <c r="K69" s="86" t="s">
        <v>21</v>
      </c>
      <c r="L69" s="86">
        <v>1</v>
      </c>
      <c r="M69" s="86" t="s">
        <v>176</v>
      </c>
      <c r="N69" s="86"/>
      <c r="O69" s="20"/>
      <c r="P69" s="20"/>
      <c r="Q69" s="124" t="s">
        <v>224</v>
      </c>
      <c r="R69" s="157"/>
      <c r="S69" s="19"/>
      <c r="T69" s="19"/>
      <c r="U69" s="55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3"/>
      <c r="B70" s="84"/>
      <c r="C70" s="84"/>
      <c r="D70" s="84"/>
      <c r="E70" s="91"/>
      <c r="F70" s="84"/>
      <c r="G70" s="84"/>
      <c r="H70" s="187"/>
      <c r="I70" s="170"/>
      <c r="J70" s="86"/>
      <c r="K70" s="168" t="s">
        <v>27</v>
      </c>
      <c r="L70" s="168">
        <v>0.05</v>
      </c>
      <c r="M70" s="86"/>
      <c r="N70" s="86"/>
      <c r="O70" s="20"/>
      <c r="P70" s="20"/>
      <c r="Q70" s="124"/>
      <c r="R70" s="157"/>
      <c r="S70" s="19"/>
      <c r="T70" s="19"/>
      <c r="U70" s="55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3"/>
      <c r="B71" s="84"/>
      <c r="C71" s="84"/>
      <c r="D71" s="84"/>
      <c r="E71" s="91"/>
      <c r="F71" s="84"/>
      <c r="G71" s="84"/>
      <c r="H71" s="187"/>
      <c r="I71" s="170"/>
      <c r="J71" s="86"/>
      <c r="K71" s="168"/>
      <c r="L71" s="168"/>
      <c r="M71" s="86"/>
      <c r="N71" s="86"/>
      <c r="O71" s="20"/>
      <c r="P71" s="20"/>
      <c r="Q71" s="166"/>
      <c r="R71" s="165"/>
      <c r="S71" s="19"/>
      <c r="T71" s="19"/>
      <c r="U71" s="55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7"/>
      <c r="B72" s="88"/>
      <c r="C72" s="88"/>
      <c r="D72" s="88"/>
      <c r="E72" s="102"/>
      <c r="F72" s="88"/>
      <c r="G72" s="88"/>
      <c r="H72" s="188"/>
      <c r="I72" s="180"/>
      <c r="J72" s="90"/>
      <c r="K72" s="90"/>
      <c r="L72" s="90"/>
      <c r="M72" s="90"/>
      <c r="N72" s="90"/>
      <c r="O72" s="25"/>
      <c r="P72" s="25"/>
      <c r="Q72" s="158"/>
      <c r="R72" s="159"/>
      <c r="S72" s="24"/>
      <c r="T72" s="24"/>
      <c r="U72" s="5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9" t="s">
        <v>110</v>
      </c>
      <c r="B73" s="91">
        <v>5.2</v>
      </c>
      <c r="C73" s="91">
        <v>3.2</v>
      </c>
      <c r="D73" s="91">
        <v>1.5</v>
      </c>
      <c r="E73" s="91">
        <v>2.5</v>
      </c>
      <c r="F73" s="91">
        <v>0</v>
      </c>
      <c r="G73" s="91">
        <v>0</v>
      </c>
      <c r="H73" s="183">
        <f t="shared" ref="H73:H108" si="2">B73*70+C73*75+D73*25+E73*45</f>
        <v>754</v>
      </c>
      <c r="I73" s="171" t="s">
        <v>126</v>
      </c>
      <c r="J73" s="82"/>
      <c r="K73" s="82" t="s">
        <v>250</v>
      </c>
      <c r="L73" s="82"/>
      <c r="M73" s="82" t="s">
        <v>178</v>
      </c>
      <c r="N73" s="82"/>
      <c r="O73" s="52" t="s">
        <v>16</v>
      </c>
      <c r="P73" s="52"/>
      <c r="Q73" s="154" t="s">
        <v>274</v>
      </c>
      <c r="R73" s="155"/>
      <c r="S73" s="22" t="s">
        <v>87</v>
      </c>
      <c r="T73" s="22"/>
      <c r="U73" s="55" t="s">
        <v>88</v>
      </c>
      <c r="V73" s="44" t="str">
        <f>A73</f>
        <v>T5</v>
      </c>
      <c r="W73" s="44" t="str">
        <f>I74&amp;" "&amp;I75&amp;" "&amp;I76&amp;" "&amp;I77&amp;" "&amp;I78&amp;" "&amp;I79</f>
        <v xml:space="preserve">米 黑秈糯米    </v>
      </c>
      <c r="X73" s="44" t="str">
        <f>K74&amp;" "&amp;K75&amp;" "&amp;K76&amp;" "&amp;K77&amp;" "&amp;K78&amp;" "&amp;K79</f>
        <v xml:space="preserve">豆干 鵪鶉蛋 白蘿蔔 素沙茶醬  </v>
      </c>
      <c r="Y73" s="44" t="str">
        <f>M74&amp;" "&amp;M75&amp;" "&amp;M76&amp;" "&amp;M77&amp;" "&amp;M78&amp;" "&amp;M79</f>
        <v xml:space="preserve">油豆腐 胡蘿蔔 乾香菇 薑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黃豆芽 素肉絲    </v>
      </c>
      <c r="AB73" s="44" t="str">
        <f t="shared" si="1"/>
        <v xml:space="preserve">水果     </v>
      </c>
      <c r="AC73" s="44" t="str">
        <f>U74&amp;" "&amp;U75&amp;" "&amp;U76&amp;" "&amp;U77&amp;" "&amp;U78&amp;" "&amp;U79</f>
        <v xml:space="preserve">有機豆奶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3"/>
      <c r="B74" s="91"/>
      <c r="C74" s="91"/>
      <c r="D74" s="91"/>
      <c r="E74" s="91"/>
      <c r="F74" s="91"/>
      <c r="G74" s="91"/>
      <c r="H74" s="183"/>
      <c r="I74" s="170" t="s">
        <v>17</v>
      </c>
      <c r="J74" s="86">
        <v>10</v>
      </c>
      <c r="K74" s="86" t="s">
        <v>47</v>
      </c>
      <c r="L74" s="86">
        <v>4</v>
      </c>
      <c r="M74" s="86" t="s">
        <v>179</v>
      </c>
      <c r="N74" s="86">
        <v>5</v>
      </c>
      <c r="O74" s="21" t="s">
        <v>13</v>
      </c>
      <c r="P74" s="21">
        <v>7</v>
      </c>
      <c r="Q74" s="124" t="s">
        <v>226</v>
      </c>
      <c r="R74" s="157">
        <v>3</v>
      </c>
      <c r="S74" s="19" t="s">
        <v>87</v>
      </c>
      <c r="T74" s="19">
        <v>12</v>
      </c>
      <c r="U74" s="55" t="s">
        <v>89</v>
      </c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3"/>
      <c r="B75" s="91"/>
      <c r="C75" s="91"/>
      <c r="D75" s="91"/>
      <c r="E75" s="91"/>
      <c r="F75" s="91"/>
      <c r="G75" s="91"/>
      <c r="H75" s="183"/>
      <c r="I75" s="170" t="s">
        <v>214</v>
      </c>
      <c r="J75" s="86">
        <v>0.4</v>
      </c>
      <c r="K75" s="86" t="s">
        <v>157</v>
      </c>
      <c r="L75" s="86">
        <v>1</v>
      </c>
      <c r="M75" s="86" t="s">
        <v>21</v>
      </c>
      <c r="N75" s="86">
        <v>0.5</v>
      </c>
      <c r="O75" s="20" t="s">
        <v>27</v>
      </c>
      <c r="P75" s="20">
        <v>0.05</v>
      </c>
      <c r="Q75" s="124" t="s">
        <v>260</v>
      </c>
      <c r="R75" s="157">
        <v>1</v>
      </c>
      <c r="S75" s="19"/>
      <c r="T75" s="19"/>
      <c r="U75" s="55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3"/>
      <c r="B76" s="91"/>
      <c r="C76" s="91"/>
      <c r="D76" s="91"/>
      <c r="E76" s="91"/>
      <c r="F76" s="91"/>
      <c r="G76" s="91"/>
      <c r="H76" s="183"/>
      <c r="I76" s="170"/>
      <c r="J76" s="86"/>
      <c r="K76" s="86" t="s">
        <v>39</v>
      </c>
      <c r="L76" s="86">
        <v>3</v>
      </c>
      <c r="M76" s="86" t="s">
        <v>55</v>
      </c>
      <c r="N76" s="86">
        <v>0.25</v>
      </c>
      <c r="O76" s="20"/>
      <c r="P76" s="20"/>
      <c r="Q76" s="124"/>
      <c r="R76" s="157"/>
      <c r="S76" s="19"/>
      <c r="T76" s="19"/>
      <c r="U76" s="55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3"/>
      <c r="B77" s="91"/>
      <c r="C77" s="91"/>
      <c r="D77" s="91"/>
      <c r="E77" s="91"/>
      <c r="F77" s="91"/>
      <c r="G77" s="91"/>
      <c r="H77" s="183"/>
      <c r="I77" s="170"/>
      <c r="J77" s="86"/>
      <c r="K77" s="86" t="s">
        <v>251</v>
      </c>
      <c r="L77" s="86"/>
      <c r="M77" s="86" t="s">
        <v>27</v>
      </c>
      <c r="N77" s="86">
        <v>0.05</v>
      </c>
      <c r="O77" s="20"/>
      <c r="P77" s="20"/>
      <c r="Q77" s="124"/>
      <c r="R77" s="157"/>
      <c r="S77" s="19"/>
      <c r="T77" s="19"/>
      <c r="U77" s="55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3"/>
      <c r="B78" s="91"/>
      <c r="C78" s="91"/>
      <c r="D78" s="91"/>
      <c r="E78" s="91"/>
      <c r="F78" s="91"/>
      <c r="G78" s="91"/>
      <c r="H78" s="183"/>
      <c r="I78" s="170"/>
      <c r="J78" s="86"/>
      <c r="K78" s="86"/>
      <c r="L78" s="86"/>
      <c r="M78" s="86"/>
      <c r="N78" s="86"/>
      <c r="O78" s="20"/>
      <c r="P78" s="20"/>
      <c r="Q78" s="124"/>
      <c r="R78" s="157"/>
      <c r="S78" s="19"/>
      <c r="T78" s="19"/>
      <c r="U78" s="55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3"/>
      <c r="B79" s="91"/>
      <c r="C79" s="91"/>
      <c r="D79" s="91"/>
      <c r="E79" s="91"/>
      <c r="F79" s="91"/>
      <c r="G79" s="91"/>
      <c r="H79" s="183"/>
      <c r="I79" s="191"/>
      <c r="J79" s="98"/>
      <c r="K79" s="94"/>
      <c r="L79" s="94"/>
      <c r="M79" s="192"/>
      <c r="N79" s="192"/>
      <c r="O79" s="200"/>
      <c r="P79" s="200"/>
      <c r="Q79" s="161"/>
      <c r="R79" s="162"/>
      <c r="S79" s="24"/>
      <c r="T79" s="24"/>
      <c r="U79" s="56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9" t="s">
        <v>101</v>
      </c>
      <c r="B80" s="105">
        <v>5</v>
      </c>
      <c r="C80" s="105">
        <v>2</v>
      </c>
      <c r="D80" s="105">
        <v>1.7</v>
      </c>
      <c r="E80" s="100">
        <v>2.4</v>
      </c>
      <c r="F80" s="105">
        <v>0</v>
      </c>
      <c r="G80" s="105">
        <v>0</v>
      </c>
      <c r="H80" s="189">
        <f t="shared" si="2"/>
        <v>650.5</v>
      </c>
      <c r="I80" s="171" t="s">
        <v>15</v>
      </c>
      <c r="J80" s="82"/>
      <c r="K80" s="82" t="s">
        <v>252</v>
      </c>
      <c r="L80" s="82"/>
      <c r="M80" s="82" t="s">
        <v>180</v>
      </c>
      <c r="N80" s="82"/>
      <c r="O80" s="205" t="s">
        <v>16</v>
      </c>
      <c r="P80" s="205"/>
      <c r="Q80" s="154" t="s">
        <v>275</v>
      </c>
      <c r="R80" s="155"/>
      <c r="S80" s="199" t="s">
        <v>115</v>
      </c>
      <c r="T80" s="22"/>
      <c r="U80" s="55"/>
      <c r="V80" s="44" t="str">
        <f>A80</f>
        <v>A1</v>
      </c>
      <c r="W80" s="44" t="str">
        <f>I81&amp;" "&amp;I82&amp;" "&amp;I83&amp;" "&amp;I84&amp;" "&amp;I85&amp;" "&amp;I86</f>
        <v xml:space="preserve">米     </v>
      </c>
      <c r="X80" s="44" t="str">
        <f>K81&amp;" "&amp;K82&amp;" "&amp;K83&amp;" "&amp;K84&amp;" "&amp;K85&amp;" "&amp;K86</f>
        <v xml:space="preserve">豆干 甘藍 薑   </v>
      </c>
      <c r="Y80" s="44" t="str">
        <f>M81&amp;" "&amp;M82&amp;" "&amp;M83&amp;" "&amp;M84&amp;" "&amp;M85&amp;" "&amp;M86</f>
        <v xml:space="preserve">雞蛋 冷凍玉米粒 胡蘿蔔  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時瓜     </v>
      </c>
      <c r="AB80" s="44" t="str">
        <f t="shared" ref="AB80:AB108" si="3">S81&amp;" "&amp;S82&amp;" "&amp;S83&amp;" "&amp;S84&amp;" "&amp;S85&amp;" "&amp;S86</f>
        <v xml:space="preserve">葡萄乾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3"/>
      <c r="B81" s="84"/>
      <c r="C81" s="84"/>
      <c r="D81" s="84"/>
      <c r="E81" s="91"/>
      <c r="F81" s="84"/>
      <c r="G81" s="84"/>
      <c r="H81" s="184"/>
      <c r="I81" s="170" t="s">
        <v>17</v>
      </c>
      <c r="J81" s="86">
        <v>10</v>
      </c>
      <c r="K81" s="86" t="s">
        <v>47</v>
      </c>
      <c r="L81" s="86">
        <v>6</v>
      </c>
      <c r="M81" s="86" t="s">
        <v>30</v>
      </c>
      <c r="N81" s="86">
        <v>1.8</v>
      </c>
      <c r="O81" s="21" t="s">
        <v>13</v>
      </c>
      <c r="P81" s="21">
        <v>7</v>
      </c>
      <c r="Q81" s="124" t="s">
        <v>43</v>
      </c>
      <c r="R81" s="157">
        <v>5</v>
      </c>
      <c r="S81" s="69" t="s">
        <v>115</v>
      </c>
      <c r="T81" s="19">
        <v>1.4</v>
      </c>
      <c r="U81" s="55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3"/>
      <c r="B82" s="84"/>
      <c r="C82" s="84"/>
      <c r="D82" s="84"/>
      <c r="E82" s="91"/>
      <c r="F82" s="84"/>
      <c r="G82" s="84"/>
      <c r="H82" s="184"/>
      <c r="I82" s="170"/>
      <c r="J82" s="86"/>
      <c r="K82" s="86" t="s">
        <v>32</v>
      </c>
      <c r="L82" s="86">
        <v>4</v>
      </c>
      <c r="M82" s="133" t="s">
        <v>40</v>
      </c>
      <c r="N82" s="86">
        <v>4</v>
      </c>
      <c r="O82" s="20" t="s">
        <v>27</v>
      </c>
      <c r="P82" s="20">
        <v>0.05</v>
      </c>
      <c r="Q82" s="124"/>
      <c r="R82" s="157"/>
      <c r="S82" s="19"/>
      <c r="T82" s="72"/>
      <c r="U82" s="55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3"/>
      <c r="B83" s="84"/>
      <c r="C83" s="84"/>
      <c r="D83" s="84"/>
      <c r="E83" s="91"/>
      <c r="F83" s="84"/>
      <c r="G83" s="84"/>
      <c r="H83" s="184"/>
      <c r="I83" s="170"/>
      <c r="J83" s="86"/>
      <c r="K83" s="86" t="s">
        <v>27</v>
      </c>
      <c r="L83" s="86">
        <v>0.1</v>
      </c>
      <c r="M83" s="86" t="s">
        <v>21</v>
      </c>
      <c r="N83" s="86">
        <v>0.5</v>
      </c>
      <c r="O83" s="20"/>
      <c r="P83" s="20"/>
      <c r="Q83" s="124"/>
      <c r="R83" s="157"/>
      <c r="S83" s="19"/>
      <c r="T83" s="19"/>
      <c r="U83" s="55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3"/>
      <c r="B84" s="84"/>
      <c r="C84" s="84"/>
      <c r="D84" s="84"/>
      <c r="E84" s="91"/>
      <c r="F84" s="84"/>
      <c r="G84" s="84"/>
      <c r="H84" s="184"/>
      <c r="I84" s="170"/>
      <c r="J84" s="86"/>
      <c r="K84" s="86"/>
      <c r="L84" s="86"/>
      <c r="M84" s="86"/>
      <c r="N84" s="86"/>
      <c r="O84" s="20"/>
      <c r="P84" s="20"/>
      <c r="Q84" s="124"/>
      <c r="R84" s="157"/>
      <c r="S84" s="19"/>
      <c r="T84" s="19"/>
      <c r="U84" s="55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3"/>
      <c r="B85" s="84"/>
      <c r="C85" s="84"/>
      <c r="D85" s="84"/>
      <c r="E85" s="91"/>
      <c r="F85" s="84"/>
      <c r="G85" s="84"/>
      <c r="H85" s="184"/>
      <c r="I85" s="170"/>
      <c r="J85" s="86"/>
      <c r="K85" s="86"/>
      <c r="L85" s="86"/>
      <c r="M85" s="116"/>
      <c r="N85" s="116"/>
      <c r="O85" s="20"/>
      <c r="P85" s="20"/>
      <c r="Q85" s="166"/>
      <c r="R85" s="165"/>
      <c r="S85" s="19"/>
      <c r="T85" s="19"/>
      <c r="U85" s="55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7"/>
      <c r="B86" s="88"/>
      <c r="C86" s="88"/>
      <c r="D86" s="88"/>
      <c r="E86" s="102"/>
      <c r="F86" s="88"/>
      <c r="G86" s="88"/>
      <c r="H86" s="190"/>
      <c r="I86" s="180"/>
      <c r="J86" s="90"/>
      <c r="K86" s="128"/>
      <c r="L86" s="128"/>
      <c r="M86" s="125"/>
      <c r="N86" s="125"/>
      <c r="O86" s="25"/>
      <c r="P86" s="25"/>
      <c r="Q86" s="163"/>
      <c r="R86" s="164"/>
      <c r="S86" s="24"/>
      <c r="T86" s="24"/>
      <c r="U86" s="56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3" t="s">
        <v>102</v>
      </c>
      <c r="B87" s="84">
        <v>5</v>
      </c>
      <c r="C87" s="84">
        <v>2.4</v>
      </c>
      <c r="D87" s="84">
        <v>1.9</v>
      </c>
      <c r="E87" s="91">
        <v>2.5</v>
      </c>
      <c r="F87" s="84">
        <v>0</v>
      </c>
      <c r="G87" s="108">
        <v>0</v>
      </c>
      <c r="H87" s="183">
        <f t="shared" si="2"/>
        <v>690</v>
      </c>
      <c r="I87" s="169" t="s">
        <v>28</v>
      </c>
      <c r="J87" s="93"/>
      <c r="K87" s="93" t="s">
        <v>253</v>
      </c>
      <c r="L87" s="93"/>
      <c r="M87" s="93" t="s">
        <v>181</v>
      </c>
      <c r="N87" s="93"/>
      <c r="O87" s="52" t="s">
        <v>16</v>
      </c>
      <c r="P87" s="52"/>
      <c r="Q87" s="156" t="s">
        <v>228</v>
      </c>
      <c r="R87" s="160"/>
      <c r="S87" s="22" t="s">
        <v>86</v>
      </c>
      <c r="T87" s="22"/>
      <c r="U87" s="55"/>
      <c r="V87" s="44" t="str">
        <f>A87</f>
        <v>A2</v>
      </c>
      <c r="W87" s="44" t="str">
        <f>I88&amp;" "&amp;I89&amp;" "&amp;I90&amp;" "&amp;I91&amp;" "&amp;I92&amp;" "&amp;I93</f>
        <v xml:space="preserve">米 糙米    </v>
      </c>
      <c r="X87" s="44" t="str">
        <f>K88&amp;" "&amp;K89&amp;" "&amp;K90&amp;" "&amp;K91&amp;" "&amp;K92&amp;" "&amp;K93</f>
        <v xml:space="preserve">豆包     </v>
      </c>
      <c r="Y87" s="44" t="str">
        <f>M88&amp;" "&amp;M89&amp;" "&amp;M90&amp;" "&amp;M91&amp;" "&amp;M92&amp;" "&amp;M93</f>
        <v xml:space="preserve">金針菇 時瓜 胡蘿蔔 乾木耳 冷凍玉米筍 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乾裙帶菜 薑 雞蛋   </v>
      </c>
      <c r="AB87" s="44" t="str">
        <f t="shared" si="3"/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3"/>
      <c r="B88" s="84"/>
      <c r="C88" s="84"/>
      <c r="D88" s="84"/>
      <c r="E88" s="91"/>
      <c r="F88" s="84"/>
      <c r="G88" s="108"/>
      <c r="H88" s="183"/>
      <c r="I88" s="170" t="s">
        <v>17</v>
      </c>
      <c r="J88" s="86">
        <v>7</v>
      </c>
      <c r="K88" s="86" t="s">
        <v>36</v>
      </c>
      <c r="L88" s="86">
        <v>6</v>
      </c>
      <c r="M88" s="86" t="s">
        <v>25</v>
      </c>
      <c r="N88" s="86">
        <v>1</v>
      </c>
      <c r="O88" s="21" t="s">
        <v>13</v>
      </c>
      <c r="P88" s="21">
        <v>7</v>
      </c>
      <c r="Q88" s="124" t="s">
        <v>169</v>
      </c>
      <c r="R88" s="157">
        <v>0.4</v>
      </c>
      <c r="S88" s="19" t="s">
        <v>86</v>
      </c>
      <c r="T88" s="19">
        <v>17</v>
      </c>
      <c r="U88" s="55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3"/>
      <c r="B89" s="84"/>
      <c r="C89" s="84"/>
      <c r="D89" s="84"/>
      <c r="E89" s="91"/>
      <c r="F89" s="84"/>
      <c r="G89" s="108"/>
      <c r="H89" s="183"/>
      <c r="I89" s="170" t="s">
        <v>31</v>
      </c>
      <c r="J89" s="86">
        <v>3</v>
      </c>
      <c r="K89" s="86"/>
      <c r="L89" s="86"/>
      <c r="M89" s="86" t="s">
        <v>43</v>
      </c>
      <c r="N89" s="86">
        <v>5</v>
      </c>
      <c r="O89" s="20" t="s">
        <v>27</v>
      </c>
      <c r="P89" s="20">
        <v>0.05</v>
      </c>
      <c r="Q89" s="124" t="s">
        <v>27</v>
      </c>
      <c r="R89" s="157">
        <v>0.05</v>
      </c>
      <c r="S89" s="19"/>
      <c r="T89" s="72"/>
      <c r="U89" s="55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3"/>
      <c r="B90" s="84"/>
      <c r="C90" s="84"/>
      <c r="D90" s="84"/>
      <c r="E90" s="91"/>
      <c r="F90" s="84"/>
      <c r="G90" s="108"/>
      <c r="H90" s="183"/>
      <c r="I90" s="170"/>
      <c r="J90" s="86"/>
      <c r="K90" s="86"/>
      <c r="L90" s="86"/>
      <c r="M90" s="133" t="s">
        <v>21</v>
      </c>
      <c r="N90" s="86">
        <v>1</v>
      </c>
      <c r="O90" s="20"/>
      <c r="P90" s="20"/>
      <c r="Q90" s="124" t="s">
        <v>30</v>
      </c>
      <c r="R90" s="157">
        <v>2</v>
      </c>
      <c r="S90" s="19"/>
      <c r="T90" s="19"/>
      <c r="U90" s="55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3"/>
      <c r="B91" s="84"/>
      <c r="C91" s="84"/>
      <c r="D91" s="84"/>
      <c r="E91" s="91"/>
      <c r="F91" s="84"/>
      <c r="G91" s="109"/>
      <c r="H91" s="185"/>
      <c r="I91" s="170"/>
      <c r="J91" s="86"/>
      <c r="K91" s="86"/>
      <c r="L91" s="86"/>
      <c r="M91" s="86" t="s">
        <v>34</v>
      </c>
      <c r="N91" s="86">
        <v>0.2</v>
      </c>
      <c r="O91" s="20"/>
      <c r="P91" s="20"/>
      <c r="Q91" s="124"/>
      <c r="R91" s="157"/>
      <c r="S91" s="19"/>
      <c r="T91" s="19"/>
      <c r="U91" s="55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3"/>
      <c r="B92" s="84"/>
      <c r="C92" s="84"/>
      <c r="D92" s="84"/>
      <c r="E92" s="91"/>
      <c r="F92" s="84"/>
      <c r="G92" s="108"/>
      <c r="H92" s="183"/>
      <c r="I92" s="170"/>
      <c r="J92" s="86"/>
      <c r="K92" s="86"/>
      <c r="L92" s="86"/>
      <c r="M92" s="247" t="s">
        <v>163</v>
      </c>
      <c r="N92" s="247">
        <v>2</v>
      </c>
      <c r="O92" s="20"/>
      <c r="P92" s="20"/>
      <c r="Q92" s="124"/>
      <c r="R92" s="157"/>
      <c r="S92" s="19"/>
      <c r="T92" s="19"/>
      <c r="U92" s="55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3"/>
      <c r="B93" s="84"/>
      <c r="C93" s="84"/>
      <c r="D93" s="84"/>
      <c r="E93" s="91"/>
      <c r="F93" s="84"/>
      <c r="G93" s="108"/>
      <c r="H93" s="183"/>
      <c r="I93" s="191"/>
      <c r="J93" s="98"/>
      <c r="K93" s="192"/>
      <c r="L93" s="192"/>
      <c r="M93" s="94"/>
      <c r="N93" s="94"/>
      <c r="O93" s="200"/>
      <c r="P93" s="200"/>
      <c r="Q93" s="161"/>
      <c r="R93" s="162"/>
      <c r="S93" s="24"/>
      <c r="T93" s="24"/>
      <c r="U93" s="56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9" t="s">
        <v>103</v>
      </c>
      <c r="B94" s="105">
        <v>3.6</v>
      </c>
      <c r="C94" s="105">
        <v>3</v>
      </c>
      <c r="D94" s="105">
        <v>1.6</v>
      </c>
      <c r="E94" s="100">
        <v>2.4</v>
      </c>
      <c r="F94" s="105">
        <v>0</v>
      </c>
      <c r="G94" s="105">
        <v>0</v>
      </c>
      <c r="H94" s="189">
        <f t="shared" si="2"/>
        <v>625</v>
      </c>
      <c r="I94" s="171" t="s">
        <v>128</v>
      </c>
      <c r="J94" s="82"/>
      <c r="K94" s="82" t="s">
        <v>254</v>
      </c>
      <c r="L94" s="82"/>
      <c r="M94" s="82" t="s">
        <v>265</v>
      </c>
      <c r="N94" s="82"/>
      <c r="O94" s="205" t="s">
        <v>16</v>
      </c>
      <c r="P94" s="205"/>
      <c r="Q94" s="154" t="s">
        <v>229</v>
      </c>
      <c r="R94" s="155"/>
      <c r="S94" s="22" t="s">
        <v>118</v>
      </c>
      <c r="T94" s="22"/>
      <c r="U94" s="55"/>
      <c r="V94" s="44" t="str">
        <f>A94</f>
        <v>A3</v>
      </c>
      <c r="W94" s="44" t="str">
        <f>I95&amp;" "&amp;I96&amp;" "&amp;I97&amp;" "&amp;I98&amp;" "&amp;I99&amp;" "&amp;I100</f>
        <v xml:space="preserve">刈包     </v>
      </c>
      <c r="X94" s="44" t="str">
        <f>K95&amp;" "&amp;K96&amp;" "&amp;K97&amp;" "&amp;K98&amp;" "&amp;K99&amp;" "&amp;K100</f>
        <v xml:space="preserve">素排     </v>
      </c>
      <c r="Y94" s="44" t="str">
        <f>M95&amp;" "&amp;M96&amp;" "&amp;M97&amp;" "&amp;M98&amp;" "&amp;M99&amp;" "&amp;M100</f>
        <v xml:space="preserve">素絞肉 酸菜 薑  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>米粉 素絞肉 桶筍絲 素黑輪 胡蘿蔔 乾木耳</v>
      </c>
      <c r="AB94" s="44" t="str">
        <f t="shared" si="3"/>
        <v xml:space="preserve">奶酥餐包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3"/>
      <c r="B95" s="84"/>
      <c r="C95" s="84"/>
      <c r="D95" s="84"/>
      <c r="E95" s="91"/>
      <c r="F95" s="84"/>
      <c r="G95" s="84"/>
      <c r="H95" s="187"/>
      <c r="I95" s="170" t="s">
        <v>237</v>
      </c>
      <c r="J95" s="86">
        <v>6</v>
      </c>
      <c r="K95" s="170" t="s">
        <v>241</v>
      </c>
      <c r="L95" s="86">
        <v>6</v>
      </c>
      <c r="M95" s="86" t="s">
        <v>261</v>
      </c>
      <c r="N95" s="86">
        <v>0.5</v>
      </c>
      <c r="O95" s="21" t="s">
        <v>13</v>
      </c>
      <c r="P95" s="21">
        <v>7</v>
      </c>
      <c r="Q95" s="124" t="s">
        <v>230</v>
      </c>
      <c r="R95" s="157">
        <v>2</v>
      </c>
      <c r="S95" s="19" t="s">
        <v>118</v>
      </c>
      <c r="T95" s="19">
        <v>2.5</v>
      </c>
      <c r="U95" s="55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3"/>
      <c r="B96" s="84"/>
      <c r="C96" s="84"/>
      <c r="D96" s="84"/>
      <c r="E96" s="91"/>
      <c r="F96" s="84"/>
      <c r="G96" s="84"/>
      <c r="H96" s="187"/>
      <c r="I96" s="170"/>
      <c r="J96" s="86"/>
      <c r="K96" s="86"/>
      <c r="L96" s="86"/>
      <c r="M96" s="86" t="s">
        <v>183</v>
      </c>
      <c r="N96" s="86">
        <v>4.5</v>
      </c>
      <c r="O96" s="20" t="s">
        <v>27</v>
      </c>
      <c r="P96" s="20">
        <v>0.05</v>
      </c>
      <c r="Q96" s="120" t="s">
        <v>261</v>
      </c>
      <c r="R96" s="157">
        <v>0.5</v>
      </c>
      <c r="S96" s="19"/>
      <c r="T96" s="72"/>
      <c r="U96" s="55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3"/>
      <c r="B97" s="84"/>
      <c r="C97" s="84"/>
      <c r="D97" s="84"/>
      <c r="E97" s="91"/>
      <c r="F97" s="84"/>
      <c r="G97" s="84"/>
      <c r="H97" s="184"/>
      <c r="I97" s="170"/>
      <c r="J97" s="86"/>
      <c r="K97" s="86"/>
      <c r="L97" s="86"/>
      <c r="M97" s="86" t="s">
        <v>27</v>
      </c>
      <c r="N97" s="86">
        <v>0.05</v>
      </c>
      <c r="O97" s="20"/>
      <c r="P97" s="20"/>
      <c r="Q97" s="124" t="s">
        <v>231</v>
      </c>
      <c r="R97" s="157">
        <v>1</v>
      </c>
      <c r="S97" s="19"/>
      <c r="T97" s="19"/>
      <c r="U97" s="55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3"/>
      <c r="B98" s="84"/>
      <c r="C98" s="84"/>
      <c r="D98" s="84"/>
      <c r="E98" s="91"/>
      <c r="F98" s="84"/>
      <c r="G98" s="84"/>
      <c r="H98" s="187"/>
      <c r="I98" s="170"/>
      <c r="J98" s="86"/>
      <c r="K98" s="168"/>
      <c r="L98" s="168"/>
      <c r="M98" s="86"/>
      <c r="N98" s="86"/>
      <c r="O98" s="20"/>
      <c r="P98" s="20"/>
      <c r="Q98" s="124" t="s">
        <v>267</v>
      </c>
      <c r="R98" s="157">
        <v>0.5</v>
      </c>
      <c r="S98" s="19"/>
      <c r="T98" s="19"/>
      <c r="U98" s="55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3"/>
      <c r="B99" s="84"/>
      <c r="C99" s="84"/>
      <c r="D99" s="84"/>
      <c r="E99" s="91"/>
      <c r="F99" s="84"/>
      <c r="G99" s="84"/>
      <c r="H99" s="187"/>
      <c r="I99" s="170"/>
      <c r="J99" s="86"/>
      <c r="K99" s="168"/>
      <c r="L99" s="168"/>
      <c r="M99" s="86"/>
      <c r="N99" s="86"/>
      <c r="O99" s="20"/>
      <c r="P99" s="20"/>
      <c r="Q99" s="124" t="s">
        <v>21</v>
      </c>
      <c r="R99" s="157">
        <v>0.5</v>
      </c>
      <c r="S99" s="19"/>
      <c r="T99" s="19"/>
      <c r="U99" s="5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7"/>
      <c r="B100" s="88"/>
      <c r="C100" s="88"/>
      <c r="D100" s="88"/>
      <c r="E100" s="102"/>
      <c r="F100" s="88"/>
      <c r="G100" s="88"/>
      <c r="H100" s="188"/>
      <c r="I100" s="180"/>
      <c r="J100" s="90"/>
      <c r="K100" s="90"/>
      <c r="L100" s="90"/>
      <c r="M100" s="90"/>
      <c r="N100" s="90"/>
      <c r="O100" s="25"/>
      <c r="P100" s="25"/>
      <c r="Q100" s="158" t="s">
        <v>34</v>
      </c>
      <c r="R100" s="159">
        <v>0.01</v>
      </c>
      <c r="S100" s="24"/>
      <c r="T100" s="24"/>
      <c r="U100" s="56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3" t="s">
        <v>104</v>
      </c>
      <c r="B101" s="84">
        <v>6</v>
      </c>
      <c r="C101" s="84">
        <v>2.5</v>
      </c>
      <c r="D101" s="84">
        <v>1.5</v>
      </c>
      <c r="E101" s="91">
        <v>2.2999999999999998</v>
      </c>
      <c r="F101" s="84">
        <v>0</v>
      </c>
      <c r="G101" s="84">
        <v>0</v>
      </c>
      <c r="H101" s="184">
        <f t="shared" si="2"/>
        <v>748.5</v>
      </c>
      <c r="I101" s="169" t="s">
        <v>28</v>
      </c>
      <c r="J101" s="93"/>
      <c r="K101" s="93" t="s">
        <v>255</v>
      </c>
      <c r="L101" s="93"/>
      <c r="M101" s="93" t="s">
        <v>266</v>
      </c>
      <c r="N101" s="93"/>
      <c r="O101" s="52" t="s">
        <v>16</v>
      </c>
      <c r="P101" s="52"/>
      <c r="Q101" s="156" t="s">
        <v>232</v>
      </c>
      <c r="R101" s="160"/>
      <c r="S101" s="22" t="s">
        <v>91</v>
      </c>
      <c r="T101" s="22"/>
      <c r="U101" s="55"/>
      <c r="V101" s="44" t="str">
        <f>A101</f>
        <v>A4</v>
      </c>
      <c r="W101" s="44" t="str">
        <f>I102&amp;" "&amp;I103&amp;" "&amp;I104&amp;" "&amp;I105&amp;" "&amp;I106&amp;" "&amp;I107</f>
        <v xml:space="preserve">米 糙米    </v>
      </c>
      <c r="X101" s="44" t="str">
        <f>K102&amp;" "&amp;K103&amp;" "&amp;K104&amp;" "&amp;K105&amp;" "&amp;K106&amp;" "&amp;K107</f>
        <v xml:space="preserve">麵腸 醃漬花胡瓜 胡蘿蔔   </v>
      </c>
      <c r="Y101" s="44" t="str">
        <f>M102&amp;" "&amp;M103&amp;" "&amp;M104&amp;" "&amp;M105&amp;" "&amp;M106&amp;" "&amp;M107</f>
        <v xml:space="preserve">綠豆芽 韮菜 素肉絲 薑 杏鮑菇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粉圓 紅砂糖    </v>
      </c>
      <c r="AB101" s="44" t="str">
        <f t="shared" si="3"/>
        <v xml:space="preserve">保久乳     </v>
      </c>
      <c r="AC101" s="44" t="str">
        <f>U102&amp;" "&amp;U103&amp;" "&amp;U104&amp;" "&amp;U105&amp;" "&amp;U106&amp;" "&amp;U107</f>
        <v xml:space="preserve">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3"/>
      <c r="B102" s="84"/>
      <c r="C102" s="84"/>
      <c r="D102" s="84"/>
      <c r="E102" s="91"/>
      <c r="F102" s="84"/>
      <c r="G102" s="84"/>
      <c r="H102" s="187"/>
      <c r="I102" s="170" t="s">
        <v>17</v>
      </c>
      <c r="J102" s="86">
        <v>7</v>
      </c>
      <c r="K102" s="86" t="s">
        <v>69</v>
      </c>
      <c r="L102" s="86">
        <v>6</v>
      </c>
      <c r="M102" s="86" t="s">
        <v>20</v>
      </c>
      <c r="N102" s="86">
        <v>5</v>
      </c>
      <c r="O102" s="21" t="s">
        <v>13</v>
      </c>
      <c r="P102" s="21">
        <v>7</v>
      </c>
      <c r="Q102" s="124" t="s">
        <v>233</v>
      </c>
      <c r="R102" s="157">
        <v>3</v>
      </c>
      <c r="S102" s="19" t="s">
        <v>90</v>
      </c>
      <c r="T102" s="19">
        <v>20</v>
      </c>
      <c r="U102" s="5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3"/>
      <c r="B103" s="84"/>
      <c r="C103" s="84"/>
      <c r="D103" s="84"/>
      <c r="E103" s="91"/>
      <c r="F103" s="84"/>
      <c r="G103" s="84"/>
      <c r="H103" s="187"/>
      <c r="I103" s="170" t="s">
        <v>31</v>
      </c>
      <c r="J103" s="86">
        <v>3</v>
      </c>
      <c r="K103" s="86" t="s">
        <v>50</v>
      </c>
      <c r="L103" s="86">
        <v>4</v>
      </c>
      <c r="M103" s="86" t="s">
        <v>26</v>
      </c>
      <c r="N103" s="86">
        <v>1</v>
      </c>
      <c r="O103" s="20" t="s">
        <v>27</v>
      </c>
      <c r="P103" s="20">
        <v>0.05</v>
      </c>
      <c r="Q103" s="86" t="s">
        <v>234</v>
      </c>
      <c r="R103" s="157">
        <v>1</v>
      </c>
      <c r="S103" s="19"/>
      <c r="T103" s="72"/>
      <c r="U103" s="5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3"/>
      <c r="B104" s="84"/>
      <c r="C104" s="84"/>
      <c r="D104" s="84"/>
      <c r="E104" s="91"/>
      <c r="F104" s="84"/>
      <c r="G104" s="84"/>
      <c r="H104" s="184"/>
      <c r="I104" s="170"/>
      <c r="J104" s="86"/>
      <c r="K104" s="228" t="s">
        <v>21</v>
      </c>
      <c r="L104" s="228">
        <v>1</v>
      </c>
      <c r="M104" s="86" t="s">
        <v>260</v>
      </c>
      <c r="N104" s="86">
        <v>1.2</v>
      </c>
      <c r="O104" s="20"/>
      <c r="P104" s="20"/>
      <c r="Q104" s="124"/>
      <c r="R104" s="157"/>
      <c r="S104" s="19"/>
      <c r="T104" s="19"/>
      <c r="U104" s="5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3"/>
      <c r="B105" s="84"/>
      <c r="C105" s="84"/>
      <c r="D105" s="84"/>
      <c r="E105" s="91"/>
      <c r="F105" s="84"/>
      <c r="G105" s="84"/>
      <c r="H105" s="187"/>
      <c r="I105" s="170"/>
      <c r="J105" s="86"/>
      <c r="K105" s="86"/>
      <c r="L105" s="86"/>
      <c r="M105" s="86" t="s">
        <v>27</v>
      </c>
      <c r="N105" s="86">
        <v>0.05</v>
      </c>
      <c r="O105" s="20"/>
      <c r="P105" s="20"/>
      <c r="Q105" s="124"/>
      <c r="R105" s="157"/>
      <c r="S105" s="19"/>
      <c r="T105" s="19"/>
      <c r="U105" s="5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3"/>
      <c r="B106" s="84"/>
      <c r="C106" s="84"/>
      <c r="D106" s="84"/>
      <c r="E106" s="91"/>
      <c r="F106" s="84"/>
      <c r="G106" s="84"/>
      <c r="H106" s="187"/>
      <c r="I106" s="170"/>
      <c r="J106" s="86"/>
      <c r="K106" s="86"/>
      <c r="L106" s="86"/>
      <c r="M106" s="248" t="s">
        <v>155</v>
      </c>
      <c r="N106" s="248">
        <v>2</v>
      </c>
      <c r="O106" s="20"/>
      <c r="P106" s="20"/>
      <c r="Q106" s="124"/>
      <c r="R106" s="157"/>
      <c r="S106" s="19"/>
      <c r="T106" s="19"/>
      <c r="U106" s="5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7"/>
      <c r="B107" s="88"/>
      <c r="C107" s="88"/>
      <c r="D107" s="88"/>
      <c r="E107" s="102"/>
      <c r="F107" s="88"/>
      <c r="G107" s="88"/>
      <c r="H107" s="188"/>
      <c r="I107" s="181"/>
      <c r="J107" s="115"/>
      <c r="K107" s="90"/>
      <c r="L107" s="90"/>
      <c r="M107" s="90"/>
      <c r="N107" s="90"/>
      <c r="O107" s="25"/>
      <c r="P107" s="25"/>
      <c r="Q107" s="158"/>
      <c r="R107" s="159"/>
      <c r="S107" s="24"/>
      <c r="T107" s="24"/>
      <c r="U107" s="5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9" t="s">
        <v>105</v>
      </c>
      <c r="B108" s="91">
        <v>5</v>
      </c>
      <c r="C108" s="91">
        <v>3</v>
      </c>
      <c r="D108" s="91">
        <v>1.5</v>
      </c>
      <c r="E108" s="91">
        <v>2.5</v>
      </c>
      <c r="F108" s="91">
        <v>0</v>
      </c>
      <c r="G108" s="91">
        <v>0</v>
      </c>
      <c r="H108" s="183">
        <f t="shared" si="2"/>
        <v>725</v>
      </c>
      <c r="I108" s="171" t="s">
        <v>51</v>
      </c>
      <c r="J108" s="82"/>
      <c r="K108" s="82" t="s">
        <v>256</v>
      </c>
      <c r="L108" s="82"/>
      <c r="M108" s="134" t="s">
        <v>185</v>
      </c>
      <c r="N108" s="134"/>
      <c r="O108" s="52" t="s">
        <v>16</v>
      </c>
      <c r="P108" s="52"/>
      <c r="Q108" s="154" t="s">
        <v>235</v>
      </c>
      <c r="R108" s="155"/>
      <c r="S108" s="22" t="s">
        <v>87</v>
      </c>
      <c r="T108" s="22"/>
      <c r="U108" s="55" t="s">
        <v>88</v>
      </c>
      <c r="V108" s="44" t="str">
        <f>A108</f>
        <v>A5</v>
      </c>
      <c r="W108" s="44" t="str">
        <f>I109&amp;" "&amp;I110&amp;" "&amp;I111&amp;" "&amp;I112&amp;" "&amp;I113&amp;" "&amp;I114</f>
        <v xml:space="preserve">米 小米    </v>
      </c>
      <c r="X108" s="44" t="str">
        <f>K109&amp;" "&amp;K110&amp;" "&amp;K111&amp;" "&amp;K112&amp;" "&amp;K113&amp;" "&amp;K114</f>
        <v xml:space="preserve">牛蒡排     </v>
      </c>
      <c r="Y108" s="44" t="str">
        <f>M109&amp;" "&amp;M110&amp;" "&amp;M111&amp;" "&amp;M112&amp;" "&amp;M113&amp;" "&amp;M114</f>
        <v xml:space="preserve">豆干 海帶結 胡蘿蔔 薑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甘藍 大番茄    </v>
      </c>
      <c r="AB108" s="44" t="str">
        <f t="shared" si="3"/>
        <v xml:space="preserve">水果     </v>
      </c>
      <c r="AC108" s="44" t="str">
        <f>U109&amp;" "&amp;U110&amp;" "&amp;U111&amp;" "&amp;U112&amp;" "&amp;U113&amp;" "&amp;U114</f>
        <v xml:space="preserve">有機豆奶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3"/>
      <c r="B109" s="91"/>
      <c r="C109" s="91"/>
      <c r="D109" s="91"/>
      <c r="E109" s="91"/>
      <c r="F109" s="91"/>
      <c r="G109" s="91"/>
      <c r="H109" s="183"/>
      <c r="I109" s="170" t="s">
        <v>17</v>
      </c>
      <c r="J109" s="86">
        <v>10</v>
      </c>
      <c r="K109" s="86" t="s">
        <v>256</v>
      </c>
      <c r="L109" s="86">
        <v>6</v>
      </c>
      <c r="M109" s="86" t="s">
        <v>47</v>
      </c>
      <c r="N109" s="135">
        <v>4</v>
      </c>
      <c r="O109" s="21" t="s">
        <v>13</v>
      </c>
      <c r="P109" s="21">
        <v>7</v>
      </c>
      <c r="Q109" s="124" t="s">
        <v>32</v>
      </c>
      <c r="R109" s="157">
        <v>2</v>
      </c>
      <c r="S109" s="19" t="s">
        <v>87</v>
      </c>
      <c r="T109" s="19">
        <v>12</v>
      </c>
      <c r="U109" s="55" t="s">
        <v>89</v>
      </c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3"/>
      <c r="B110" s="91"/>
      <c r="C110" s="91"/>
      <c r="D110" s="91"/>
      <c r="E110" s="91"/>
      <c r="F110" s="91"/>
      <c r="G110" s="91"/>
      <c r="H110" s="183"/>
      <c r="I110" s="170" t="s">
        <v>52</v>
      </c>
      <c r="J110" s="86">
        <v>0.4</v>
      </c>
      <c r="K110" s="86"/>
      <c r="L110" s="86"/>
      <c r="M110" s="86" t="s">
        <v>186</v>
      </c>
      <c r="N110" s="86">
        <v>1</v>
      </c>
      <c r="O110" s="20" t="s">
        <v>27</v>
      </c>
      <c r="P110" s="20">
        <v>0.05</v>
      </c>
      <c r="Q110" s="167" t="s">
        <v>44</v>
      </c>
      <c r="R110" s="157">
        <v>2</v>
      </c>
      <c r="S110" s="19"/>
      <c r="T110" s="72"/>
      <c r="U110" s="5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3"/>
      <c r="B111" s="91"/>
      <c r="C111" s="91"/>
      <c r="D111" s="91"/>
      <c r="E111" s="91"/>
      <c r="F111" s="91"/>
      <c r="G111" s="91"/>
      <c r="H111" s="183"/>
      <c r="I111" s="170"/>
      <c r="J111" s="86"/>
      <c r="K111" s="86"/>
      <c r="L111" s="86"/>
      <c r="M111" s="228" t="s">
        <v>21</v>
      </c>
      <c r="N111" s="228">
        <v>1</v>
      </c>
      <c r="O111" s="20"/>
      <c r="P111" s="20"/>
      <c r="Q111" s="86"/>
      <c r="R111" s="157"/>
      <c r="S111" s="19"/>
      <c r="T111" s="19"/>
      <c r="U111" s="5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3"/>
      <c r="B112" s="91"/>
      <c r="C112" s="91"/>
      <c r="D112" s="91"/>
      <c r="E112" s="91"/>
      <c r="F112" s="91"/>
      <c r="G112" s="91"/>
      <c r="H112" s="183"/>
      <c r="I112" s="170"/>
      <c r="J112" s="86"/>
      <c r="K112" s="86"/>
      <c r="L112" s="86"/>
      <c r="M112" s="86" t="s">
        <v>27</v>
      </c>
      <c r="N112" s="86">
        <v>0.05</v>
      </c>
      <c r="O112" s="20"/>
      <c r="P112" s="20"/>
      <c r="Q112" s="124"/>
      <c r="R112" s="157"/>
      <c r="S112" s="19"/>
      <c r="T112" s="19"/>
      <c r="U112" s="5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3"/>
      <c r="B113" s="91"/>
      <c r="C113" s="91"/>
      <c r="D113" s="91"/>
      <c r="E113" s="91"/>
      <c r="F113" s="91"/>
      <c r="G113" s="91"/>
      <c r="H113" s="183"/>
      <c r="I113" s="170"/>
      <c r="J113" s="86"/>
      <c r="K113" s="116"/>
      <c r="L113" s="116"/>
      <c r="M113" s="86"/>
      <c r="N113" s="86"/>
      <c r="O113" s="20"/>
      <c r="P113" s="20"/>
      <c r="Q113" s="124"/>
      <c r="R113" s="157"/>
      <c r="S113" s="19"/>
      <c r="T113" s="19"/>
      <c r="U113" s="5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7"/>
      <c r="B114" s="102"/>
      <c r="C114" s="102"/>
      <c r="D114" s="102"/>
      <c r="E114" s="102"/>
      <c r="F114" s="102"/>
      <c r="G114" s="102"/>
      <c r="H114" s="213"/>
      <c r="I114" s="180"/>
      <c r="J114" s="90"/>
      <c r="K114" s="90"/>
      <c r="L114" s="90"/>
      <c r="M114" s="90"/>
      <c r="N114" s="90"/>
      <c r="O114" s="25"/>
      <c r="P114" s="25"/>
      <c r="Q114" s="158"/>
      <c r="R114" s="159"/>
      <c r="S114" s="24"/>
      <c r="T114" s="24"/>
      <c r="U114" s="56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.75" customHeight="1">
      <c r="A115" s="78"/>
      <c r="B115" s="78"/>
      <c r="C115" s="78"/>
      <c r="D115" s="78"/>
      <c r="E115" s="78"/>
      <c r="F115" s="78"/>
      <c r="G115" s="78"/>
      <c r="H115" s="78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78"/>
      <c r="B116" s="78"/>
      <c r="C116" s="78"/>
      <c r="D116" s="78"/>
      <c r="E116" s="78"/>
      <c r="F116" s="78"/>
      <c r="G116" s="78"/>
      <c r="H116" s="78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78"/>
      <c r="B117" s="78"/>
      <c r="C117" s="78"/>
      <c r="D117" s="78"/>
      <c r="E117" s="78"/>
      <c r="F117" s="78"/>
      <c r="G117" s="78"/>
      <c r="H117" s="78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78"/>
      <c r="B118" s="78"/>
      <c r="C118" s="78"/>
      <c r="D118" s="78"/>
      <c r="E118" s="78"/>
      <c r="F118" s="78"/>
      <c r="G118" s="78"/>
      <c r="H118" s="78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78"/>
      <c r="B119" s="78"/>
      <c r="C119" s="78"/>
      <c r="D119" s="78"/>
      <c r="E119" s="78"/>
      <c r="F119" s="78"/>
      <c r="G119" s="78"/>
      <c r="H119" s="78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78"/>
      <c r="B120" s="78"/>
      <c r="C120" s="78"/>
      <c r="D120" s="78"/>
      <c r="E120" s="78"/>
      <c r="F120" s="78"/>
      <c r="G120" s="78"/>
      <c r="H120" s="78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78"/>
      <c r="B121" s="78"/>
      <c r="C121" s="78"/>
      <c r="D121" s="78"/>
      <c r="E121" s="78"/>
      <c r="F121" s="78"/>
      <c r="G121" s="78"/>
      <c r="H121" s="78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78"/>
      <c r="B122" s="78"/>
      <c r="C122" s="78"/>
      <c r="D122" s="78"/>
      <c r="E122" s="78"/>
      <c r="F122" s="78"/>
      <c r="G122" s="78"/>
      <c r="H122" s="78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78"/>
      <c r="B123" s="78"/>
      <c r="C123" s="78"/>
      <c r="D123" s="78"/>
      <c r="E123" s="78"/>
      <c r="F123" s="78"/>
      <c r="G123" s="78"/>
      <c r="H123" s="78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78"/>
      <c r="B124" s="78"/>
      <c r="C124" s="78"/>
      <c r="D124" s="78"/>
      <c r="E124" s="78"/>
      <c r="F124" s="78"/>
      <c r="G124" s="78"/>
      <c r="H124" s="78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78"/>
      <c r="B125" s="78"/>
      <c r="C125" s="78"/>
      <c r="D125" s="78"/>
      <c r="E125" s="78"/>
      <c r="F125" s="78"/>
      <c r="G125" s="78"/>
      <c r="H125" s="78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78"/>
      <c r="B126" s="78"/>
      <c r="C126" s="78"/>
      <c r="D126" s="78"/>
      <c r="E126" s="78"/>
      <c r="F126" s="78"/>
      <c r="G126" s="78"/>
      <c r="H126" s="78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78"/>
      <c r="B127" s="78"/>
      <c r="C127" s="78"/>
      <c r="D127" s="78"/>
      <c r="E127" s="78"/>
      <c r="F127" s="78"/>
      <c r="G127" s="78"/>
      <c r="H127" s="78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78"/>
      <c r="B128" s="78"/>
      <c r="C128" s="78"/>
      <c r="D128" s="78"/>
      <c r="E128" s="78"/>
      <c r="F128" s="78"/>
      <c r="G128" s="78"/>
      <c r="H128" s="78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78"/>
      <c r="B129" s="78"/>
      <c r="C129" s="78"/>
      <c r="D129" s="78"/>
      <c r="E129" s="78"/>
      <c r="F129" s="78"/>
      <c r="G129" s="78"/>
      <c r="H129" s="78"/>
      <c r="I129" s="9"/>
      <c r="J129" s="9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78"/>
      <c r="B130" s="78"/>
      <c r="C130" s="78"/>
      <c r="D130" s="78"/>
      <c r="E130" s="78"/>
      <c r="F130" s="78"/>
      <c r="G130" s="78"/>
      <c r="H130" s="78"/>
      <c r="I130" s="9"/>
      <c r="J130" s="9"/>
      <c r="K130" s="1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78"/>
      <c r="B131" s="78"/>
      <c r="C131" s="78"/>
      <c r="D131" s="78"/>
      <c r="E131" s="78"/>
      <c r="F131" s="78"/>
      <c r="G131" s="78"/>
      <c r="H131" s="78"/>
      <c r="I131" s="9"/>
      <c r="J131" s="9"/>
      <c r="K131" s="1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78"/>
      <c r="B132" s="78"/>
      <c r="C132" s="78"/>
      <c r="D132" s="78"/>
      <c r="E132" s="78"/>
      <c r="F132" s="78"/>
      <c r="G132" s="78"/>
      <c r="H132" s="78"/>
      <c r="I132" s="9"/>
      <c r="J132" s="9"/>
      <c r="K132" s="1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78"/>
      <c r="B133" s="78"/>
      <c r="C133" s="78"/>
      <c r="D133" s="78"/>
      <c r="E133" s="78"/>
      <c r="F133" s="78"/>
      <c r="G133" s="78"/>
      <c r="H133" s="78"/>
      <c r="I133" s="9"/>
      <c r="J133" s="9"/>
      <c r="K133" s="10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78"/>
      <c r="B134" s="78"/>
      <c r="C134" s="78"/>
      <c r="D134" s="78"/>
      <c r="E134" s="78"/>
      <c r="F134" s="78"/>
      <c r="G134" s="78"/>
      <c r="H134" s="78"/>
      <c r="I134" s="9"/>
      <c r="J134" s="9"/>
      <c r="K134" s="10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78"/>
      <c r="B135" s="78"/>
      <c r="C135" s="78"/>
      <c r="D135" s="78"/>
      <c r="E135" s="78"/>
      <c r="F135" s="78"/>
      <c r="G135" s="78"/>
      <c r="H135" s="78"/>
      <c r="I135" s="9"/>
      <c r="J135" s="9"/>
      <c r="K135" s="10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78"/>
      <c r="B136" s="78"/>
      <c r="C136" s="78"/>
      <c r="D136" s="78"/>
      <c r="E136" s="78"/>
      <c r="F136" s="78"/>
      <c r="G136" s="78"/>
      <c r="H136" s="78"/>
      <c r="I136" s="9"/>
      <c r="J136" s="9"/>
      <c r="K136" s="10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78"/>
      <c r="B137" s="78"/>
      <c r="C137" s="78"/>
      <c r="D137" s="78"/>
      <c r="E137" s="78"/>
      <c r="F137" s="78"/>
      <c r="G137" s="78"/>
      <c r="H137" s="78"/>
      <c r="I137" s="9"/>
      <c r="J137" s="9"/>
      <c r="K137" s="10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78"/>
      <c r="B138" s="78"/>
      <c r="C138" s="78"/>
      <c r="D138" s="78"/>
      <c r="E138" s="78"/>
      <c r="F138" s="78"/>
      <c r="G138" s="78"/>
      <c r="H138" s="78"/>
      <c r="I138" s="9"/>
      <c r="J138" s="9"/>
      <c r="K138" s="10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78"/>
      <c r="B139" s="78"/>
      <c r="C139" s="78"/>
      <c r="D139" s="78"/>
      <c r="E139" s="78"/>
      <c r="F139" s="78"/>
      <c r="G139" s="78"/>
      <c r="H139" s="78"/>
      <c r="I139" s="9"/>
      <c r="J139" s="9"/>
      <c r="K139" s="10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78"/>
      <c r="B140" s="78"/>
      <c r="C140" s="78"/>
      <c r="D140" s="78"/>
      <c r="E140" s="78"/>
      <c r="F140" s="78"/>
      <c r="G140" s="78"/>
      <c r="H140" s="78"/>
      <c r="I140" s="9"/>
      <c r="J140" s="9"/>
      <c r="K140" s="1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78"/>
      <c r="B141" s="78"/>
      <c r="C141" s="78"/>
      <c r="D141" s="78"/>
      <c r="E141" s="78"/>
      <c r="F141" s="78"/>
      <c r="G141" s="78"/>
      <c r="H141" s="78"/>
      <c r="I141" s="9"/>
      <c r="J141" s="9"/>
      <c r="K141" s="1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78"/>
      <c r="B142" s="78"/>
      <c r="C142" s="78"/>
      <c r="D142" s="78"/>
      <c r="E142" s="78"/>
      <c r="F142" s="78"/>
      <c r="G142" s="78"/>
      <c r="H142" s="78"/>
      <c r="I142" s="9"/>
      <c r="J142" s="9"/>
      <c r="K142" s="1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10"/>
      <c r="L212" s="9"/>
      <c r="M212" s="9"/>
      <c r="N212" s="9"/>
      <c r="O212" s="9"/>
      <c r="P212" s="9"/>
      <c r="Q212" s="9"/>
      <c r="R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10"/>
      <c r="L213" s="9"/>
      <c r="M213" s="9"/>
      <c r="N213" s="9"/>
      <c r="O213" s="9"/>
      <c r="P213" s="9"/>
      <c r="Q213" s="9"/>
      <c r="R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/>
    <row r="215" spans="1:30" ht="15.75" customHeight="1"/>
    <row r="216" spans="1:30" ht="15.75" customHeight="1"/>
    <row r="217" spans="1:30" ht="15.75" customHeight="1"/>
    <row r="218" spans="1:30" ht="15.75" customHeight="1"/>
    <row r="219" spans="1:30" ht="15.75" customHeight="1"/>
    <row r="220" spans="1:30" ht="15.75" customHeight="1"/>
    <row r="221" spans="1:30" ht="15.75" customHeight="1"/>
    <row r="222" spans="1:30" ht="15.75" customHeight="1"/>
    <row r="223" spans="1:30" ht="15.75" customHeight="1"/>
    <row r="224" spans="1:3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</sheetData>
  <mergeCells count="1">
    <mergeCell ref="A1:X1"/>
  </mergeCells>
  <phoneticPr fontId="8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85"/>
  <sheetViews>
    <sheetView tabSelected="1" zoomScale="110" zoomScaleNormal="110" workbookViewId="0">
      <selection activeCell="A3" sqref="A3:A18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260" t="s">
        <v>114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61"/>
      <c r="W1" s="61"/>
      <c r="X1" s="61"/>
    </row>
    <row r="2" spans="1:24" ht="15.75" customHeight="1" thickBot="1">
      <c r="A2" s="66" t="s">
        <v>75</v>
      </c>
      <c r="B2" s="73" t="s">
        <v>0</v>
      </c>
      <c r="C2" s="74" t="s">
        <v>8</v>
      </c>
      <c r="D2" s="74" t="s">
        <v>63</v>
      </c>
      <c r="E2" s="75" t="s">
        <v>10</v>
      </c>
      <c r="F2" s="76" t="s">
        <v>64</v>
      </c>
      <c r="G2" s="63" t="s">
        <v>11</v>
      </c>
      <c r="H2" s="76" t="s">
        <v>65</v>
      </c>
      <c r="I2" s="63" t="s">
        <v>13</v>
      </c>
      <c r="J2" s="76" t="s">
        <v>67</v>
      </c>
      <c r="K2" s="63" t="s">
        <v>14</v>
      </c>
      <c r="L2" s="76" t="s">
        <v>68</v>
      </c>
      <c r="M2" s="75" t="s">
        <v>92</v>
      </c>
      <c r="N2" s="75" t="s">
        <v>93</v>
      </c>
      <c r="O2" s="63" t="s">
        <v>94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194">
        <v>46024</v>
      </c>
      <c r="B3" s="34" t="str">
        <f>'偏鄉計劃學校(素)國小'!A3</f>
        <v>R5</v>
      </c>
      <c r="C3" s="34" t="str">
        <f>'偏鄉計劃學校(素)國小'!I3</f>
        <v>燕麥飯</v>
      </c>
      <c r="D3" s="35" t="str">
        <f>'偏鄉計劃學校(素)國小'!I4&amp;'偏鄉計劃學校(素)國小'!I5&amp;'偏鄉計劃學校(素)國小'!I6&amp;'偏鄉計劃學校(素)國小'!I7&amp;'偏鄉計劃學校(素)國小'!I8&amp;'偏鄉計劃學校(素)國小'!I9</f>
        <v>米燕麥</v>
      </c>
      <c r="E3" s="34" t="str">
        <f>'偏鄉計劃學校(素)國小'!K3</f>
        <v>香滷豆包</v>
      </c>
      <c r="F3" s="211" t="str">
        <f>'偏鄉計劃學校(素)國小'!K4&amp;'偏鄉計劃學校(素)國小'!K5&amp;'偏鄉計劃學校(素)國小'!K6&amp;'偏鄉計劃學校(素)國小'!K7&amp;'偏鄉計劃學校(素)國小'!K8&amp;'偏鄉計劃學校(素)國小'!K9</f>
        <v>豆包滷包</v>
      </c>
      <c r="G3" s="34" t="str">
        <f>'偏鄉計劃學校(素)國小'!M3</f>
        <v>黃金蟹若蛋</v>
      </c>
      <c r="H3" s="34" t="str">
        <f>'偏鄉計劃學校(素)國小'!M4&amp;'偏鄉計劃學校(素)國小'!M5&amp;'偏鄉計劃學校(素)國小'!M6&amp;'偏鄉計劃學校(素)國小'!M7&amp;'偏鄉計劃學校(素)國小'!M8&amp;'偏鄉計劃學校(素)國小'!M9</f>
        <v>素冷凍蟹味棒雞蛋</v>
      </c>
      <c r="I3" s="34" t="str">
        <f>'偏鄉計劃學校(素)國小'!O3</f>
        <v>時蔬</v>
      </c>
      <c r="J3" s="35" t="str">
        <f>'偏鄉計劃學校(素)國小'!O4&amp;'偏鄉計劃學校(素)國小'!O5&amp;'偏鄉計劃學校(素)國小'!O6&amp;'偏鄉計劃學校(素)國小'!O7&amp;'偏鄉計劃學校(素)國小'!O8&amp;'偏鄉計劃學校(素)國小'!O9</f>
        <v>蔬菜薑</v>
      </c>
      <c r="K3" s="34" t="str">
        <f>'偏鄉計劃學校(素)國小'!Q3</f>
        <v>金針粉絲湯</v>
      </c>
      <c r="L3" s="35" t="str">
        <f>'偏鄉計劃學校(素)國小'!Q4&amp;'偏鄉計劃學校(素)國小'!Q5&amp;'偏鄉計劃學校(素)國小'!Q6&amp;'偏鄉計劃學校(素)國小'!Q7&amp;'偏鄉計劃學校(素)國小'!Q8&amp;'偏鄉計劃學校(素)國小'!Q9</f>
        <v>金針菜乾冬粉</v>
      </c>
      <c r="M3" s="35" t="str">
        <f>'偏鄉計劃學校(素)國小'!S3</f>
        <v>水果</v>
      </c>
      <c r="N3" s="34">
        <f>'偏鄉計劃學校(素)國小'!U4</f>
        <v>0</v>
      </c>
      <c r="O3" s="250">
        <f>'偏鄉計劃學校(素)國小'!B3</f>
        <v>5.9</v>
      </c>
      <c r="P3" s="250">
        <f>'偏鄉計劃學校(素)國小'!C3</f>
        <v>2.8</v>
      </c>
      <c r="Q3" s="250">
        <f>'偏鄉計劃學校(素)國小'!D3</f>
        <v>1.5</v>
      </c>
      <c r="R3" s="250">
        <f>'偏鄉計劃學校(素)國小'!E3</f>
        <v>2.4</v>
      </c>
      <c r="S3" s="36">
        <f>'偏鄉計劃學校(素)國小'!F3</f>
        <v>0</v>
      </c>
      <c r="T3" s="36">
        <f>'偏鄉計劃學校(素)國小'!G3</f>
        <v>0</v>
      </c>
      <c r="U3" s="47">
        <f>'偏鄉計劃學校(素)國小'!H3</f>
        <v>768.5</v>
      </c>
    </row>
    <row r="4" spans="1:24" ht="15.75" customHeight="1">
      <c r="A4" s="194">
        <v>46027</v>
      </c>
      <c r="B4" s="34" t="str">
        <f>'偏鄉計劃學校(素)國小'!A10</f>
        <v>S1</v>
      </c>
      <c r="C4" s="34" t="str">
        <f>'偏鄉計劃學校(素)國小'!I10</f>
        <v>白米飯</v>
      </c>
      <c r="D4" s="35" t="str">
        <f>'偏鄉計劃學校(素)國小'!I11&amp;'偏鄉計劃學校(素)國小'!I12&amp;'偏鄉計劃學校(素)國小'!I13&amp;'偏鄉計劃學校(素)國小'!I14&amp;'偏鄉計劃學校(素)國小'!I15&amp;'偏鄉計劃學校(素)國小'!I16</f>
        <v>米</v>
      </c>
      <c r="E4" s="34" t="str">
        <f>'偏鄉計劃學校(素)國小'!K10</f>
        <v>芹香豆干</v>
      </c>
      <c r="F4" s="211" t="str">
        <f>'偏鄉計劃學校(素)國小'!K11&amp;'偏鄉計劃學校(素)國小'!K12&amp;'偏鄉計劃學校(素)國小'!K13&amp;'偏鄉計劃學校(素)國小'!K14&amp;'偏鄉計劃學校(素)國小'!K15&amp;'偏鄉計劃學校(素)國小'!K16</f>
        <v>豆干片芹菜胡蘿蔔</v>
      </c>
      <c r="G4" s="34" t="str">
        <f>'偏鄉計劃學校(素)國小'!M10</f>
        <v>若絲甘藍</v>
      </c>
      <c r="H4" s="34" t="str">
        <f>'偏鄉計劃學校(素)國小'!M11&amp;'偏鄉計劃學校(素)國小'!M12&amp;'偏鄉計劃學校(素)國小'!M13&amp;'偏鄉計劃學校(素)國小'!M14&amp;'偏鄉計劃學校(素)國小'!M15&amp;'偏鄉計劃學校(素)國小'!M16</f>
        <v>甘藍素肉絲乾木耳薑</v>
      </c>
      <c r="I4" s="34" t="str">
        <f>'偏鄉計劃學校(素)國小'!O10</f>
        <v>時蔬</v>
      </c>
      <c r="J4" s="35" t="str">
        <f>'偏鄉計劃學校(素)國小'!O11&amp;'偏鄉計劃學校(素)國小'!O12&amp;'偏鄉計劃學校(素)國小'!O13&amp;'偏鄉計劃學校(素)國小'!O14&amp;'偏鄉計劃學校(素)國小'!O15&amp;'偏鄉計劃學校(素)國小'!O16</f>
        <v>蔬菜薑</v>
      </c>
      <c r="K4" s="34" t="str">
        <f>'偏鄉計劃學校(素)國小'!Q10</f>
        <v>榨菜若絲湯</v>
      </c>
      <c r="L4" s="35" t="str">
        <f>'偏鄉計劃學校(素)國小'!Q11&amp;'偏鄉計劃學校(素)國小'!Q12&amp;'偏鄉計劃學校(素)國小'!Q13&amp;'偏鄉計劃學校(素)國小'!Q14&amp;'偏鄉計劃學校(素)國小'!Q15&amp;'偏鄉計劃學校(素)國小'!Q16</f>
        <v>榨菜素肉絲</v>
      </c>
      <c r="M4" s="35" t="str">
        <f>'偏鄉計劃學校(素)國小'!S10</f>
        <v>葡萄乾</v>
      </c>
      <c r="N4" s="34">
        <f>'偏鄉計劃學校(素)國小'!U11</f>
        <v>0</v>
      </c>
      <c r="O4" s="250">
        <f>'偏鄉計劃學校(素)國小'!B10</f>
        <v>5.5</v>
      </c>
      <c r="P4" s="250">
        <f>'偏鄉計劃學校(素)國小'!C10</f>
        <v>2.8</v>
      </c>
      <c r="Q4" s="250">
        <f>'偏鄉計劃學校(素)國小'!D10</f>
        <v>1.8</v>
      </c>
      <c r="R4" s="250">
        <f>'偏鄉計劃學校(素)國小'!E10</f>
        <v>2.5</v>
      </c>
      <c r="S4" s="36">
        <f>'偏鄉計劃學校(素)國小'!F10</f>
        <v>0</v>
      </c>
      <c r="T4" s="36">
        <f>'偏鄉計劃學校(素)國小'!G10</f>
        <v>0</v>
      </c>
      <c r="U4" s="47">
        <f>'偏鄉計劃學校(素)國小'!H10</f>
        <v>752.5</v>
      </c>
    </row>
    <row r="5" spans="1:24" ht="15.75" customHeight="1">
      <c r="A5" s="194">
        <v>46028</v>
      </c>
      <c r="B5" s="34" t="str">
        <f>'偏鄉計劃學校(素)國小'!A17</f>
        <v>S2</v>
      </c>
      <c r="C5" s="34" t="str">
        <f>'偏鄉計劃學校(素)國小'!I17</f>
        <v>糙米飯</v>
      </c>
      <c r="D5" s="35" t="str">
        <f>'偏鄉計劃學校(素)國小'!I18&amp;'偏鄉計劃學校(素)國小'!I19&amp;'偏鄉計劃學校(素)國小'!I20&amp;'偏鄉計劃學校(素)國小'!I21&amp;'偏鄉計劃學校(素)國小'!I22&amp;'偏鄉計劃學校(素)國小'!I23</f>
        <v>米糙米</v>
      </c>
      <c r="E5" s="34" t="str">
        <f>'偏鄉計劃學校(素)國小'!K17</f>
        <v>素排</v>
      </c>
      <c r="F5" s="211" t="str">
        <f>'偏鄉計劃學校(素)國小'!K18&amp;'偏鄉計劃學校(素)國小'!K19&amp;'偏鄉計劃學校(素)國小'!K20&amp;'偏鄉計劃學校(素)國小'!K21&amp;'偏鄉計劃學校(素)國小'!K22&amp;'偏鄉計劃學校(素)國小'!K23</f>
        <v>素排</v>
      </c>
      <c r="G5" s="34" t="str">
        <f>'偏鄉計劃學校(素)國小'!M17</f>
        <v>麻婆豆腐</v>
      </c>
      <c r="H5" s="34" t="str">
        <f>'偏鄉計劃學校(素)國小'!M18&amp;'偏鄉計劃學校(素)國小'!M19&amp;'偏鄉計劃學校(素)國小'!M20&amp;'偏鄉計劃學校(素)國小'!M21&amp;'偏鄉計劃學校(素)國小'!M22&amp;'偏鄉計劃學校(素)國小'!M23</f>
        <v>豆腐素絞肉胡蘿蔔豆瓣醬冷凍玉米筍</v>
      </c>
      <c r="I5" s="34" t="str">
        <f>'偏鄉計劃學校(素)國小'!O17</f>
        <v>時蔬</v>
      </c>
      <c r="J5" s="35" t="str">
        <f>'偏鄉計劃學校(素)國小'!O18&amp;'偏鄉計劃學校(素)國小'!O19&amp;'偏鄉計劃學校(素)國小'!O20&amp;'偏鄉計劃學校(素)國小'!O21&amp;'偏鄉計劃學校(素)國小'!O22&amp;'偏鄉計劃學校(素)國小'!O23</f>
        <v>蔬菜薑</v>
      </c>
      <c r="K5" s="34" t="str">
        <f>'偏鄉計劃學校(素)國小'!Q17</f>
        <v>番茄時蔬湯</v>
      </c>
      <c r="L5" s="35" t="str">
        <f>'偏鄉計劃學校(素)國小'!Q18&amp;'偏鄉計劃學校(素)國小'!Q19&amp;'偏鄉計劃學校(素)國小'!Q20&amp;'偏鄉計劃學校(素)國小'!Q21&amp;'偏鄉計劃學校(素)國小'!Q22&amp;'偏鄉計劃學校(素)國小'!Q23</f>
        <v>大番茄時蔬薑</v>
      </c>
      <c r="M5" s="35" t="str">
        <f>'偏鄉計劃學校(素)國小'!S17</f>
        <v>驗證豆奶</v>
      </c>
      <c r="N5" s="34">
        <f>'偏鄉計劃學校(素)國小'!U18</f>
        <v>0</v>
      </c>
      <c r="O5" s="250">
        <f>'偏鄉計劃學校(素)國小'!B17</f>
        <v>5</v>
      </c>
      <c r="P5" s="250">
        <f>'偏鄉計劃學校(素)國小'!C17</f>
        <v>2.8</v>
      </c>
      <c r="Q5" s="250">
        <f>'偏鄉計劃學校(素)國小'!D17</f>
        <v>1.5</v>
      </c>
      <c r="R5" s="250">
        <f>'偏鄉計劃學校(素)國小'!E17</f>
        <v>2.5</v>
      </c>
      <c r="S5" s="36">
        <f>'偏鄉計劃學校(素)國小'!F17</f>
        <v>0.2</v>
      </c>
      <c r="T5" s="36">
        <f>'偏鄉計劃學校(素)國小'!G17</f>
        <v>0</v>
      </c>
      <c r="U5" s="47">
        <f>'偏鄉計劃學校(素)國小'!H17</f>
        <v>710</v>
      </c>
    </row>
    <row r="6" spans="1:24" ht="15.75" customHeight="1">
      <c r="A6" s="194">
        <v>46029</v>
      </c>
      <c r="B6" s="34" t="str">
        <f>'偏鄉計劃學校(素)國小'!A24</f>
        <v>S3</v>
      </c>
      <c r="C6" s="34" t="str">
        <f>'偏鄉計劃學校(素)國小'!I24</f>
        <v>夏威夷拌飯特餐</v>
      </c>
      <c r="D6" s="35" t="str">
        <f>'偏鄉計劃學校(素)國小'!I25&amp;'偏鄉計劃學校(素)國小'!I26&amp;'偏鄉計劃學校(素)國小'!I27&amp;'偏鄉計劃學校(素)國小'!I28&amp;'偏鄉計劃學校(素)國小'!I29&amp;'偏鄉計劃學校(素)國小'!I30</f>
        <v>米糙米</v>
      </c>
      <c r="E6" s="34" t="str">
        <f>'偏鄉計劃學校(素)國小'!K24</f>
        <v>麥克素塊</v>
      </c>
      <c r="F6" s="211" t="str">
        <f>'偏鄉計劃學校(素)國小'!K25&amp;'偏鄉計劃學校(素)國小'!K26&amp;'偏鄉計劃學校(素)國小'!K27&amp;'偏鄉計劃學校(素)國小'!K28&amp;'偏鄉計劃學校(素)國小'!K29&amp;'偏鄉計劃學校(素)國小'!K30</f>
        <v>素麥克雞塊</v>
      </c>
      <c r="G6" s="34" t="str">
        <f>'偏鄉計劃學校(素)國小'!M24</f>
        <v>拌飯配料</v>
      </c>
      <c r="H6" s="34" t="str">
        <f>'偏鄉計劃學校(素)國小'!M25&amp;'偏鄉計劃學校(素)國小'!M26&amp;'偏鄉計劃學校(素)國小'!M27&amp;'偏鄉計劃學校(素)國小'!M28&amp;'偏鄉計劃學校(素)國小'!M29&amp;'偏鄉計劃學校(素)國小'!M30</f>
        <v>素肉絲杏鮑菇乾香菇鳳梨罐頭冷凍玉米粒</v>
      </c>
      <c r="I6" s="34" t="str">
        <f>'偏鄉計劃學校(素)國小'!O24</f>
        <v>時蔬</v>
      </c>
      <c r="J6" s="35" t="str">
        <f>'偏鄉計劃學校(素)國小'!O25&amp;'偏鄉計劃學校(素)國小'!O26&amp;'偏鄉計劃學校(素)國小'!O27&amp;'偏鄉計劃學校(素)國小'!O28&amp;'偏鄉計劃學校(素)國小'!O29&amp;'偏鄉計劃學校(素)國小'!O30</f>
        <v>蔬菜薑</v>
      </c>
      <c r="K6" s="34" t="str">
        <f>'偏鄉計劃學校(素)國小'!Q24</f>
        <v>蘿蔔素丸湯</v>
      </c>
      <c r="L6" s="35" t="str">
        <f>'偏鄉計劃學校(素)國小'!Q25&amp;'偏鄉計劃學校(素)國小'!Q26&amp;'偏鄉計劃學校(素)國小'!Q27&amp;'偏鄉計劃學校(素)國小'!Q28&amp;'偏鄉計劃學校(素)國小'!Q29&amp;'偏鄉計劃學校(素)國小'!Q30</f>
        <v>白蘿蔔素丸</v>
      </c>
      <c r="M6" s="35" t="str">
        <f>'偏鄉計劃學校(素)國小'!S24</f>
        <v>保久乳</v>
      </c>
      <c r="N6" s="34">
        <f>'偏鄉計劃學校(素)國小'!U25</f>
        <v>0</v>
      </c>
      <c r="O6" s="250">
        <f>'偏鄉計劃學校(素)國小'!B24</f>
        <v>5.2</v>
      </c>
      <c r="P6" s="250">
        <f>'偏鄉計劃學校(素)國小'!C24</f>
        <v>2.4</v>
      </c>
      <c r="Q6" s="250">
        <f>'偏鄉計劃學校(素)國小'!D24</f>
        <v>1.5</v>
      </c>
      <c r="R6" s="250">
        <f>'偏鄉計劃學校(素)國小'!E24</f>
        <v>2.5</v>
      </c>
      <c r="S6" s="36">
        <f>'偏鄉計劃學校(素)國小'!F24</f>
        <v>0</v>
      </c>
      <c r="T6" s="36">
        <f>'偏鄉計劃學校(素)國小'!G24</f>
        <v>0</v>
      </c>
      <c r="U6" s="47">
        <f>'偏鄉計劃學校(素)國小'!H24</f>
        <v>694</v>
      </c>
    </row>
    <row r="7" spans="1:24" ht="15.75" customHeight="1">
      <c r="A7" s="194">
        <v>46030</v>
      </c>
      <c r="B7" s="34" t="str">
        <f>'偏鄉計劃學校(素)國小'!A31</f>
        <v>S4</v>
      </c>
      <c r="C7" s="34" t="str">
        <f>'偏鄉計劃學校(素)國小'!I31</f>
        <v>糙米飯</v>
      </c>
      <c r="D7" s="35" t="str">
        <f>'偏鄉計劃學校(素)國小'!I32&amp;'偏鄉計劃學校(素)國小'!I33&amp;'偏鄉計劃學校(素)國小'!I34&amp;'偏鄉計劃學校(素)國小'!I35&amp;'偏鄉計劃學校(素)國小'!I36&amp;'偏鄉計劃學校(素)國小'!I37</f>
        <v>米糙米</v>
      </c>
      <c r="E7" s="34" t="str">
        <f>'偏鄉計劃學校(素)國小'!K31</f>
        <v>打拋麵腸</v>
      </c>
      <c r="F7" s="211" t="str">
        <f>'偏鄉計劃學校(素)國小'!K32&amp;'偏鄉計劃學校(素)國小'!K33&amp;'偏鄉計劃學校(素)國小'!K34&amp;'偏鄉計劃學校(素)國小'!K35&amp;'偏鄉計劃學校(素)國小'!K36&amp;'偏鄉計劃學校(素)國小'!K37</f>
        <v>麵腸豆薯大番茄九層塔薑</v>
      </c>
      <c r="G7" s="34" t="str">
        <f>'偏鄉計劃學校(素)國小'!M31</f>
        <v>滷蛋</v>
      </c>
      <c r="H7" s="34" t="str">
        <f>'偏鄉計劃學校(素)國小'!M32&amp;'偏鄉計劃學校(素)國小'!M33&amp;'偏鄉計劃學校(素)國小'!M34&amp;'偏鄉計劃學校(素)國小'!M35&amp;'偏鄉計劃學校(素)國小'!M36&amp;'偏鄉計劃學校(素)國小'!M37</f>
        <v>雞蛋</v>
      </c>
      <c r="I7" s="34" t="str">
        <f>'偏鄉計劃學校(素)國小'!O31</f>
        <v>時蔬</v>
      </c>
      <c r="J7" s="35" t="str">
        <f>'偏鄉計劃學校(素)國小'!O32&amp;'偏鄉計劃學校(素)國小'!O33&amp;'偏鄉計劃學校(素)國小'!O34&amp;'偏鄉計劃學校(素)國小'!O35&amp;'偏鄉計劃學校(素)國小'!O36&amp;'偏鄉計劃學校(素)國小'!O37</f>
        <v>蔬菜薑</v>
      </c>
      <c r="K7" s="34" t="str">
        <f>'偏鄉計劃學校(素)國小'!Q31</f>
        <v>紅豆紫米湯</v>
      </c>
      <c r="L7" s="35" t="str">
        <f>'偏鄉計劃學校(素)國小'!Q32&amp;'偏鄉計劃學校(素)國小'!Q33&amp;'偏鄉計劃學校(素)國小'!Q34&amp;'偏鄉計劃學校(素)國小'!Q35&amp;'偏鄉計劃學校(素)國小'!Q36&amp;'偏鄉計劃學校(素)國小'!Q37</f>
        <v>紅豆黑秈糯米二砂糖</v>
      </c>
      <c r="M7" s="35" t="str">
        <f>'偏鄉計劃學校(素)國小'!S31</f>
        <v>奶油餐包</v>
      </c>
      <c r="N7" s="34">
        <f>'偏鄉計劃學校(素)國小'!U32</f>
        <v>0</v>
      </c>
      <c r="O7" s="250">
        <f>'偏鄉計劃學校(素)國小'!B31</f>
        <v>6.5</v>
      </c>
      <c r="P7" s="250">
        <f>'偏鄉計劃學校(素)國小'!C31</f>
        <v>2.5</v>
      </c>
      <c r="Q7" s="250">
        <f>'偏鄉計劃學校(素)國小'!D31</f>
        <v>1.5</v>
      </c>
      <c r="R7" s="250">
        <f>'偏鄉計劃學校(素)國小'!E31</f>
        <v>2.4</v>
      </c>
      <c r="S7" s="36">
        <f>'偏鄉計劃學校(素)國小'!F31</f>
        <v>0</v>
      </c>
      <c r="T7" s="36">
        <f>'偏鄉計劃學校(素)國小'!G31</f>
        <v>0</v>
      </c>
      <c r="U7" s="47">
        <f>'偏鄉計劃學校(素)國小'!H31</f>
        <v>788</v>
      </c>
    </row>
    <row r="8" spans="1:24" ht="15.75" customHeight="1">
      <c r="A8" s="194">
        <v>46031</v>
      </c>
      <c r="B8" s="34" t="str">
        <f>'偏鄉計劃學校(素)國小'!A38</f>
        <v>S5</v>
      </c>
      <c r="C8" s="34" t="str">
        <f>'偏鄉計劃學校(素)國小'!I38</f>
        <v>芝麻飯</v>
      </c>
      <c r="D8" s="35" t="str">
        <f>'偏鄉計劃學校(素)國小'!I39&amp;'偏鄉計劃學校(素)國小'!I40&amp;'偏鄉計劃學校(素)國小'!I41&amp;'偏鄉計劃學校(素)國小'!I42&amp;'偏鄉計劃學校(素)國小'!I43&amp;'偏鄉計劃學校(素)國小'!I44</f>
        <v>米芝麻(熟)</v>
      </c>
      <c r="E8" s="34" t="str">
        <f>'偏鄉計劃學校(素)國小'!K38</f>
        <v>春川豆包</v>
      </c>
      <c r="F8" s="211" t="str">
        <f>'偏鄉計劃學校(素)國小'!K39&amp;'偏鄉計劃學校(素)國小'!K40&amp;'偏鄉計劃學校(素)國小'!K41&amp;'偏鄉計劃學校(素)國小'!K42&amp;'偏鄉計劃學校(素)國小'!K43&amp;'偏鄉計劃學校(素)國小'!K44</f>
        <v>豆包韓式泡菜結球白菜</v>
      </c>
      <c r="G8" s="34" t="str">
        <f>'偏鄉計劃學校(素)國小'!M38</f>
        <v>韓風拌菜</v>
      </c>
      <c r="H8" s="34" t="str">
        <f>'偏鄉計劃學校(素)國小'!M39&amp;'偏鄉計劃學校(素)國小'!M40&amp;'偏鄉計劃學校(素)國小'!M41&amp;'偏鄉計劃學校(素)國小'!M42&amp;'偏鄉計劃學校(素)國小'!M43&amp;'偏鄉計劃學校(素)國小'!M44</f>
        <v>乾裙帶菜金針菇芝麻(熟)香油薑</v>
      </c>
      <c r="I8" s="34" t="str">
        <f>'偏鄉計劃學校(素)國小'!O38</f>
        <v>時蔬</v>
      </c>
      <c r="J8" s="35" t="str">
        <f>'偏鄉計劃學校(素)國小'!O39&amp;'偏鄉計劃學校(素)國小'!O40&amp;'偏鄉計劃學校(素)國小'!O41&amp;'偏鄉計劃學校(素)國小'!O42&amp;'偏鄉計劃學校(素)國小'!O43&amp;'偏鄉計劃學校(素)國小'!O44</f>
        <v>蔬菜薑</v>
      </c>
      <c r="K8" s="34" t="str">
        <f>'偏鄉計劃學校(素)國小'!Q38</f>
        <v>味噌豆腐湯</v>
      </c>
      <c r="L8" s="35" t="str">
        <f>'偏鄉計劃學校(素)國小'!Q39&amp;'偏鄉計劃學校(素)國小'!Q40&amp;'偏鄉計劃學校(素)國小'!Q41&amp;'偏鄉計劃學校(素)國小'!Q42&amp;'偏鄉計劃學校(素)國小'!Q43&amp;'偏鄉計劃學校(素)國小'!Q44</f>
        <v>味噌豆腐</v>
      </c>
      <c r="M8" s="35" t="str">
        <f>'偏鄉計劃學校(素)國小'!S38</f>
        <v>水果</v>
      </c>
      <c r="N8" s="34" t="str">
        <f>'偏鄉計劃學校(素)國小'!U39</f>
        <v>有機豆奶</v>
      </c>
      <c r="O8" s="250">
        <f>'偏鄉計劃學校(素)國小'!B38</f>
        <v>5.9</v>
      </c>
      <c r="P8" s="250">
        <f>'偏鄉計劃學校(素)國小'!C38</f>
        <v>2.4</v>
      </c>
      <c r="Q8" s="250">
        <f>'偏鄉計劃學校(素)國小'!D38</f>
        <v>1.7</v>
      </c>
      <c r="R8" s="250">
        <f>'偏鄉計劃學校(素)國小'!E38</f>
        <v>2.4</v>
      </c>
      <c r="S8" s="36">
        <f>'偏鄉計劃學校(素)國小'!F38</f>
        <v>0.3</v>
      </c>
      <c r="T8" s="36">
        <f>'偏鄉計劃學校(素)國小'!G38</f>
        <v>0</v>
      </c>
      <c r="U8" s="47">
        <f>'偏鄉計劃學校(素)國小'!H38</f>
        <v>743.5</v>
      </c>
    </row>
    <row r="9" spans="1:24" ht="15.75" customHeight="1">
      <c r="A9" s="194">
        <v>46034</v>
      </c>
      <c r="B9" s="34" t="str">
        <f>'偏鄉計劃學校(素)國小'!A45</f>
        <v>T1</v>
      </c>
      <c r="C9" s="34" t="str">
        <f>'偏鄉計劃學校(素)國小'!I45</f>
        <v>白米飯</v>
      </c>
      <c r="D9" s="35" t="str">
        <f>'偏鄉計劃學校(素)國小'!I46&amp;'偏鄉計劃學校(素)國小'!I47&amp;'偏鄉計劃學校(素)國小'!I48&amp;'偏鄉計劃學校(素)國小'!I49&amp;'偏鄉計劃學校(素)國小'!I50&amp;'偏鄉計劃學校(素)國小'!I51</f>
        <v>米</v>
      </c>
      <c r="E9" s="34" t="str">
        <f>'偏鄉計劃學校(素)國小'!K45</f>
        <v>咖哩麵腸</v>
      </c>
      <c r="F9" s="211" t="str">
        <f>'偏鄉計劃學校(素)國小'!K46&amp;'偏鄉計劃學校(素)國小'!K47&amp;'偏鄉計劃學校(素)國小'!K48&amp;'偏鄉計劃學校(素)國小'!K49&amp;'偏鄉計劃學校(素)國小'!K50&amp;'偏鄉計劃學校(素)國小'!K51</f>
        <v>麵腸杏鮑菇胡蘿蔔馬鈴薯咖哩粉</v>
      </c>
      <c r="G9" s="34" t="str">
        <f>'偏鄉計劃學校(素)國小'!M45</f>
        <v>蘿蔔丸片</v>
      </c>
      <c r="H9" s="34" t="str">
        <f>'偏鄉計劃學校(素)國小'!M46&amp;'偏鄉計劃學校(素)國小'!M47&amp;'偏鄉計劃學校(素)國小'!M48&amp;'偏鄉計劃學校(素)國小'!M49&amp;'偏鄉計劃學校(素)國小'!M50&amp;'偏鄉計劃學校(素)國小'!M51</f>
        <v>素丸白蘿蔔胡蘿蔔</v>
      </c>
      <c r="I9" s="34" t="str">
        <f>'偏鄉計劃學校(素)國小'!O45</f>
        <v>時蔬</v>
      </c>
      <c r="J9" s="35" t="str">
        <f>'偏鄉計劃學校(素)國小'!O46&amp;'偏鄉計劃學校(素)國小'!O47&amp;'偏鄉計劃學校(素)國小'!O48&amp;'偏鄉計劃學校(素)國小'!O49&amp;'偏鄉計劃學校(素)國小'!O50&amp;'偏鄉計劃學校(素)國小'!O51</f>
        <v>蔬菜薑</v>
      </c>
      <c r="K9" s="34" t="str">
        <f>'偏鄉計劃學校(素)國小'!Q45</f>
        <v>紫菜蛋花湯</v>
      </c>
      <c r="L9" s="35" t="str">
        <f>'偏鄉計劃學校(素)國小'!Q46&amp;'偏鄉計劃學校(素)國小'!Q47&amp;'偏鄉計劃學校(素)國小'!Q48&amp;'偏鄉計劃學校(素)國小'!Q49&amp;'偏鄉計劃學校(素)國小'!Q50&amp;'偏鄉計劃學校(素)國小'!Q51</f>
        <v>紫菜雞蛋</v>
      </c>
      <c r="M9" s="35" t="str">
        <f>'偏鄉計劃學校(素)國小'!S45</f>
        <v>葡萄乾</v>
      </c>
      <c r="N9" s="34">
        <f>'偏鄉計劃學校(素)國小'!U46</f>
        <v>0</v>
      </c>
      <c r="O9" s="250">
        <f>'偏鄉計劃學校(素)國小'!B45</f>
        <v>5</v>
      </c>
      <c r="P9" s="250">
        <f>'偏鄉計劃學校(素)國小'!C45</f>
        <v>2.1</v>
      </c>
      <c r="Q9" s="250">
        <f>'偏鄉計劃學校(素)國小'!D45</f>
        <v>1.9</v>
      </c>
      <c r="R9" s="250">
        <f>'偏鄉計劃學校(素)國小'!E45</f>
        <v>2.4</v>
      </c>
      <c r="S9" s="36">
        <f>'偏鄉計劃學校(素)國小'!F45</f>
        <v>0</v>
      </c>
      <c r="T9" s="36">
        <f>'偏鄉計劃學校(素)國小'!G45</f>
        <v>0</v>
      </c>
      <c r="U9" s="47">
        <f>'偏鄉計劃學校(素)國小'!H45</f>
        <v>663</v>
      </c>
    </row>
    <row r="10" spans="1:24" ht="15.75" customHeight="1">
      <c r="A10" s="194">
        <v>46035</v>
      </c>
      <c r="B10" s="34" t="str">
        <f>'偏鄉計劃學校(素)國小'!A52</f>
        <v>T2</v>
      </c>
      <c r="C10" s="34" t="str">
        <f>'偏鄉計劃學校(素)國小'!I52</f>
        <v>糙米飯</v>
      </c>
      <c r="D10" s="35" t="str">
        <f>'偏鄉計劃學校(素)國小'!I53&amp;'偏鄉計劃學校(素)國小'!I54&amp;'偏鄉計劃學校(素)國小'!I55&amp;'偏鄉計劃學校(素)國小'!I56&amp;'偏鄉計劃學校(素)國小'!I57&amp;'偏鄉計劃學校(素)國小'!I58</f>
        <v>米糙米</v>
      </c>
      <c r="E10" s="34" t="str">
        <f>'偏鄉計劃學校(素)國小'!K52</f>
        <v>麻油豆包</v>
      </c>
      <c r="F10" s="211" t="str">
        <f>'偏鄉計劃學校(素)國小'!K53&amp;'偏鄉計劃學校(素)國小'!K54&amp;'偏鄉計劃學校(素)國小'!K55&amp;'偏鄉計劃學校(素)國小'!K56&amp;'偏鄉計劃學校(素)國小'!K57&amp;'偏鄉計劃學校(素)國小'!K58</f>
        <v>豆包甘藍杏鮑菇薑片麻油</v>
      </c>
      <c r="G10" s="34" t="str">
        <f>'偏鄉計劃學校(素)國小'!M52</f>
        <v>蜜汁豆干</v>
      </c>
      <c r="H10" s="34" t="str">
        <f>'偏鄉計劃學校(素)國小'!M53&amp;'偏鄉計劃學校(素)國小'!M54&amp;'偏鄉計劃學校(素)國小'!M55&amp;'偏鄉計劃學校(素)國小'!M56&amp;'偏鄉計劃學校(素)國小'!M57&amp;'偏鄉計劃學校(素)國小'!M58</f>
        <v>豆干二砂糖醬油</v>
      </c>
      <c r="I10" s="34" t="str">
        <f>'偏鄉計劃學校(素)國小'!O52</f>
        <v>時蔬</v>
      </c>
      <c r="J10" s="35" t="str">
        <f>'偏鄉計劃學校(素)國小'!O53&amp;'偏鄉計劃學校(素)國小'!O54&amp;'偏鄉計劃學校(素)國小'!O55&amp;'偏鄉計劃學校(素)國小'!O56&amp;'偏鄉計劃學校(素)國小'!O57&amp;'偏鄉計劃學校(素)國小'!O58</f>
        <v>蔬菜薑</v>
      </c>
      <c r="K10" s="34" t="str">
        <f>'偏鄉計劃學校(素)國小'!Q52</f>
        <v>白菜大骨湯</v>
      </c>
      <c r="L10" s="35" t="str">
        <f>'偏鄉計劃學校(素)國小'!Q53&amp;'偏鄉計劃學校(素)國小'!Q54&amp;'偏鄉計劃學校(素)國小'!Q55&amp;'偏鄉計劃學校(素)國小'!Q56&amp;'偏鄉計劃學校(素)國小'!Q57&amp;'偏鄉計劃學校(素)國小'!Q58</f>
        <v>白菜胡蘿蔔</v>
      </c>
      <c r="M10" s="35" t="str">
        <f>'偏鄉計劃學校(素)國小'!S52</f>
        <v>紅豆餐包</v>
      </c>
      <c r="N10" s="34">
        <f>'偏鄉計劃學校(素)國小'!U53</f>
        <v>0</v>
      </c>
      <c r="O10" s="250">
        <f>'偏鄉計劃學校(素)國小'!B52</f>
        <v>5.6</v>
      </c>
      <c r="P10" s="250">
        <f>'偏鄉計劃學校(素)國小'!C52</f>
        <v>3</v>
      </c>
      <c r="Q10" s="250">
        <f>'偏鄉計劃學校(素)國小'!D52</f>
        <v>1.6</v>
      </c>
      <c r="R10" s="250">
        <f>'偏鄉計劃學校(素)國小'!E52</f>
        <v>2.4</v>
      </c>
      <c r="S10" s="36">
        <f>'偏鄉計劃學校(素)國小'!F52</f>
        <v>0</v>
      </c>
      <c r="T10" s="36">
        <f>'偏鄉計劃學校(素)國小'!G52</f>
        <v>0</v>
      </c>
      <c r="U10" s="47">
        <f>'偏鄉計劃學校(素)國小'!H52</f>
        <v>765</v>
      </c>
    </row>
    <row r="11" spans="1:24" ht="15.75" customHeight="1">
      <c r="A11" s="194">
        <v>46036</v>
      </c>
      <c r="B11" s="34" t="str">
        <f>'偏鄉計劃學校(素)國小'!A59</f>
        <v>T3</v>
      </c>
      <c r="C11" s="34" t="str">
        <f>'偏鄉計劃學校(素)國小'!I59</f>
        <v>若燥麵特餐</v>
      </c>
      <c r="D11" s="35" t="str">
        <f>'偏鄉計劃學校(素)國小'!I60&amp;'偏鄉計劃學校(素)國小'!I61&amp;'偏鄉計劃學校(素)國小'!I62&amp;'偏鄉計劃學校(素)國小'!I63&amp;'偏鄉計劃學校(素)國小'!I64&amp;'偏鄉計劃學校(素)國小'!I65</f>
        <v>拉麵</v>
      </c>
      <c r="E11" s="34" t="str">
        <f>'偏鄉計劃學校(素)國小'!K59</f>
        <v>滷蛋</v>
      </c>
      <c r="F11" s="211" t="str">
        <f>'偏鄉計劃學校(素)國小'!K60&amp;'偏鄉計劃學校(素)國小'!K61&amp;'偏鄉計劃學校(素)國小'!K62&amp;'偏鄉計劃學校(素)國小'!K63&amp;'偏鄉計劃學校(素)國小'!K64&amp;'偏鄉計劃學校(素)國小'!K65</f>
        <v>雞蛋</v>
      </c>
      <c r="G11" s="34" t="str">
        <f>'偏鄉計劃學校(素)國小'!M59</f>
        <v>若燥麵配料</v>
      </c>
      <c r="H11" s="34" t="str">
        <f>'偏鄉計劃學校(素)國小'!M60&amp;'偏鄉計劃學校(素)國小'!M61&amp;'偏鄉計劃學校(素)國小'!M62&amp;'偏鄉計劃學校(素)國小'!M63&amp;'偏鄉計劃學校(素)國小'!M64&amp;'偏鄉計劃學校(素)國小'!M65</f>
        <v>素絞肉杏鮑菇乾香菇</v>
      </c>
      <c r="I11" s="34" t="str">
        <f>'偏鄉計劃學校(素)國小'!O59</f>
        <v>時蔬</v>
      </c>
      <c r="J11" s="35" t="str">
        <f>'偏鄉計劃學校(素)國小'!O60&amp;'偏鄉計劃學校(素)國小'!O61&amp;'偏鄉計劃學校(素)國小'!O62&amp;'偏鄉計劃學校(素)國小'!O63&amp;'偏鄉計劃學校(素)國小'!O64&amp;'偏鄉計劃學校(素)國小'!O65</f>
        <v>蔬菜薑</v>
      </c>
      <c r="K11" s="34" t="str">
        <f>'偏鄉計劃學校(素)國小'!Q59</f>
        <v>若絲羹湯</v>
      </c>
      <c r="L11" s="35" t="str">
        <f>'偏鄉計劃學校(素)國小'!Q60&amp;'偏鄉計劃學校(素)國小'!Q61&amp;'偏鄉計劃學校(素)國小'!Q62&amp;'偏鄉計劃學校(素)國小'!Q63&amp;'偏鄉計劃學校(素)國小'!Q64&amp;'偏鄉計劃學校(素)國小'!Q65</f>
        <v>脆筍絲胡蘿蔔乾木耳素肉絲雞蛋</v>
      </c>
      <c r="M11" s="35" t="str">
        <f>'偏鄉計劃學校(素)國小'!S59</f>
        <v>堅果</v>
      </c>
      <c r="N11" s="34">
        <f>'偏鄉計劃學校(素)國小'!U60</f>
        <v>0</v>
      </c>
      <c r="O11" s="250">
        <f>'偏鄉計劃學校(素)國小'!B59</f>
        <v>5</v>
      </c>
      <c r="P11" s="250">
        <f>'偏鄉計劃學校(素)國小'!C59</f>
        <v>2.2999999999999998</v>
      </c>
      <c r="Q11" s="250">
        <f>'偏鄉計劃學校(素)國小'!D59</f>
        <v>1.5</v>
      </c>
      <c r="R11" s="250">
        <f>'偏鄉計劃學校(素)國小'!E59</f>
        <v>2.4</v>
      </c>
      <c r="S11" s="36">
        <f>'偏鄉計劃學校(素)國小'!F59</f>
        <v>0</v>
      </c>
      <c r="T11" s="36">
        <f>'偏鄉計劃學校(素)國小'!G59</f>
        <v>0</v>
      </c>
      <c r="U11" s="47">
        <f>'偏鄉計劃學校(素)國小'!H59</f>
        <v>668</v>
      </c>
    </row>
    <row r="12" spans="1:24" ht="15.75" customHeight="1">
      <c r="A12" s="194">
        <v>46037</v>
      </c>
      <c r="B12" s="34" t="str">
        <f>'偏鄉計劃學校(素)國小'!A66</f>
        <v>T4</v>
      </c>
      <c r="C12" s="34" t="str">
        <f>'偏鄉計劃學校(素)國小'!I66</f>
        <v>糙米飯</v>
      </c>
      <c r="D12" s="35" t="str">
        <f>'偏鄉計劃學校(素)國小'!I67&amp;'偏鄉計劃學校(素)國小'!I68&amp;'偏鄉計劃學校(素)國小'!I69&amp;'偏鄉計劃學校(素)國小'!I70&amp;'偏鄉計劃學校(素)國小'!I71&amp;'偏鄉計劃學校(素)國小'!I72</f>
        <v>米糙米</v>
      </c>
      <c r="E12" s="34" t="str">
        <f>'偏鄉計劃學校(素)國小'!K66</f>
        <v>紅白燒腐</v>
      </c>
      <c r="F12" s="211" t="str">
        <f>'偏鄉計劃學校(素)國小'!K67&amp;'偏鄉計劃學校(素)國小'!K68&amp;'偏鄉計劃學校(素)國小'!K69&amp;'偏鄉計劃學校(素)國小'!K70&amp;'偏鄉計劃學校(素)國小'!K71&amp;'偏鄉計劃學校(素)國小'!K72</f>
        <v>百頁豆腐白蘿蔔胡蘿蔔薑</v>
      </c>
      <c r="G12" s="34" t="str">
        <f>'偏鄉計劃學校(素)國小'!M66</f>
        <v>茄汁炒蛋</v>
      </c>
      <c r="H12" s="34" t="str">
        <f>'偏鄉計劃學校(素)國小'!M67&amp;'偏鄉計劃學校(素)國小'!M68&amp;'偏鄉計劃學校(素)國小'!M69&amp;'偏鄉計劃學校(素)國小'!M70&amp;'偏鄉計劃學校(素)國小'!M71&amp;'偏鄉計劃學校(素)國小'!M72</f>
        <v>雞蛋大番茄番茄醬</v>
      </c>
      <c r="I12" s="34" t="str">
        <f>'偏鄉計劃學校(素)國小'!O66</f>
        <v>時蔬</v>
      </c>
      <c r="J12" s="35" t="str">
        <f>'偏鄉計劃學校(素)國小'!O67&amp;'偏鄉計劃學校(素)國小'!O68&amp;'偏鄉計劃學校(素)國小'!O69&amp;'偏鄉計劃學校(素)國小'!O70&amp;'偏鄉計劃學校(素)國小'!O71&amp;'偏鄉計劃學校(素)國小'!O72</f>
        <v>蔬菜薑</v>
      </c>
      <c r="K12" s="34" t="str">
        <f>'偏鄉計劃學校(素)國小'!Q66</f>
        <v>冬瓜西米露湯</v>
      </c>
      <c r="L12" s="35" t="str">
        <f>'偏鄉計劃學校(素)國小'!Q67&amp;'偏鄉計劃學校(素)國小'!Q68&amp;'偏鄉計劃學校(素)國小'!Q69&amp;'偏鄉計劃學校(素)國小'!Q70&amp;'偏鄉計劃學校(素)國小'!Q71&amp;'偏鄉計劃學校(素)國小'!Q72</f>
        <v>西谷米二砂糖冬瓜糖磚</v>
      </c>
      <c r="M12" s="35" t="str">
        <f>'偏鄉計劃學校(素)國小'!S66</f>
        <v>保久乳</v>
      </c>
      <c r="N12" s="34">
        <f>'偏鄉計劃學校(素)國小'!U67</f>
        <v>0</v>
      </c>
      <c r="O12" s="250">
        <f>'偏鄉計劃學校(素)國小'!B66</f>
        <v>5.2</v>
      </c>
      <c r="P12" s="250">
        <f>'偏鄉計劃學校(素)國小'!C66</f>
        <v>1.6</v>
      </c>
      <c r="Q12" s="250">
        <f>'偏鄉計劃學校(素)國小'!D66</f>
        <v>1.5</v>
      </c>
      <c r="R12" s="250">
        <f>'偏鄉計劃學校(素)國小'!E66</f>
        <v>2.4</v>
      </c>
      <c r="S12" s="36">
        <f>'偏鄉計劃學校(素)國小'!F66</f>
        <v>0</v>
      </c>
      <c r="T12" s="36">
        <f>'偏鄉計劃學校(素)國小'!G66</f>
        <v>0</v>
      </c>
      <c r="U12" s="47">
        <f>'偏鄉計劃學校(素)國小'!H66</f>
        <v>629.5</v>
      </c>
    </row>
    <row r="13" spans="1:24" ht="15.75" customHeight="1">
      <c r="A13" s="194">
        <v>46038</v>
      </c>
      <c r="B13" s="34" t="str">
        <f>'偏鄉計劃學校(素)國小'!A73</f>
        <v>T5</v>
      </c>
      <c r="C13" s="34" t="str">
        <f>'偏鄉計劃學校(素)國小'!I73</f>
        <v>紫米飯</v>
      </c>
      <c r="D13" s="35" t="str">
        <f>'偏鄉計劃學校(素)國小'!I74&amp;'偏鄉計劃學校(素)國小'!I75&amp;'偏鄉計劃學校(素)國小'!I76&amp;'偏鄉計劃學校(素)國小'!I77&amp;'偏鄉計劃學校(素)國小'!I78&amp;'偏鄉計劃學校(素)國小'!I79</f>
        <v>米黑秈糯米</v>
      </c>
      <c r="E13" s="34" t="str">
        <f>'偏鄉計劃學校(素)國小'!K73</f>
        <v>沙茶燴豆干</v>
      </c>
      <c r="F13" s="211" t="str">
        <f>'偏鄉計劃學校(素)國小'!K74&amp;'偏鄉計劃學校(素)國小'!K75&amp;'偏鄉計劃學校(素)國小'!K76&amp;'偏鄉計劃學校(素)國小'!K77&amp;'偏鄉計劃學校(素)國小'!K78&amp;'偏鄉計劃學校(素)國小'!K79</f>
        <v>豆干鵪鶉蛋白蘿蔔素沙茶醬</v>
      </c>
      <c r="G13" s="34" t="str">
        <f>'偏鄉計劃學校(素)國小'!M73</f>
        <v>紅燒骰子腐</v>
      </c>
      <c r="H13" s="34" t="str">
        <f>'偏鄉計劃學校(素)國小'!M74&amp;'偏鄉計劃學校(素)國小'!M75&amp;'偏鄉計劃學校(素)國小'!M76&amp;'偏鄉計劃學校(素)國小'!M77&amp;'偏鄉計劃學校(素)國小'!M78&amp;'偏鄉計劃學校(素)國小'!M79</f>
        <v>油豆腐胡蘿蔔乾香菇薑</v>
      </c>
      <c r="I13" s="34" t="str">
        <f>'偏鄉計劃學校(素)國小'!O73</f>
        <v>時蔬</v>
      </c>
      <c r="J13" s="35" t="str">
        <f>'偏鄉計劃學校(素)國小'!O74&amp;'偏鄉計劃學校(素)國小'!O75&amp;'偏鄉計劃學校(素)國小'!O76&amp;'偏鄉計劃學校(素)國小'!O77&amp;'偏鄉計劃學校(素)國小'!O78&amp;'偏鄉計劃學校(素)國小'!O79</f>
        <v>蔬菜薑</v>
      </c>
      <c r="K13" s="34" t="str">
        <f>'偏鄉計劃學校(素)國小'!Q73</f>
        <v>玉芽若絲湯</v>
      </c>
      <c r="L13" s="35" t="str">
        <f>'偏鄉計劃學校(素)國小'!Q74&amp;'偏鄉計劃學校(素)國小'!Q75&amp;'偏鄉計劃學校(素)國小'!Q76&amp;'偏鄉計劃學校(素)國小'!Q77&amp;'偏鄉計劃學校(素)國小'!Q78&amp;'偏鄉計劃學校(素)國小'!Q79</f>
        <v>黃豆芽素肉絲</v>
      </c>
      <c r="M13" s="35" t="str">
        <f>'偏鄉計劃學校(素)國小'!S73</f>
        <v>水果</v>
      </c>
      <c r="N13" s="34" t="str">
        <f>'偏鄉計劃學校(素)國小'!U74</f>
        <v>有機豆奶</v>
      </c>
      <c r="O13" s="250">
        <f>'偏鄉計劃學校(素)國小'!B73</f>
        <v>5.2</v>
      </c>
      <c r="P13" s="250">
        <f>'偏鄉計劃學校(素)國小'!C73</f>
        <v>3.2</v>
      </c>
      <c r="Q13" s="250">
        <f>'偏鄉計劃學校(素)國小'!D73</f>
        <v>1.5</v>
      </c>
      <c r="R13" s="250">
        <f>'偏鄉計劃學校(素)國小'!E73</f>
        <v>2.5</v>
      </c>
      <c r="S13" s="36">
        <f>'偏鄉計劃學校(素)國小'!F73</f>
        <v>0</v>
      </c>
      <c r="T13" s="36">
        <f>'偏鄉計劃學校(素)國小'!G73</f>
        <v>0</v>
      </c>
      <c r="U13" s="47">
        <f>'偏鄉計劃學校(素)國小'!H73</f>
        <v>754</v>
      </c>
    </row>
    <row r="14" spans="1:24" ht="15.75" customHeight="1">
      <c r="A14" s="194">
        <v>46041</v>
      </c>
      <c r="B14" s="34" t="str">
        <f>'偏鄉計劃學校(素)國小'!A80</f>
        <v>A1</v>
      </c>
      <c r="C14" s="34" t="str">
        <f>'偏鄉計劃學校(素)國小'!I80</f>
        <v>白米飯</v>
      </c>
      <c r="D14" s="35" t="str">
        <f>'偏鄉計劃學校(素)國小'!I81&amp;'偏鄉計劃學校(素)國小'!I82&amp;'偏鄉計劃學校(素)國小'!I83&amp;'偏鄉計劃學校(素)國小'!I84&amp;'偏鄉計劃學校(素)國小'!I85&amp;'偏鄉計劃學校(素)國小'!I86</f>
        <v>米</v>
      </c>
      <c r="E14" s="34" t="str">
        <f>'偏鄉計劃學校(素)國小'!K80</f>
        <v>紅燒豆干</v>
      </c>
      <c r="F14" s="211" t="str">
        <f>'偏鄉計劃學校(素)國小'!K81&amp;'偏鄉計劃學校(素)國小'!K82&amp;'偏鄉計劃學校(素)國小'!K83&amp;'偏鄉計劃學校(素)國小'!K84&amp;'偏鄉計劃學校(素)國小'!K85&amp;'偏鄉計劃學校(素)國小'!K86</f>
        <v>豆干甘藍薑</v>
      </c>
      <c r="G14" s="34" t="str">
        <f>'偏鄉計劃學校(素)國小'!M80</f>
        <v>玉米炒蛋</v>
      </c>
      <c r="H14" s="34" t="str">
        <f>'偏鄉計劃學校(素)國小'!M81&amp;'偏鄉計劃學校(素)國小'!M82&amp;'偏鄉計劃學校(素)國小'!M83&amp;'偏鄉計劃學校(素)國小'!M84&amp;'偏鄉計劃學校(素)國小'!M85&amp;'偏鄉計劃學校(素)國小'!M86</f>
        <v>雞蛋冷凍玉米粒胡蘿蔔</v>
      </c>
      <c r="I14" s="34" t="str">
        <f>'偏鄉計劃學校(素)國小'!O80</f>
        <v>時蔬</v>
      </c>
      <c r="J14" s="35" t="str">
        <f>'偏鄉計劃學校(素)國小'!O81&amp;'偏鄉計劃學校(素)國小'!O82&amp;'偏鄉計劃學校(素)國小'!O83&amp;'偏鄉計劃學校(素)國小'!O84&amp;'偏鄉計劃學校(素)國小'!O85&amp;'偏鄉計劃學校(素)國小'!O86</f>
        <v>蔬菜薑</v>
      </c>
      <c r="K14" s="34" t="str">
        <f>'偏鄉計劃學校(素)國小'!Q80</f>
        <v>時瓜湯</v>
      </c>
      <c r="L14" s="35" t="str">
        <f>'偏鄉計劃學校(素)國小'!Q81&amp;'偏鄉計劃學校(素)國小'!Q82&amp;'偏鄉計劃學校(素)國小'!Q83&amp;'偏鄉計劃學校(素)國小'!Q84&amp;'偏鄉計劃學校(素)國小'!Q85&amp;'偏鄉計劃學校(素)國小'!Q86</f>
        <v>時瓜</v>
      </c>
      <c r="M14" s="35" t="str">
        <f>'偏鄉計劃學校(素)國小'!S80</f>
        <v>葡萄乾</v>
      </c>
      <c r="N14" s="34">
        <f>'偏鄉計劃學校(素)國小'!U81</f>
        <v>0</v>
      </c>
      <c r="O14" s="250">
        <f>'偏鄉計劃學校(素)國小'!B80</f>
        <v>5</v>
      </c>
      <c r="P14" s="250">
        <f>'偏鄉計劃學校(素)國小'!C80</f>
        <v>2</v>
      </c>
      <c r="Q14" s="250">
        <f>'偏鄉計劃學校(素)國小'!D80</f>
        <v>1.7</v>
      </c>
      <c r="R14" s="250">
        <f>'偏鄉計劃學校(素)國小'!E80</f>
        <v>2.4</v>
      </c>
      <c r="S14" s="36">
        <f>'偏鄉計劃學校(素)國小'!F80</f>
        <v>0</v>
      </c>
      <c r="T14" s="36">
        <f>'偏鄉計劃學校(素)國小'!G80</f>
        <v>0</v>
      </c>
      <c r="U14" s="47">
        <f>'偏鄉計劃學校(素)國小'!H80</f>
        <v>650.5</v>
      </c>
    </row>
    <row r="15" spans="1:24" ht="15.75" customHeight="1">
      <c r="A15" s="194">
        <v>46042</v>
      </c>
      <c r="B15" s="34" t="str">
        <f>'偏鄉計劃學校(素)國小'!A87</f>
        <v>A2</v>
      </c>
      <c r="C15" s="34" t="str">
        <f>'偏鄉計劃學校(素)國小'!I87</f>
        <v>糙米飯</v>
      </c>
      <c r="D15" s="35" t="str">
        <f>'偏鄉計劃學校(素)國小'!I88&amp;'偏鄉計劃學校(素)國小'!I89&amp;'偏鄉計劃學校(素)國小'!I90&amp;'偏鄉計劃學校(素)國小'!I91&amp;'偏鄉計劃學校(素)國小'!I92&amp;'偏鄉計劃學校(素)國小'!I93</f>
        <v>米糙米</v>
      </c>
      <c r="E15" s="34" t="str">
        <f>'偏鄉計劃學校(素)國小'!K87</f>
        <v>黃金豆包</v>
      </c>
      <c r="F15" s="211" t="str">
        <f>'偏鄉計劃學校(素)國小'!K88&amp;'偏鄉計劃學校(素)國小'!K89&amp;'偏鄉計劃學校(素)國小'!K90&amp;'偏鄉計劃學校(素)國小'!K91&amp;'偏鄉計劃學校(素)國小'!K92&amp;'偏鄉計劃學校(素)國小'!K93</f>
        <v>豆包</v>
      </c>
      <c r="G15" s="34" t="str">
        <f>'偏鄉計劃學校(素)國小'!M87</f>
        <v>鮮燴什錦</v>
      </c>
      <c r="H15" s="34" t="str">
        <f>'偏鄉計劃學校(素)國小'!M88&amp;'偏鄉計劃學校(素)國小'!M89&amp;'偏鄉計劃學校(素)國小'!M90&amp;'偏鄉計劃學校(素)國小'!M91&amp;'偏鄉計劃學校(素)國小'!M92&amp;'偏鄉計劃學校(素)國小'!M93</f>
        <v>金針菇時瓜胡蘿蔔乾木耳冷凍玉米筍</v>
      </c>
      <c r="I15" s="34" t="str">
        <f>'偏鄉計劃學校(素)國小'!O87</f>
        <v>時蔬</v>
      </c>
      <c r="J15" s="35" t="str">
        <f>'偏鄉計劃學校(素)國小'!O88&amp;'偏鄉計劃學校(素)國小'!O89&amp;'偏鄉計劃學校(素)國小'!O90&amp;'偏鄉計劃學校(素)國小'!O91&amp;'偏鄉計劃學校(素)國小'!O92&amp;'偏鄉計劃學校(素)國小'!O93</f>
        <v>蔬菜薑</v>
      </c>
      <c r="K15" s="34" t="str">
        <f>'偏鄉計劃學校(素)國小'!Q87</f>
        <v>海芽蛋花湯</v>
      </c>
      <c r="L15" s="35" t="str">
        <f>'偏鄉計劃學校(素)國小'!Q88&amp;'偏鄉計劃學校(素)國小'!Q89&amp;'偏鄉計劃學校(素)國小'!Q90&amp;'偏鄉計劃學校(素)國小'!Q91&amp;'偏鄉計劃學校(素)國小'!Q92&amp;'偏鄉計劃學校(素)國小'!Q93</f>
        <v>乾裙帶菜薑雞蛋</v>
      </c>
      <c r="M15" s="35" t="str">
        <f>'偏鄉計劃學校(素)國小'!S87</f>
        <v>果汁</v>
      </c>
      <c r="N15" s="34">
        <f>'偏鄉計劃學校(素)國小'!U88</f>
        <v>0</v>
      </c>
      <c r="O15" s="250">
        <f>'偏鄉計劃學校(素)國小'!B87</f>
        <v>5</v>
      </c>
      <c r="P15" s="250">
        <f>'偏鄉計劃學校(素)國小'!C87</f>
        <v>2.4</v>
      </c>
      <c r="Q15" s="250">
        <f>'偏鄉計劃學校(素)國小'!D87</f>
        <v>1.9</v>
      </c>
      <c r="R15" s="250">
        <f>'偏鄉計劃學校(素)國小'!E87</f>
        <v>2.5</v>
      </c>
      <c r="S15" s="36">
        <f>'偏鄉計劃學校(素)國小'!F87</f>
        <v>0</v>
      </c>
      <c r="T15" s="36">
        <f>'偏鄉計劃學校(素)國小'!G87</f>
        <v>0</v>
      </c>
      <c r="U15" s="47">
        <f>'偏鄉計劃學校(素)國小'!H87</f>
        <v>690</v>
      </c>
    </row>
    <row r="16" spans="1:24" ht="15.75" customHeight="1">
      <c r="A16" s="194">
        <v>46043</v>
      </c>
      <c r="B16" s="34" t="str">
        <f>'偏鄉計劃學校(素)國小'!A94</f>
        <v>A3</v>
      </c>
      <c r="C16" s="34" t="str">
        <f>'偏鄉計劃學校(素)國小'!I94</f>
        <v>刈包特餐</v>
      </c>
      <c r="D16" s="35" t="str">
        <f>'偏鄉計劃學校(素)國小'!I95&amp;'偏鄉計劃學校(素)國小'!I96&amp;'偏鄉計劃學校(素)國小'!I97&amp;'偏鄉計劃學校(素)國小'!I98&amp;'偏鄉計劃學校(素)國小'!I99&amp;'偏鄉計劃學校(素)國小'!I100</f>
        <v>刈包</v>
      </c>
      <c r="E16" s="34" t="str">
        <f>'偏鄉計劃學校(素)國小'!K94</f>
        <v>美味素排</v>
      </c>
      <c r="F16" s="211" t="str">
        <f>'偏鄉計劃學校(素)國小'!K95&amp;'偏鄉計劃學校(素)國小'!K96&amp;'偏鄉計劃學校(素)國小'!K97&amp;'偏鄉計劃學校(素)國小'!K98&amp;'偏鄉計劃學校(素)國小'!K99&amp;'偏鄉計劃學校(素)國小'!K100</f>
        <v>素排</v>
      </c>
      <c r="G16" s="34" t="str">
        <f>'偏鄉計劃學校(素)國小'!M94</f>
        <v>酸菜絞若</v>
      </c>
      <c r="H16" s="34" t="str">
        <f>'偏鄉計劃學校(素)國小'!M95&amp;'偏鄉計劃學校(素)國小'!M96&amp;'偏鄉計劃學校(素)國小'!M97&amp;'偏鄉計劃學校(素)國小'!M98&amp;'偏鄉計劃學校(素)國小'!M99&amp;'偏鄉計劃學校(素)國小'!M100</f>
        <v>素絞肉酸菜薑</v>
      </c>
      <c r="I16" s="34" t="str">
        <f>'偏鄉計劃學校(素)國小'!O94</f>
        <v>時蔬</v>
      </c>
      <c r="J16" s="35" t="str">
        <f>'偏鄉計劃學校(素)國小'!O95&amp;'偏鄉計劃學校(素)國小'!O96&amp;'偏鄉計劃學校(素)國小'!O97&amp;'偏鄉計劃學校(素)國小'!O98&amp;'偏鄉計劃學校(素)國小'!O99&amp;'偏鄉計劃學校(素)國小'!O100</f>
        <v>蔬菜薑</v>
      </c>
      <c r="K16" s="34" t="str">
        <f>'偏鄉計劃學校(素)國小'!Q94</f>
        <v>米粉羹</v>
      </c>
      <c r="L16" s="35" t="str">
        <f>'偏鄉計劃學校(素)國小'!Q95&amp;'偏鄉計劃學校(素)國小'!Q96&amp;'偏鄉計劃學校(素)國小'!Q97&amp;'偏鄉計劃學校(素)國小'!Q98&amp;'偏鄉計劃學校(素)國小'!Q99&amp;'偏鄉計劃學校(素)國小'!Q100</f>
        <v>米粉素絞肉桶筍絲素黑輪胡蘿蔔乾木耳</v>
      </c>
      <c r="M16" s="35" t="str">
        <f>'偏鄉計劃學校(素)國小'!S94</f>
        <v>奶酥餐包</v>
      </c>
      <c r="N16" s="34">
        <f>'偏鄉計劃學校(素)國小'!U95</f>
        <v>0</v>
      </c>
      <c r="O16" s="250">
        <f>'偏鄉計劃學校(素)國小'!B94</f>
        <v>3.6</v>
      </c>
      <c r="P16" s="250">
        <f>'偏鄉計劃學校(素)國小'!C94</f>
        <v>3</v>
      </c>
      <c r="Q16" s="250">
        <f>'偏鄉計劃學校(素)國小'!D94</f>
        <v>1.6</v>
      </c>
      <c r="R16" s="250">
        <f>'偏鄉計劃學校(素)國小'!E94</f>
        <v>2.4</v>
      </c>
      <c r="S16" s="36">
        <f>'偏鄉計劃學校(素)國小'!F94</f>
        <v>0</v>
      </c>
      <c r="T16" s="36">
        <f>'偏鄉計劃學校(素)國小'!G94</f>
        <v>0</v>
      </c>
      <c r="U16" s="47">
        <f>'偏鄉計劃學校(素)國小'!H94</f>
        <v>625</v>
      </c>
    </row>
    <row r="17" spans="1:21" ht="15.75" customHeight="1">
      <c r="A17" s="194">
        <v>46044</v>
      </c>
      <c r="B17" s="34" t="str">
        <f>'偏鄉計劃學校(素)國小'!A101</f>
        <v>A4</v>
      </c>
      <c r="C17" s="34" t="str">
        <f>'偏鄉計劃學校(素)國小'!I101</f>
        <v>糙米飯</v>
      </c>
      <c r="D17" s="35" t="str">
        <f>'偏鄉計劃學校(素)國小'!I102&amp;'偏鄉計劃學校(素)國小'!I103&amp;'偏鄉計劃學校(素)國小'!I104&amp;'偏鄉計劃學校(素)國小'!I105&amp;'偏鄉計劃學校(素)國小'!I106&amp;'偏鄉計劃學校(葷)國小'!I107</f>
        <v>米糙米</v>
      </c>
      <c r="E17" s="34" t="str">
        <f>'偏鄉計劃學校(素)國小'!K101</f>
        <v>瓜仔麵腸</v>
      </c>
      <c r="F17" s="211" t="str">
        <f>'偏鄉計劃學校(素)國小'!K102&amp;'偏鄉計劃學校(素)國小'!K103&amp;'偏鄉計劃學校(素)國小'!K104&amp;'偏鄉計劃學校(素)國小'!K105&amp;'偏鄉計劃學校(素)國小'!K106&amp;'偏鄉計劃學校(葷)國小'!K107</f>
        <v>麵腸醃漬花胡瓜胡蘿蔔</v>
      </c>
      <c r="G17" s="34" t="str">
        <f>'偏鄉計劃學校(素)國小'!M101</f>
        <v>若絲豆芽</v>
      </c>
      <c r="H17" s="34" t="str">
        <f>'偏鄉計劃學校(素)國小'!M102&amp;'偏鄉計劃學校(素)國小'!M103&amp;'偏鄉計劃學校(素)國小'!M104&amp;'偏鄉計劃學校(素)國小'!M105&amp;'偏鄉計劃學校(素)國小'!M106&amp;'偏鄉計劃學校(葷)國小'!M107</f>
        <v>綠豆芽韮菜素肉絲薑杏鮑菇</v>
      </c>
      <c r="I17" s="34" t="str">
        <f>'偏鄉計劃學校(素)國小'!O101</f>
        <v>時蔬</v>
      </c>
      <c r="J17" s="35" t="str">
        <f>'偏鄉計劃學校(素)國小'!O102&amp;'偏鄉計劃學校(素)國小'!O103&amp;'偏鄉計劃學校(素)國小'!O104&amp;'偏鄉計劃學校(素)國小'!O105&amp;'偏鄉計劃學校(素)國小'!O106&amp;'偏鄉計劃學校(葷)國小'!O107</f>
        <v>蔬菜薑</v>
      </c>
      <c r="K17" s="34" t="str">
        <f>'偏鄉計劃學校(素)國小'!Q101</f>
        <v>黑糖粉圓湯</v>
      </c>
      <c r="L17" s="35" t="str">
        <f>'偏鄉計劃學校(素)國小'!Q102&amp;'偏鄉計劃學校(素)國小'!Q103&amp;'偏鄉計劃學校(素)國小'!Q104&amp;'偏鄉計劃學校(素)國小'!Q105&amp;'偏鄉計劃學校(素)國小'!Q106&amp;'偏鄉計劃學校(葷)國小'!Q107</f>
        <v>粉圓紅砂糖</v>
      </c>
      <c r="M17" s="35" t="str">
        <f>'偏鄉計劃學校(素)國小'!S101</f>
        <v>保久乳</v>
      </c>
      <c r="N17" s="34">
        <f>'偏鄉計劃學校(素)國小'!U102</f>
        <v>0</v>
      </c>
      <c r="O17" s="250">
        <f>'偏鄉計劃學校(素)國小'!B101</f>
        <v>6</v>
      </c>
      <c r="P17" s="250">
        <f>'偏鄉計劃學校(素)國小'!C101</f>
        <v>2.5</v>
      </c>
      <c r="Q17" s="250">
        <f>'偏鄉計劃學校(素)國小'!D101</f>
        <v>1.5</v>
      </c>
      <c r="R17" s="250">
        <f>'偏鄉計劃學校(素)國小'!E101</f>
        <v>2.2999999999999998</v>
      </c>
      <c r="S17" s="36">
        <f>'偏鄉計劃學校(素)國小'!F101</f>
        <v>0</v>
      </c>
      <c r="T17" s="36">
        <f>'偏鄉計劃學校(素)國小'!G101</f>
        <v>0</v>
      </c>
      <c r="U17" s="47">
        <f>'偏鄉計劃學校(素)國小'!H101</f>
        <v>748.5</v>
      </c>
    </row>
    <row r="18" spans="1:21" ht="15.75" customHeight="1">
      <c r="A18" s="194">
        <v>46045</v>
      </c>
      <c r="B18" s="34" t="str">
        <f>'偏鄉計劃學校(素)國小'!A108</f>
        <v>A5</v>
      </c>
      <c r="C18" s="34" t="str">
        <f>'偏鄉計劃學校(素)國小'!I108</f>
        <v>小米飯</v>
      </c>
      <c r="D18" s="35" t="str">
        <f>'偏鄉計劃學校(素)國小'!I109&amp;'偏鄉計劃學校(素)國小'!I110&amp;'偏鄉計劃學校(素)國小'!I111&amp;'偏鄉計劃學校(素)國小'!I112&amp;'偏鄉計劃學校(素)國小'!I113&amp;'偏鄉計劃學校(素)國小'!I114</f>
        <v>米小米</v>
      </c>
      <c r="E18" s="34" t="str">
        <f>'偏鄉計劃學校(素)國小'!K108</f>
        <v>牛蒡排</v>
      </c>
      <c r="F18" s="211" t="str">
        <f>'偏鄉計劃學校(素)國小'!K109&amp;'偏鄉計劃學校(素)國小'!K110&amp;'偏鄉計劃學校(素)國小'!K111&amp;'偏鄉計劃學校(素)國小'!K112&amp;'偏鄉計劃學校(素)國小'!K113&amp;'偏鄉計劃學校(素)國小'!K114</f>
        <v>牛蒡排</v>
      </c>
      <c r="G18" s="34" t="str">
        <f>'偏鄉計劃學校(素)國小'!M108</f>
        <v>海帶豆干</v>
      </c>
      <c r="H18" s="34" t="str">
        <f>'偏鄉計劃學校(素)國小'!M109&amp;'偏鄉計劃學校(素)國小'!M110&amp;'偏鄉計劃學校(素)國小'!M111&amp;'偏鄉計劃學校(素)國小'!M112&amp;'偏鄉計劃學校(素)國小'!M113&amp;'偏鄉計劃學校(素)國小'!M114</f>
        <v>豆干海帶結胡蘿蔔薑</v>
      </c>
      <c r="I18" s="34" t="str">
        <f>'偏鄉計劃學校(素)國小'!O108</f>
        <v>時蔬</v>
      </c>
      <c r="J18" s="35" t="str">
        <f>'偏鄉計劃學校(素)國小'!O109&amp;'偏鄉計劃學校(素)國小'!O110&amp;'偏鄉計劃學校(素)國小'!O111&amp;'偏鄉計劃學校(素)國小'!O112&amp;'偏鄉計劃學校(素)國小'!O113&amp;'偏鄉計劃學校(素)國小'!O114</f>
        <v>蔬菜薑</v>
      </c>
      <c r="K18" s="34" t="str">
        <f>'偏鄉計劃學校(素)國小'!Q108</f>
        <v>羅宋湯</v>
      </c>
      <c r="L18" s="35" t="str">
        <f>'偏鄉計劃學校(素)國小'!Q109&amp;'偏鄉計劃學校(素)國小'!Q110&amp;'偏鄉計劃學校(素)國小'!Q111&amp;'偏鄉計劃學校(素)國小'!Q112&amp;'偏鄉計劃學校(素)國小'!Q113&amp;'偏鄉計劃學校(素)國小'!Q114</f>
        <v>甘藍大番茄</v>
      </c>
      <c r="M18" s="35" t="str">
        <f>'偏鄉計劃學校(素)國小'!S108</f>
        <v>水果</v>
      </c>
      <c r="N18" s="34" t="str">
        <f>'偏鄉計劃學校(素)國小'!U109</f>
        <v>有機豆奶</v>
      </c>
      <c r="O18" s="250">
        <f>'偏鄉計劃學校(素)國小'!B108</f>
        <v>5</v>
      </c>
      <c r="P18" s="250">
        <f>'偏鄉計劃學校(素)國小'!C108</f>
        <v>3</v>
      </c>
      <c r="Q18" s="250">
        <f>'偏鄉計劃學校(素)國小'!D108</f>
        <v>1.5</v>
      </c>
      <c r="R18" s="250">
        <f>'偏鄉計劃學校(素)國小'!E108</f>
        <v>2.5</v>
      </c>
      <c r="S18" s="36">
        <f>'偏鄉計劃學校(素)國小'!F108</f>
        <v>0</v>
      </c>
      <c r="T18" s="36">
        <f>'偏鄉計劃學校(素)國小'!G108</f>
        <v>0</v>
      </c>
      <c r="U18" s="47">
        <f>'偏鄉計劃學校(素)國小'!H108</f>
        <v>725</v>
      </c>
    </row>
    <row r="19" spans="1:21" ht="15.75" customHeight="1">
      <c r="M19" s="16"/>
      <c r="N19" s="16"/>
    </row>
    <row r="20" spans="1:21" ht="15.75" customHeight="1">
      <c r="A20" s="252" t="s">
        <v>287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16"/>
      <c r="N20" s="16"/>
    </row>
    <row r="21" spans="1:21" ht="15.75" customHeight="1">
      <c r="A21" s="253" t="s">
        <v>279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16"/>
      <c r="N21" s="16"/>
    </row>
    <row r="22" spans="1:21" ht="15.75" customHeight="1">
      <c r="A22" s="253" t="s">
        <v>280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16"/>
      <c r="N22" s="16"/>
    </row>
    <row r="23" spans="1:21" ht="15.75" customHeight="1">
      <c r="A23" s="254" t="s">
        <v>291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16"/>
      <c r="N23" s="16"/>
    </row>
    <row r="24" spans="1:21" ht="15.75" customHeight="1">
      <c r="A24" s="255" t="s">
        <v>289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16"/>
      <c r="N24" s="16"/>
    </row>
    <row r="25" spans="1:21" ht="15.75" customHeight="1">
      <c r="A25" s="254" t="s">
        <v>290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16"/>
      <c r="N25" s="16"/>
    </row>
    <row r="26" spans="1:21" ht="15.75" customHeight="1">
      <c r="A26" s="257"/>
      <c r="M26" s="16"/>
      <c r="N26" s="16"/>
    </row>
    <row r="27" spans="1:21" ht="15.75" customHeight="1">
      <c r="M27" s="16"/>
      <c r="N27" s="16"/>
    </row>
    <row r="28" spans="1:21" ht="15.75" customHeight="1">
      <c r="M28" s="16"/>
      <c r="N28" s="16"/>
    </row>
    <row r="29" spans="1:21" ht="15.75" customHeight="1">
      <c r="M29" s="16"/>
      <c r="N29" s="16"/>
    </row>
    <row r="30" spans="1:21" ht="15.75" customHeight="1">
      <c r="M30" s="16"/>
      <c r="N30" s="16"/>
    </row>
    <row r="31" spans="1:21" ht="15.75" customHeight="1">
      <c r="M31" s="16"/>
      <c r="N31" s="16"/>
    </row>
    <row r="32" spans="1:21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>
      <c r="M216" s="16"/>
      <c r="N216" s="16"/>
    </row>
    <row r="217" spans="13:14" ht="15.75">
      <c r="M217" s="16"/>
      <c r="N217" s="16"/>
    </row>
    <row r="218" spans="13:14" ht="15.75">
      <c r="M218" s="16"/>
      <c r="N218" s="16"/>
    </row>
    <row r="219" spans="13:14" ht="15.75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</sheetData>
  <mergeCells count="1">
    <mergeCell ref="A1:U1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</vt:i4>
      </vt:variant>
    </vt:vector>
  </HeadingPairs>
  <TitlesOfParts>
    <vt:vector size="9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'偏鄉計劃學校(素)國中月總表'!_Hlk143585154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2026-01-02T06:03:46Z</dcterms:modified>
</cp:coreProperties>
</file>