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4年12月菜單\"/>
    </mc:Choice>
  </mc:AlternateContent>
  <xr:revisionPtr revIDLastSave="0" documentId="13_ncr:1_{1C7A9C41-AD29-457D-8955-F619BF676182}" xr6:coauthVersionLast="47" xr6:coauthVersionMax="47" xr10:uidLastSave="{00000000-0000-0000-0000-000000000000}"/>
  <bookViews>
    <workbookView xWindow="-120" yWindow="-120" windowWidth="29040" windowHeight="15720" tabRatio="895" activeTab="6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'非偏鄉計劃學校(葷)國中月總表'!$A$32</definedName>
    <definedName name="_Hlk182318028" localSheetId="1">'非偏鄉計劃學校(葷)國中月總表'!$A$26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4" i="8" l="1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T24" i="6"/>
  <c r="T23" i="6"/>
  <c r="T22" i="6"/>
  <c r="R24" i="2"/>
  <c r="R23" i="2"/>
  <c r="R22" i="2"/>
  <c r="S24" i="2"/>
  <c r="S23" i="2"/>
  <c r="S22" i="2"/>
  <c r="T24" i="2"/>
  <c r="T23" i="2"/>
  <c r="T22" i="2"/>
  <c r="U24" i="2"/>
  <c r="U23" i="2"/>
  <c r="U22" i="2"/>
  <c r="V22" i="2"/>
  <c r="W22" i="2"/>
  <c r="V23" i="2"/>
  <c r="W23" i="2"/>
  <c r="V24" i="2"/>
  <c r="W24" i="2"/>
  <c r="P24" i="4"/>
  <c r="P23" i="4"/>
  <c r="P22" i="4"/>
  <c r="Q24" i="4"/>
  <c r="Q23" i="4"/>
  <c r="Q22" i="4"/>
  <c r="R24" i="4"/>
  <c r="R23" i="4"/>
  <c r="R22" i="4"/>
  <c r="S24" i="4"/>
  <c r="S23" i="4"/>
  <c r="S22" i="4"/>
  <c r="S24" i="6"/>
  <c r="S23" i="6"/>
  <c r="S22" i="6"/>
  <c r="R24" i="6"/>
  <c r="R23" i="6"/>
  <c r="R22" i="6"/>
  <c r="Q24" i="6"/>
  <c r="Q23" i="6"/>
  <c r="Q22" i="6"/>
  <c r="O24" i="8"/>
  <c r="O23" i="8"/>
  <c r="O22" i="8"/>
  <c r="P24" i="8"/>
  <c r="P23" i="8"/>
  <c r="P22" i="8"/>
  <c r="Q24" i="8"/>
  <c r="Q23" i="8"/>
  <c r="Q22" i="8"/>
  <c r="R24" i="8"/>
  <c r="R23" i="8"/>
  <c r="R22" i="8"/>
  <c r="C22" i="8"/>
  <c r="C23" i="8"/>
  <c r="C24" i="8"/>
  <c r="G22" i="8"/>
  <c r="G23" i="8"/>
  <c r="G24" i="8"/>
  <c r="I24" i="8"/>
  <c r="I23" i="8"/>
  <c r="I22" i="8"/>
  <c r="K24" i="8"/>
  <c r="K23" i="8"/>
  <c r="K22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24" i="8"/>
  <c r="E23" i="8"/>
  <c r="E22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B24" i="8"/>
  <c r="B23" i="8"/>
  <c r="B22" i="8"/>
  <c r="H150" i="7"/>
  <c r="U24" i="8" s="1"/>
  <c r="H143" i="7"/>
  <c r="U23" i="8" s="1"/>
  <c r="H136" i="7"/>
  <c r="U22" i="8" s="1"/>
  <c r="T24" i="8"/>
  <c r="S24" i="8"/>
  <c r="T23" i="8"/>
  <c r="S23" i="8"/>
  <c r="T22" i="8"/>
  <c r="S22" i="8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O24" i="6"/>
  <c r="O23" i="6"/>
  <c r="O22" i="6"/>
  <c r="K24" i="6"/>
  <c r="K23" i="6"/>
  <c r="K22" i="6"/>
  <c r="M24" i="6"/>
  <c r="M23" i="6"/>
  <c r="M22" i="6"/>
  <c r="C24" i="6"/>
  <c r="C23" i="6"/>
  <c r="C22" i="6"/>
  <c r="G24" i="6"/>
  <c r="G23" i="6"/>
  <c r="G22" i="6"/>
  <c r="I22" i="6"/>
  <c r="I23" i="6"/>
  <c r="I24" i="6"/>
  <c r="F24" i="6"/>
  <c r="E23" i="6"/>
  <c r="F23" i="6"/>
  <c r="E24" i="6"/>
  <c r="E22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V24" i="6"/>
  <c r="U24" i="6"/>
  <c r="L24" i="6"/>
  <c r="B24" i="6"/>
  <c r="V23" i="6"/>
  <c r="U23" i="6"/>
  <c r="L23" i="6"/>
  <c r="B23" i="6"/>
  <c r="V22" i="6"/>
  <c r="U22" i="6"/>
  <c r="L22" i="6"/>
  <c r="B22" i="6"/>
  <c r="H150" i="5"/>
  <c r="W24" i="6" s="1"/>
  <c r="H143" i="5"/>
  <c r="W23" i="6" s="1"/>
  <c r="H136" i="5"/>
  <c r="W22" i="6" s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K24" i="4"/>
  <c r="K23" i="4"/>
  <c r="K22" i="4"/>
  <c r="I24" i="4"/>
  <c r="I23" i="4"/>
  <c r="I22" i="4"/>
  <c r="G24" i="4"/>
  <c r="E24" i="4"/>
  <c r="C24" i="4"/>
  <c r="B24" i="4"/>
  <c r="G23" i="4"/>
  <c r="E23" i="4"/>
  <c r="C23" i="4"/>
  <c r="B23" i="4"/>
  <c r="G22" i="4"/>
  <c r="E22" i="4"/>
  <c r="C22" i="4"/>
  <c r="B22" i="4"/>
  <c r="H150" i="3"/>
  <c r="V24" i="4" s="1"/>
  <c r="H143" i="3"/>
  <c r="V23" i="4" s="1"/>
  <c r="H136" i="3"/>
  <c r="V22" i="4" s="1"/>
  <c r="I21" i="4"/>
  <c r="U24" i="4"/>
  <c r="T24" i="4"/>
  <c r="O24" i="4"/>
  <c r="U23" i="4"/>
  <c r="T23" i="4"/>
  <c r="O23" i="4"/>
  <c r="U22" i="4"/>
  <c r="T22" i="4"/>
  <c r="O22" i="4"/>
  <c r="F4" i="4"/>
  <c r="F3" i="4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4" i="2"/>
  <c r="O23" i="2"/>
  <c r="O22" i="2"/>
  <c r="M24" i="2"/>
  <c r="M23" i="2"/>
  <c r="M22" i="2"/>
  <c r="K24" i="2"/>
  <c r="K23" i="2"/>
  <c r="K22" i="2"/>
  <c r="I24" i="2"/>
  <c r="I23" i="2"/>
  <c r="I22" i="2"/>
  <c r="G24" i="2"/>
  <c r="G23" i="2"/>
  <c r="G22" i="2"/>
  <c r="E24" i="2"/>
  <c r="E23" i="2"/>
  <c r="E22" i="2"/>
  <c r="C24" i="2"/>
  <c r="C23" i="2"/>
  <c r="C22" i="2"/>
  <c r="B24" i="2"/>
  <c r="B23" i="2"/>
  <c r="B22" i="2"/>
  <c r="Q24" i="2"/>
  <c r="Q23" i="2"/>
  <c r="Q22" i="2"/>
  <c r="H150" i="1"/>
  <c r="X24" i="2" s="1"/>
  <c r="H143" i="1"/>
  <c r="X23" i="2" s="1"/>
  <c r="H136" i="1"/>
  <c r="X22" i="2" s="1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29" i="3"/>
  <c r="H122" i="3"/>
  <c r="V20" i="4" s="1"/>
  <c r="H115" i="3"/>
  <c r="V19" i="4" s="1"/>
  <c r="H108" i="3"/>
  <c r="H101" i="3"/>
  <c r="V17" i="4" s="1"/>
  <c r="H94" i="3"/>
  <c r="V16" i="4" s="1"/>
  <c r="H87" i="3"/>
  <c r="V15" i="4" s="1"/>
  <c r="H80" i="3"/>
  <c r="H73" i="3"/>
  <c r="V13" i="4" s="1"/>
  <c r="H66" i="3"/>
  <c r="V12" i="4" s="1"/>
  <c r="H59" i="3"/>
  <c r="V11" i="4" s="1"/>
  <c r="H52" i="3"/>
  <c r="H45" i="3"/>
  <c r="V9" i="4" s="1"/>
  <c r="H38" i="3"/>
  <c r="V8" i="4" s="1"/>
  <c r="H31" i="3"/>
  <c r="V7" i="4" s="1"/>
  <c r="H24" i="3"/>
  <c r="H17" i="3"/>
  <c r="V5" i="4" s="1"/>
  <c r="H10" i="3"/>
  <c r="V4" i="4" s="1"/>
  <c r="H3" i="3"/>
  <c r="V3" i="4" s="1"/>
  <c r="H129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V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V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V14" i="4"/>
  <c r="B15" i="4"/>
  <c r="C15" i="4"/>
  <c r="E15" i="4"/>
  <c r="G15" i="4"/>
  <c r="I15" i="4"/>
  <c r="K15" i="4"/>
  <c r="P15" i="4"/>
  <c r="Q15" i="4"/>
  <c r="R15" i="4"/>
  <c r="S15" i="4"/>
  <c r="T15" i="4"/>
  <c r="U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V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B21" i="4"/>
  <c r="C21" i="4"/>
  <c r="E21" i="4"/>
  <c r="G21" i="4"/>
  <c r="K21" i="4"/>
  <c r="P21" i="4"/>
  <c r="Q21" i="4"/>
  <c r="R21" i="4"/>
  <c r="S21" i="4"/>
  <c r="T21" i="4"/>
  <c r="U21" i="4"/>
  <c r="V21" i="4"/>
  <c r="AC31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29" i="1" l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1" i="6" l="1"/>
  <c r="W20" i="6"/>
  <c r="W19" i="6"/>
  <c r="W18" i="6"/>
  <c r="W17" i="6"/>
  <c r="W16" i="6"/>
  <c r="W15" i="6"/>
  <c r="W14" i="6"/>
  <c r="W13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29" i="5" l="1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0" i="3"/>
  <c r="W10" i="3"/>
  <c r="AB3" i="3"/>
  <c r="AA3" i="3"/>
  <c r="Z3" i="3"/>
  <c r="Y3" i="3"/>
  <c r="W3" i="3"/>
  <c r="V3" i="3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1" i="8" l="1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<sst xmlns="http://schemas.openxmlformats.org/spreadsheetml/2006/main" count="2366" uniqueCount="360">
  <si>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</si>
  <si>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</si>
  <si>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</si>
  <si>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</si>
  <si>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</si>
  <si>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</si>
  <si>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</si>
  <si>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</si>
  <si>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</si>
  <si>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</si>
  <si>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</si>
  <si>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</si>
  <si>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</si>
  <si>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</si>
  <si>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</si>
  <si>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</si>
  <si>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</si>
  <si>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</si>
  <si>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</si>
  <si>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</si>
  <si>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</si>
  <si>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</si>
  <si>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</si>
  <si>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</si>
  <si>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</si>
  <si>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</si>
  <si>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</si>
  <si>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</si>
  <si>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</si>
  <si>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</si>
  <si>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</si>
  <si>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</si>
  <si>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</si>
  <si>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</si>
  <si>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</si>
  <si>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</si>
  <si>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</si>
  <si>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</si>
  <si>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</si>
  <si>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</si>
  <si>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豆包</t>
  </si>
  <si>
    <t>二砂糖</t>
  </si>
  <si>
    <t>沙茶醬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</si>
  <si>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</si>
  <si>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</si>
  <si>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</si>
  <si>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</si>
  <si>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</si>
  <si>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</si>
  <si>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</si>
  <si>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</si>
  <si>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</si>
  <si>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</si>
  <si>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</si>
  <si>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</si>
  <si>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</si>
  <si>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</si>
  <si>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</si>
  <si>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</si>
  <si>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茄汁豆腐</t>
  </si>
  <si>
    <t>紫菜</t>
  </si>
  <si>
    <t>番茄糊</t>
  </si>
  <si>
    <t>燕麥飯</t>
  </si>
  <si>
    <t>凍豆腐</t>
  </si>
  <si>
    <t>肉排</t>
  </si>
  <si>
    <t>冷凍毛豆仁</t>
  </si>
  <si>
    <t>西式特餐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</si>
  <si>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</si>
  <si>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</si>
  <si>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</si>
  <si>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</si>
  <si>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</si>
  <si>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</si>
  <si>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</si>
  <si>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</si>
  <si>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</si>
  <si>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</si>
  <si>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</si>
  <si>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</si>
  <si>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</si>
  <si>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</si>
  <si>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</si>
  <si>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</si>
  <si>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茄汁肉醬</t>
  </si>
  <si>
    <t>油蔥肉燥</t>
  </si>
  <si>
    <t>青蔥</t>
  </si>
  <si>
    <t>川耳佐蛋</t>
  </si>
  <si>
    <t>菇拌海帶</t>
  </si>
  <si>
    <t>麻婆豆腐</t>
  </si>
  <si>
    <t>醬油</t>
  </si>
  <si>
    <t>玉米濃湯調理包</t>
  </si>
  <si>
    <t>蛋香碎脯</t>
  </si>
  <si>
    <t>蘿蔔乾</t>
  </si>
  <si>
    <t>有機豆奶</t>
    <phoneticPr fontId="8" type="noConversion"/>
  </si>
  <si>
    <t>有機豆奶</t>
  </si>
  <si>
    <t>N1</t>
    <phoneticPr fontId="8" type="noConversion"/>
  </si>
  <si>
    <t>N2</t>
    <phoneticPr fontId="8" type="noConversion"/>
  </si>
  <si>
    <t>N3</t>
    <phoneticPr fontId="8" type="noConversion"/>
  </si>
  <si>
    <t>N4</t>
    <phoneticPr fontId="8" type="noConversion"/>
  </si>
  <si>
    <t>N5</t>
    <phoneticPr fontId="8" type="noConversion"/>
  </si>
  <si>
    <t>附餐一點心</t>
    <phoneticPr fontId="8" type="noConversion"/>
  </si>
  <si>
    <t>附餐二點心</t>
    <phoneticPr fontId="8" type="noConversion"/>
  </si>
  <si>
    <t>O1</t>
    <phoneticPr fontId="8" type="noConversion"/>
  </si>
  <si>
    <t>O2</t>
    <phoneticPr fontId="8" type="noConversion"/>
  </si>
  <si>
    <t>O3</t>
    <phoneticPr fontId="8" type="noConversion"/>
  </si>
  <si>
    <t>O4</t>
    <phoneticPr fontId="8" type="noConversion"/>
  </si>
  <si>
    <t>O5</t>
    <phoneticPr fontId="8" type="noConversion"/>
  </si>
  <si>
    <t>P1</t>
    <phoneticPr fontId="8" type="noConversion"/>
  </si>
  <si>
    <t>P2</t>
    <phoneticPr fontId="8" type="noConversion"/>
  </si>
  <si>
    <t>P3</t>
    <phoneticPr fontId="8" type="noConversion"/>
  </si>
  <si>
    <t>P4</t>
    <phoneticPr fontId="8" type="noConversion"/>
  </si>
  <si>
    <t>P5</t>
    <phoneticPr fontId="8" type="noConversion"/>
  </si>
  <si>
    <t>Q1</t>
    <phoneticPr fontId="8" type="noConversion"/>
  </si>
  <si>
    <t>Q2</t>
    <phoneticPr fontId="8" type="noConversion"/>
  </si>
  <si>
    <t>Q3</t>
    <phoneticPr fontId="8" type="noConversion"/>
  </si>
  <si>
    <t>R1</t>
    <phoneticPr fontId="8" type="noConversion"/>
  </si>
  <si>
    <t>R2</t>
    <phoneticPr fontId="8" type="noConversion"/>
  </si>
  <si>
    <t>R3</t>
    <phoneticPr fontId="8" type="noConversion"/>
  </si>
  <si>
    <t>花蓮縣114學年度第1學期12月份國中葷食菜單(非偏鄉)-尚好便當</t>
    <phoneticPr fontId="8" type="noConversion"/>
  </si>
  <si>
    <t>Q5</t>
    <phoneticPr fontId="8" type="noConversion"/>
  </si>
  <si>
    <t>花蓮縣114學年度第1學期12月份國小葷食菜單(非偏鄉)-尚好便當</t>
    <phoneticPr fontId="8" type="noConversion"/>
  </si>
  <si>
    <t>花蓮縣114學年度第1學期12月份國中素食菜單(非偏鄉)-尚好便當</t>
    <phoneticPr fontId="8" type="noConversion"/>
  </si>
  <si>
    <t>花蓮縣114學年度第1學期12月份國小素食菜單(非偏鄉)-尚好便當</t>
    <phoneticPr fontId="8" type="noConversion"/>
  </si>
  <si>
    <t>米粉特餐</t>
  </si>
  <si>
    <t>米粉</t>
  </si>
  <si>
    <t>燕麥</t>
  </si>
  <si>
    <t>通心麵</t>
  </si>
  <si>
    <t>芝麻飯</t>
  </si>
  <si>
    <t>芝麻(熟)</t>
  </si>
  <si>
    <t>油飯特餐</t>
  </si>
  <si>
    <t>糯米</t>
  </si>
  <si>
    <t>紫米飯</t>
  </si>
  <si>
    <t>黑秈糯米</t>
  </si>
  <si>
    <t>刈包特餐</t>
  </si>
  <si>
    <t>刈包</t>
  </si>
  <si>
    <t>木須炒麵</t>
  </si>
  <si>
    <t>刀削麵</t>
  </si>
  <si>
    <t>瓜仔肉</t>
  </si>
  <si>
    <t>香酥魚排</t>
  </si>
  <si>
    <t>魚排</t>
  </si>
  <si>
    <t>京醬肉絲</t>
  </si>
  <si>
    <t>豆薯</t>
  </si>
  <si>
    <t>甜麵醬</t>
  </si>
  <si>
    <t>香滷腿排</t>
  </si>
  <si>
    <t>腿排</t>
  </si>
  <si>
    <t>黑椒豬柳</t>
  </si>
  <si>
    <t>黑胡椒粒</t>
  </si>
  <si>
    <t>黃金魚片</t>
  </si>
  <si>
    <t>鯊魚片</t>
  </si>
  <si>
    <t>番茄醬</t>
  </si>
  <si>
    <t>筍干滷肉</t>
  </si>
  <si>
    <t>麻竹筍干</t>
  </si>
  <si>
    <t>糖醋雞丁</t>
  </si>
  <si>
    <t>鳳梨罐頭</t>
  </si>
  <si>
    <t>甜椒(青皮)</t>
  </si>
  <si>
    <t>梅干絞肉</t>
  </si>
  <si>
    <t>梅乾菜</t>
  </si>
  <si>
    <t>鹹豬肉片</t>
  </si>
  <si>
    <t>醃鹹豬肉粉</t>
  </si>
  <si>
    <t>麥克雞塊</t>
  </si>
  <si>
    <t>冷凍雞塊</t>
  </si>
  <si>
    <t>三杯雞</t>
  </si>
  <si>
    <t>杏鮑菇</t>
  </si>
  <si>
    <t>回鍋肉片</t>
  </si>
  <si>
    <t>美味肉排</t>
  </si>
  <si>
    <t>銀蘿燒雞</t>
  </si>
  <si>
    <t>咖哩絞肉</t>
  </si>
  <si>
    <t>酥炸魚片</t>
  </si>
  <si>
    <t>木須配料</t>
  </si>
  <si>
    <t>家常豆腐</t>
  </si>
  <si>
    <t>肉絲南瓜</t>
  </si>
  <si>
    <t>銀蘿絞肉</t>
  </si>
  <si>
    <t>韭香豆芽</t>
  </si>
  <si>
    <t>乾裙帶菜</t>
  </si>
  <si>
    <t>奶油白菜</t>
  </si>
  <si>
    <t>絞肉甘藍</t>
  </si>
  <si>
    <t>螞蟻上樹</t>
  </si>
  <si>
    <t>肉絲豆芽</t>
  </si>
  <si>
    <t>韭菜</t>
  </si>
  <si>
    <t>什錦白菜</t>
  </si>
  <si>
    <t>油飯配料</t>
  </si>
  <si>
    <t>筍乾油腐</t>
  </si>
  <si>
    <t>麻竹筍乾</t>
  </si>
  <si>
    <t>蛋香甘藍</t>
  </si>
  <si>
    <t>刈薯炒蛋</t>
  </si>
  <si>
    <t>酸菜絞肉</t>
  </si>
  <si>
    <t>酸菜</t>
  </si>
  <si>
    <t>沙茶冬粉</t>
  </si>
  <si>
    <t>田園玉米</t>
  </si>
  <si>
    <t>豆皮白菜</t>
  </si>
  <si>
    <t>豆皮</t>
  </si>
  <si>
    <t xml:space="preserve">西滷菜 </t>
  </si>
  <si>
    <t>芹香黑輪</t>
  </si>
  <si>
    <t>黑輪</t>
  </si>
  <si>
    <t>芹菜</t>
  </si>
  <si>
    <t>番茄滑蛋</t>
  </si>
  <si>
    <t>帶結燒腐</t>
  </si>
  <si>
    <t>海帶結</t>
  </si>
  <si>
    <t>小魚豆干</t>
  </si>
  <si>
    <t>小魚乾</t>
  </si>
  <si>
    <t>培根豆芽</t>
  </si>
  <si>
    <t>培根</t>
  </si>
  <si>
    <t>炸物雙拼</t>
  </si>
  <si>
    <t>甜不辣</t>
  </si>
  <si>
    <t>銀蘿黑輪</t>
  </si>
  <si>
    <t>肉絲時蔬</t>
  </si>
  <si>
    <t>照燒豆腐</t>
  </si>
  <si>
    <t>百頁豆腐</t>
  </si>
  <si>
    <t>蔬香寬粉</t>
  </si>
  <si>
    <t>寬粉</t>
  </si>
  <si>
    <t>滷味雙拼</t>
  </si>
  <si>
    <t>玉米炒蛋</t>
  </si>
  <si>
    <t>洋芋絞肉</t>
  </si>
  <si>
    <t>芹香豆干</t>
  </si>
  <si>
    <t>肉絲白菜</t>
  </si>
  <si>
    <t>關東煮</t>
  </si>
  <si>
    <t>玉米段</t>
  </si>
  <si>
    <t>銀蘿貢片</t>
  </si>
  <si>
    <t>貢丸片</t>
  </si>
  <si>
    <t>芹香絞肉</t>
  </si>
  <si>
    <t>蘿蔔大骨湯</t>
  </si>
  <si>
    <t>玉米蛋花湯</t>
  </si>
  <si>
    <t>三絲羹湯</t>
  </si>
  <si>
    <t>脆筍絲</t>
  </si>
  <si>
    <t>紅豆紫米湯</t>
  </si>
  <si>
    <t>紅豆</t>
  </si>
  <si>
    <t>紫米</t>
  </si>
  <si>
    <t>酸菜肉絲湯</t>
  </si>
  <si>
    <t>鮮菇蔬湯</t>
  </si>
  <si>
    <t>紫菜蛋花湯</t>
  </si>
  <si>
    <t>枸杞銀耳湯</t>
  </si>
  <si>
    <t>乾銀耳</t>
  </si>
  <si>
    <t>枸杞</t>
  </si>
  <si>
    <t>味噌湯</t>
  </si>
  <si>
    <t>味噌</t>
  </si>
  <si>
    <t>柴魚片</t>
  </si>
  <si>
    <t>時蔬湯</t>
  </si>
  <si>
    <t>金針湯</t>
  </si>
  <si>
    <t>四神湯</t>
  </si>
  <si>
    <t>四神料</t>
  </si>
  <si>
    <t>粉圓甜湯</t>
  </si>
  <si>
    <t>粉圓</t>
  </si>
  <si>
    <t>時瓜大骨湯</t>
  </si>
  <si>
    <t>番茄玉芽湯</t>
  </si>
  <si>
    <t>黃豆芽</t>
  </si>
  <si>
    <t>海芽薑絲湯</t>
  </si>
  <si>
    <t>糙米粥</t>
  </si>
  <si>
    <t>油蔥酥</t>
  </si>
  <si>
    <t>榨菜肉絲湯</t>
  </si>
  <si>
    <t>針菇湯</t>
  </si>
  <si>
    <t>羅宋湯</t>
  </si>
  <si>
    <t>酸辣湯</t>
  </si>
  <si>
    <t>寬粉</t>
    <phoneticPr fontId="8" type="noConversion"/>
  </si>
  <si>
    <t>旺仔小饅頭</t>
  </si>
  <si>
    <t>旺仔小饅頭</t>
    <phoneticPr fontId="8" type="noConversion"/>
  </si>
  <si>
    <t>驗證豆漿</t>
  </si>
  <si>
    <t>驗證豆漿</t>
    <phoneticPr fontId="8" type="noConversion"/>
  </si>
  <si>
    <t>原味餐包</t>
  </si>
  <si>
    <t>原味餐包</t>
    <phoneticPr fontId="8" type="noConversion"/>
  </si>
  <si>
    <t>玉米饅頭</t>
  </si>
  <si>
    <t>玉米饅頭</t>
    <phoneticPr fontId="8" type="noConversion"/>
  </si>
  <si>
    <t>水果</t>
  </si>
  <si>
    <t>紅豆捲</t>
  </si>
  <si>
    <t>海苔</t>
  </si>
  <si>
    <t>黑糖饅頭</t>
  </si>
  <si>
    <t>銀絲卷</t>
  </si>
  <si>
    <t>奶酥餐包</t>
  </si>
  <si>
    <t>芝麻饅頭</t>
  </si>
  <si>
    <t>芋頭饅頭</t>
  </si>
  <si>
    <t>芋頭饅頭</t>
    <phoneticPr fontId="8" type="noConversion"/>
  </si>
  <si>
    <t>紅豆餐包</t>
  </si>
  <si>
    <t>紅豆餐包</t>
    <phoneticPr fontId="8" type="noConversion"/>
  </si>
  <si>
    <t>香酥豆包</t>
  </si>
  <si>
    <t>香菇若燥</t>
  </si>
  <si>
    <t>素絞肉</t>
  </si>
  <si>
    <t>素排</t>
  </si>
  <si>
    <t>黑椒豆干</t>
  </si>
  <si>
    <t>黃金豆包</t>
  </si>
  <si>
    <t>茄汁若醬</t>
  </si>
  <si>
    <t>筍干滷百頁</t>
  </si>
  <si>
    <t>糖醋麵腸</t>
  </si>
  <si>
    <t>滷煎蒸炒滑蛋</t>
  </si>
  <si>
    <t>麥克素塊</t>
  </si>
  <si>
    <t>素麥克雞塊</t>
  </si>
  <si>
    <t>回鍋麵腸</t>
  </si>
  <si>
    <t>美味素排</t>
  </si>
  <si>
    <t>銀蘿燒腐</t>
  </si>
  <si>
    <t>咖哩麵腸</t>
  </si>
  <si>
    <t>素肉絲</t>
  </si>
  <si>
    <t>若絲南瓜</t>
  </si>
  <si>
    <t>銀蘿絞若</t>
  </si>
  <si>
    <t>素炒豆芽</t>
  </si>
  <si>
    <t>絞若甘藍</t>
  </si>
  <si>
    <t>若絲豆芽</t>
  </si>
  <si>
    <t>酸菜絞若</t>
  </si>
  <si>
    <t>素沙茶醬</t>
  </si>
  <si>
    <t>芹香素輪</t>
  </si>
  <si>
    <t>素黑輪</t>
  </si>
  <si>
    <t>香滷豆干</t>
  </si>
  <si>
    <t>素火腿豆芽</t>
  </si>
  <si>
    <t>素火腿</t>
  </si>
  <si>
    <t>素甜不辣</t>
  </si>
  <si>
    <t>銀蘿素輪</t>
  </si>
  <si>
    <t>若絲時蔬</t>
  </si>
  <si>
    <t>洋芋絞若</t>
  </si>
  <si>
    <t>若絲白菜</t>
  </si>
  <si>
    <t>銀蘿丸片</t>
  </si>
  <si>
    <t>素丸</t>
  </si>
  <si>
    <t>芹香絞若</t>
  </si>
  <si>
    <t>蘿蔔湯</t>
  </si>
  <si>
    <t>酸菜若絲湯</t>
  </si>
  <si>
    <t>素玉米濃湯調理包</t>
  </si>
  <si>
    <t>時瓜湯</t>
  </si>
  <si>
    <t>榨菜若絲湯</t>
  </si>
  <si>
    <t>菜包</t>
    <phoneticPr fontId="8" type="noConversion"/>
  </si>
  <si>
    <t>肉包</t>
    <phoneticPr fontId="8" type="noConversion"/>
  </si>
  <si>
    <t>奶油餐包</t>
    <phoneticPr fontId="8" type="noConversion"/>
  </si>
  <si>
    <t>梅干絞肉</t>
    <phoneticPr fontId="8" type="noConversion"/>
  </si>
  <si>
    <t>梅乾菜</t>
    <phoneticPr fontId="8" type="noConversion"/>
  </si>
  <si>
    <t>油蔥肉燥</t>
    <phoneticPr fontId="8" type="noConversion"/>
  </si>
  <si>
    <t>蔥爆肉絲</t>
  </si>
  <si>
    <t>蔥爆肉絲</t>
    <phoneticPr fontId="8" type="noConversion"/>
  </si>
  <si>
    <t>洋蔥</t>
    <phoneticPr fontId="8" type="noConversion"/>
  </si>
  <si>
    <t>青蔥</t>
    <phoneticPr fontId="8" type="noConversion"/>
  </si>
  <si>
    <t>大蒜</t>
    <phoneticPr fontId="8" type="noConversion"/>
  </si>
  <si>
    <t>瓜仔肉</t>
    <phoneticPr fontId="8" type="noConversion"/>
  </si>
  <si>
    <t>醃漬花胡瓜</t>
    <phoneticPr fontId="8" type="noConversion"/>
  </si>
  <si>
    <t>胡蘿蔔</t>
    <phoneticPr fontId="8" type="noConversion"/>
  </si>
  <si>
    <t>京醬肉絲</t>
    <phoneticPr fontId="8" type="noConversion"/>
  </si>
  <si>
    <t>豆薯</t>
    <phoneticPr fontId="8" type="noConversion"/>
  </si>
  <si>
    <t>甜麵醬</t>
    <phoneticPr fontId="8" type="noConversion"/>
  </si>
  <si>
    <t>鮮美雞翅</t>
  </si>
  <si>
    <t>鮮美雞翅</t>
    <phoneticPr fontId="8" type="noConversion"/>
  </si>
  <si>
    <t>雞翅</t>
  </si>
  <si>
    <t>雞翅</t>
    <phoneticPr fontId="8" type="noConversion"/>
  </si>
  <si>
    <t>梅干麵腸</t>
    <phoneticPr fontId="8" type="noConversion"/>
  </si>
  <si>
    <t>芹香豆干</t>
    <phoneticPr fontId="8" type="noConversion"/>
  </si>
  <si>
    <t>芹菜</t>
    <phoneticPr fontId="8" type="noConversion"/>
  </si>
  <si>
    <t>瓜仔豆包</t>
    <phoneticPr fontId="8" type="noConversion"/>
  </si>
  <si>
    <t>京醬豆干</t>
    <phoneticPr fontId="8" type="noConversion"/>
  </si>
  <si>
    <t>豆干</t>
    <phoneticPr fontId="8" type="noConversion"/>
  </si>
  <si>
    <t>三杯麵腸</t>
    <phoneticPr fontId="8" type="noConversion"/>
  </si>
  <si>
    <t>麵腸</t>
    <phoneticPr fontId="8" type="noConversion"/>
  </si>
  <si>
    <t>鮮美豆包</t>
    <phoneticPr fontId="8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</si>
  <si>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</si>
  <si>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說明:12月份菜單編排說明如下： </t>
  </si>
  <si>
    <t xml:space="preserve">  一、星期一、五的蔬菜為有機蔬菜。                                    </t>
  </si>
  <si>
    <t xml:space="preserve">  二、為符合每月吃3次塊狀食物，12/5(五)主菜是香滷腿排，12/23(二)主菜是金黃魚排，12/24(三)主菜是美味肉排。</t>
  </si>
  <si>
    <t xml:space="preserve">過敏原警語:「本月產品含有甲殼類、花生、雞蛋、堅果類、芝麻、含麩質之穀物、大豆及使用亞硫酸鹽類及其相關製品」。  </t>
  </si>
  <si>
    <t xml:space="preserve">  二、因食材調度問題，N2副菜一改為香酥豆包，N2湯品改為玉米蛋花湯，N5副菜一改為素炒豆芽，O3副菜一改為絞若甘藍，O5副菜二改為若絲時蔬，P1湯品改為時蔬湯，P4主菜改為茄汁麵腸，R3副菜二改為芹香絞若</t>
    <phoneticPr fontId="8" type="noConversion"/>
  </si>
  <si>
    <t xml:space="preserve">  三、週一附餐一供應旺仔小饅頭，週一附餐一供應海苔，週一附餐一供應奶酥餐包，週二附餐一供應黑糖饅頭，週二附餐一供應紅豆埢，週二附餐一供應豆漿，週二附餐一供應芝麻饅頭，週二附餐一供應芋頭饅頭，週三附餐一供應原味餐包，週三附餐一供應奶油餐包，週三附餐一供應紅豆餐包，週三附餐一供應旺仔小饅頭，週四附餐一供應玉米饅頭，週四附餐一供應菜包，週四附餐一供應銀絲捲，週五附餐一供應水果。</t>
    <phoneticPr fontId="8" type="noConversion"/>
  </si>
  <si>
    <t xml:space="preserve">  四、每月每週五供應三次有機豆漿</t>
    <phoneticPr fontId="8" type="noConversion"/>
  </si>
  <si>
    <t xml:space="preserve">  二、因食材調度問題，N2副菜一改為香酥豆包，N2湯品改為玉米蛋花湯，N5副菜一改為素炒豆芽，O3副菜一改為絞若甘藍，P1湯品改為時蔬湯，P4主菜改為茄汁麵腸</t>
    <phoneticPr fontId="8" type="noConversion"/>
  </si>
  <si>
    <t>刈薯炒蛋</t>
    <phoneticPr fontId="8" type="noConversion"/>
  </si>
  <si>
    <t>大骨</t>
    <phoneticPr fontId="8" type="noConversion"/>
  </si>
  <si>
    <t xml:space="preserve">  三、因食材調度問題，N2副菜一改為香酥魚排，N2湯品改為玉米蛋花湯，N5副菜一改為韭香豆芽，O3副菜一改為絞肉甘藍，O5副菜二改為肉絲時蔬，P1湯品改為時蔬湯，P4主菜改為茄汁肉絲，R3副菜二改為芹香絞肉</t>
    <phoneticPr fontId="8" type="noConversion"/>
  </si>
  <si>
    <t xml:space="preserve">  四、週一附餐一供應旺仔小饅頭，週一附餐一供應海苔，週一附餐一供應奶酥餐包，週二附餐一供應黑糖饅頭，週二附餐一供應紅豆埢，週二附餐一供應豆漿，週二附餐一供應芝麻饅頭，週二附餐一供應芋頭饅頭，週三附餐一供應原味餐包，週三附餐一供應奶油餐包，週三附餐一供應紅豆餐包，週三附餐一供應旺仔小饅頭，週四附餐一供應玉米饅頭，週四附餐一供應肉包，週四附餐一供應銀絲捲，週五附餐一供應水果。</t>
    <phoneticPr fontId="8" type="noConversion"/>
  </si>
  <si>
    <t xml:space="preserve">  五、每月每週五供應三次有機豆漿</t>
    <phoneticPr fontId="8" type="noConversion"/>
  </si>
  <si>
    <t xml:space="preserve">  三、因食材調度問題，N2副菜一改為香酥魚排，N2湯品改為玉米蛋花湯，N5副菜一改為韭香豆芽，O3副菜一改為絞肉甘藍， P1湯品改為時蔬湯，P4主菜改為茄汁肉絲 </t>
    <phoneticPr fontId="8" type="noConversion"/>
  </si>
  <si>
    <t>雞蛋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</si>
</sst>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1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name val="DFKai-SB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10" fillId="10" borderId="5" xfId="0" applyFont="1" applyFill="1" applyBorder="1" applyAlignment="1">
      <alignment vertical="center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0" fillId="10" borderId="5" xfId="0" applyFill="1" applyBorder="1"/>
    <xf numFmtId="0" fontId="3" fillId="10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shrinkToFit="1"/>
    </xf>
    <xf numFmtId="0" fontId="10" fillId="10" borderId="21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1" fillId="5" borderId="20" xfId="0" applyFont="1" applyFill="1" applyBorder="1" applyAlignment="1">
      <alignment horizontal="center" vertical="center" shrinkToFit="1"/>
    </xf>
    <xf numFmtId="0" fontId="3" fillId="13" borderId="42" xfId="0" applyFont="1" applyFill="1" applyBorder="1" applyAlignment="1">
      <alignment horizontal="center" vertical="center" wrapText="1"/>
    </xf>
    <xf numFmtId="1" fontId="3" fillId="13" borderId="42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shrinkToFit="1"/>
    </xf>
    <xf numFmtId="0" fontId="11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shrinkToFit="1"/>
    </xf>
    <xf numFmtId="0" fontId="11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3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shrinkToFit="1"/>
    </xf>
    <xf numFmtId="0" fontId="3" fillId="13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1" fillId="5" borderId="37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11" fillId="5" borderId="37" xfId="0" applyFont="1" applyFill="1" applyBorder="1" applyAlignment="1" applyProtection="1">
      <alignment horizontal="center" vertical="center" shrinkToFit="1"/>
      <protection locked="0"/>
    </xf>
    <xf numFmtId="0" fontId="11" fillId="10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shrinkToFit="1"/>
    </xf>
    <xf numFmtId="0" fontId="1" fillId="16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shrinkToFit="1"/>
    </xf>
    <xf numFmtId="0" fontId="11" fillId="5" borderId="11" xfId="0" applyFont="1" applyFill="1" applyBorder="1" applyAlignment="1">
      <alignment horizont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shrinkToFit="1"/>
    </xf>
    <xf numFmtId="0" fontId="11" fillId="17" borderId="4" xfId="0" applyFont="1" applyFill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shrinkToFit="1"/>
    </xf>
    <xf numFmtId="0" fontId="3" fillId="1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16" borderId="1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shrinkToFit="1"/>
    </xf>
    <xf numFmtId="0" fontId="3" fillId="16" borderId="47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3" fillId="5" borderId="11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3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shrinkToFit="1"/>
    </xf>
    <xf numFmtId="0" fontId="11" fillId="5" borderId="55" xfId="0" applyFont="1" applyFill="1" applyBorder="1" applyAlignment="1">
      <alignment horizontal="center" vertical="center" shrinkToFit="1"/>
    </xf>
    <xf numFmtId="0" fontId="11" fillId="5" borderId="13" xfId="0" applyFont="1" applyFill="1" applyBorder="1" applyAlignment="1">
      <alignment horizontal="center" vertical="center" shrinkToFit="1"/>
    </xf>
    <xf numFmtId="0" fontId="11" fillId="5" borderId="36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 shrinkToFit="1"/>
    </xf>
    <xf numFmtId="0" fontId="11" fillId="5" borderId="38" xfId="0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shrinkToFit="1"/>
    </xf>
    <xf numFmtId="0" fontId="11" fillId="5" borderId="26" xfId="0" applyFont="1" applyFill="1" applyBorder="1" applyAlignment="1">
      <alignment horizontal="center" vertical="center" shrinkToFit="1"/>
    </xf>
    <xf numFmtId="0" fontId="11" fillId="5" borderId="50" xfId="0" applyFont="1" applyFill="1" applyBorder="1" applyAlignment="1">
      <alignment horizontal="center" vertical="center" shrinkToFit="1"/>
    </xf>
    <xf numFmtId="0" fontId="11" fillId="5" borderId="54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 shrinkToFit="1"/>
    </xf>
    <xf numFmtId="0" fontId="11" fillId="10" borderId="11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 shrinkToFit="1"/>
    </xf>
    <xf numFmtId="0" fontId="11" fillId="5" borderId="39" xfId="0" applyFont="1" applyFill="1" applyBorder="1" applyAlignment="1">
      <alignment horizontal="center" vertical="center" shrinkToFit="1"/>
    </xf>
    <xf numFmtId="0" fontId="3" fillId="18" borderId="1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vertical="center" shrinkToFit="1"/>
    </xf>
    <xf numFmtId="0" fontId="3" fillId="18" borderId="25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shrinkToFi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shrinkToFit="1"/>
    </xf>
    <xf numFmtId="0" fontId="12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10" borderId="47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1" fillId="10" borderId="6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6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1" fillId="5" borderId="69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1" fontId="3" fillId="13" borderId="57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 applyProtection="1">
      <alignment horizontal="center" shrinkToFit="1"/>
      <protection locked="0"/>
    </xf>
    <xf numFmtId="0" fontId="5" fillId="15" borderId="11" xfId="0" applyFont="1" applyFill="1" applyBorder="1" applyAlignment="1">
      <alignment horizontal="center" vertical="center"/>
    </xf>
    <xf numFmtId="179" fontId="10" fillId="15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2" fontId="16" fillId="0" borderId="11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shrinkToFit="1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65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54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shrinkToFit="1"/>
      <protection locked="0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center" shrinkToFit="1"/>
      <protection locked="0"/>
    </xf>
    <xf numFmtId="0" fontId="11" fillId="0" borderId="3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0" fillId="0" borderId="0" xfId="0" applyFill="1"/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1" fillId="5" borderId="73" xfId="0" applyFont="1" applyFill="1" applyBorder="1" applyAlignment="1">
      <alignment horizontal="center" vertical="center" shrinkToFit="1"/>
    </xf>
    <xf numFmtId="0" fontId="11" fillId="5" borderId="74" xfId="0" applyFont="1" applyFill="1" applyBorder="1" applyAlignment="1">
      <alignment horizontal="center" vertical="center" shrinkToFit="1"/>
    </xf>
    <xf numFmtId="0" fontId="11" fillId="5" borderId="75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/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278"/>
  <sheetViews>
    <sheetView zoomScale="90" zoomScaleNormal="90" workbookViewId="0">
      <pane ySplit="2" topLeftCell="A126" activePane="bottomLeft" state="frozen"/>
      <selection pane="bottomLeft" activeCell="S141" sqref="S141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4.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4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316" t="s">
        <v>118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100</v>
      </c>
      <c r="V2" s="63" t="s">
        <v>9</v>
      </c>
      <c r="W2" s="64" t="s">
        <v>101</v>
      </c>
      <c r="X2" s="22" t="s">
        <v>76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77</v>
      </c>
      <c r="AG2" s="3" t="s">
        <v>77</v>
      </c>
      <c r="AH2" s="3" t="s">
        <v>77</v>
      </c>
    </row>
    <row r="3" spans="1:34" ht="15" customHeight="1">
      <c r="A3" s="88" t="s">
        <v>95</v>
      </c>
      <c r="B3" s="89">
        <v>5.6</v>
      </c>
      <c r="C3" s="89">
        <v>2.2000000000000002</v>
      </c>
      <c r="D3" s="89">
        <v>2.6</v>
      </c>
      <c r="E3" s="89">
        <v>2.7</v>
      </c>
      <c r="F3" s="89">
        <v>0</v>
      </c>
      <c r="G3" s="89">
        <v>0</v>
      </c>
      <c r="H3" s="90">
        <f>B3*70+C3*75+D3*25+E3*45</f>
        <v>743.5</v>
      </c>
      <c r="I3" s="91" t="s">
        <v>15</v>
      </c>
      <c r="J3" s="91"/>
      <c r="K3" s="264" t="s">
        <v>317</v>
      </c>
      <c r="L3" s="91"/>
      <c r="M3" s="91" t="s">
        <v>353</v>
      </c>
      <c r="N3" s="91"/>
      <c r="O3" s="91" t="s">
        <v>191</v>
      </c>
      <c r="P3" s="91"/>
      <c r="Q3" s="20" t="s">
        <v>16</v>
      </c>
      <c r="R3" s="20"/>
      <c r="S3" s="139" t="s">
        <v>220</v>
      </c>
      <c r="T3" s="162"/>
      <c r="U3" s="19" t="s">
        <v>254</v>
      </c>
      <c r="V3" s="76"/>
      <c r="W3" s="55"/>
      <c r="X3" s="23"/>
      <c r="Y3" s="5" t="str">
        <f>A3</f>
        <v>N1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豬絞肉 梅乾菜    </v>
      </c>
      <c r="AB3" s="5" t="str">
        <f>M4&amp;" "&amp;M5&amp;" "&amp;M6&amp;" "&amp;M7&amp;" "&amp;M8&amp;" "&amp;M9</f>
        <v xml:space="preserve">雞蛋 豆薯 大蒜   </v>
      </c>
      <c r="AC3" s="5" t="str">
        <f>O4&amp;" "&amp;O5&amp;" "&amp;O6&amp;" "&amp;O7&amp;" "&amp;O8&amp;" "&amp;O9</f>
        <v xml:space="preserve">豬絞肉 結球白菜 乾木耳 胡蘿蔔 大蒜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白蘿蔔 大骨  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92"/>
      <c r="B4" s="93"/>
      <c r="C4" s="93"/>
      <c r="D4" s="93"/>
      <c r="E4" s="93"/>
      <c r="F4" s="93"/>
      <c r="G4" s="93"/>
      <c r="H4" s="94"/>
      <c r="I4" s="95" t="s">
        <v>17</v>
      </c>
      <c r="J4" s="95">
        <v>10</v>
      </c>
      <c r="K4" s="95" t="s">
        <v>18</v>
      </c>
      <c r="L4" s="95">
        <v>6</v>
      </c>
      <c r="M4" s="131" t="s">
        <v>31</v>
      </c>
      <c r="N4" s="242">
        <v>1.2</v>
      </c>
      <c r="O4" s="95" t="s">
        <v>18</v>
      </c>
      <c r="P4" s="95">
        <v>0.6</v>
      </c>
      <c r="Q4" s="20" t="s">
        <v>13</v>
      </c>
      <c r="R4" s="20">
        <v>7</v>
      </c>
      <c r="S4" s="133" t="s">
        <v>43</v>
      </c>
      <c r="T4" s="163">
        <v>4</v>
      </c>
      <c r="U4" s="19" t="s">
        <v>253</v>
      </c>
      <c r="V4" s="19">
        <v>2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2"/>
      <c r="B5" s="93"/>
      <c r="C5" s="93"/>
      <c r="D5" s="93"/>
      <c r="E5" s="93"/>
      <c r="F5" s="93"/>
      <c r="G5" s="93"/>
      <c r="H5" s="94"/>
      <c r="I5" s="95"/>
      <c r="J5" s="95"/>
      <c r="K5" s="95" t="s">
        <v>318</v>
      </c>
      <c r="L5" s="95">
        <v>4</v>
      </c>
      <c r="M5" s="95" t="s">
        <v>329</v>
      </c>
      <c r="N5" s="241">
        <v>5</v>
      </c>
      <c r="O5" s="95" t="s">
        <v>35</v>
      </c>
      <c r="P5" s="95">
        <v>5</v>
      </c>
      <c r="Q5" s="20" t="s">
        <v>23</v>
      </c>
      <c r="R5" s="20">
        <v>0.05</v>
      </c>
      <c r="S5" s="129" t="s">
        <v>354</v>
      </c>
      <c r="T5" s="164">
        <v>1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2"/>
      <c r="B6" s="93"/>
      <c r="C6" s="93"/>
      <c r="D6" s="93"/>
      <c r="E6" s="93"/>
      <c r="F6" s="93"/>
      <c r="G6" s="93"/>
      <c r="H6" s="94"/>
      <c r="I6" s="95"/>
      <c r="J6" s="95"/>
      <c r="K6" s="95"/>
      <c r="L6" s="95"/>
      <c r="M6" s="244" t="s">
        <v>23</v>
      </c>
      <c r="N6" s="244">
        <v>0.05</v>
      </c>
      <c r="O6" s="95" t="s">
        <v>36</v>
      </c>
      <c r="P6" s="95">
        <v>0.01</v>
      </c>
      <c r="Q6" s="20"/>
      <c r="R6" s="20"/>
      <c r="S6" s="131"/>
      <c r="T6" s="163"/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2"/>
      <c r="B7" s="93"/>
      <c r="C7" s="93"/>
      <c r="D7" s="93"/>
      <c r="E7" s="93"/>
      <c r="F7" s="93"/>
      <c r="G7" s="93"/>
      <c r="H7" s="94"/>
      <c r="I7" s="95"/>
      <c r="J7" s="95"/>
      <c r="K7" s="95"/>
      <c r="L7" s="95"/>
      <c r="M7" s="136"/>
      <c r="N7" s="95"/>
      <c r="O7" s="95" t="s">
        <v>22</v>
      </c>
      <c r="P7" s="95">
        <v>0.5</v>
      </c>
      <c r="Q7" s="20"/>
      <c r="R7" s="20"/>
      <c r="S7" s="131"/>
      <c r="T7" s="163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2"/>
      <c r="B8" s="93"/>
      <c r="C8" s="93"/>
      <c r="D8" s="93"/>
      <c r="E8" s="93"/>
      <c r="F8" s="93"/>
      <c r="G8" s="93"/>
      <c r="H8" s="94"/>
      <c r="I8" s="95"/>
      <c r="J8" s="95"/>
      <c r="K8" s="95"/>
      <c r="L8" s="95"/>
      <c r="M8" s="95"/>
      <c r="N8" s="95"/>
      <c r="O8" s="125" t="s">
        <v>23</v>
      </c>
      <c r="P8" s="125">
        <v>0.05</v>
      </c>
      <c r="Q8" s="20"/>
      <c r="R8" s="20"/>
      <c r="S8" s="131"/>
      <c r="T8" s="163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6"/>
      <c r="B9" s="97"/>
      <c r="C9" s="97"/>
      <c r="D9" s="97"/>
      <c r="E9" s="97"/>
      <c r="F9" s="97"/>
      <c r="G9" s="97"/>
      <c r="H9" s="98"/>
      <c r="I9" s="99"/>
      <c r="J9" s="99"/>
      <c r="K9" s="99"/>
      <c r="L9" s="99"/>
      <c r="M9" s="137"/>
      <c r="N9" s="137"/>
      <c r="O9" s="134"/>
      <c r="P9" s="134"/>
      <c r="Q9" s="25"/>
      <c r="R9" s="25"/>
      <c r="S9" s="165"/>
      <c r="T9" s="166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2" t="s">
        <v>96</v>
      </c>
      <c r="B10" s="93">
        <v>5.2</v>
      </c>
      <c r="C10" s="93">
        <v>2.9</v>
      </c>
      <c r="D10" s="93">
        <v>1.5</v>
      </c>
      <c r="E10" s="100">
        <v>2.9</v>
      </c>
      <c r="F10" s="93">
        <v>0</v>
      </c>
      <c r="G10" s="93">
        <v>0</v>
      </c>
      <c r="H10" s="90">
        <f t="shared" ref="H10:H66" si="0">B10*70+C10*75+D10*25+E10*45</f>
        <v>749.5</v>
      </c>
      <c r="I10" s="102" t="s">
        <v>29</v>
      </c>
      <c r="J10" s="102"/>
      <c r="K10" s="102" t="s">
        <v>138</v>
      </c>
      <c r="L10" s="102"/>
      <c r="M10" s="247" t="s">
        <v>169</v>
      </c>
      <c r="N10" s="247"/>
      <c r="O10" s="102" t="s">
        <v>192</v>
      </c>
      <c r="P10" s="102"/>
      <c r="Q10" s="31" t="s">
        <v>16</v>
      </c>
      <c r="R10" s="31"/>
      <c r="S10" s="167" t="s">
        <v>221</v>
      </c>
      <c r="T10" s="168"/>
      <c r="U10" s="22" t="s">
        <v>256</v>
      </c>
      <c r="V10" s="22"/>
      <c r="W10" s="55"/>
      <c r="X10" s="23"/>
      <c r="Y10" s="27" t="str">
        <f>A10</f>
        <v>N2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魚排     </v>
      </c>
      <c r="AB10" s="28" t="str">
        <f>M11&amp;" "&amp;M12&amp;" "&amp;M13&amp;" "&amp;M14&amp;" "&amp;M15&amp;" "&amp;M16</f>
        <v xml:space="preserve">豆腐 豬絞肉 胡蘿蔔 大蒜 青蔥 </v>
      </c>
      <c r="AC10" s="28" t="str">
        <f>O11&amp;" "&amp;O12&amp;" "&amp;O13&amp;" "&amp;O14&amp;" "&amp;O15&amp;" "&amp;O16</f>
        <v xml:space="preserve">黑輪 芹菜 胡蘿蔔 大蒜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冷凍玉米粒 雞蛋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2"/>
      <c r="B11" s="93"/>
      <c r="C11" s="93"/>
      <c r="D11" s="93"/>
      <c r="E11" s="100"/>
      <c r="F11" s="93"/>
      <c r="G11" s="93"/>
      <c r="H11" s="94"/>
      <c r="I11" s="95" t="s">
        <v>17</v>
      </c>
      <c r="J11" s="95">
        <v>7</v>
      </c>
      <c r="K11" s="95" t="s">
        <v>139</v>
      </c>
      <c r="L11" s="95">
        <v>6.5</v>
      </c>
      <c r="M11" s="95" t="s">
        <v>19</v>
      </c>
      <c r="N11" s="95">
        <v>5</v>
      </c>
      <c r="O11" s="95" t="s">
        <v>193</v>
      </c>
      <c r="P11" s="95">
        <v>2</v>
      </c>
      <c r="Q11" s="20" t="s">
        <v>13</v>
      </c>
      <c r="R11" s="20">
        <v>7</v>
      </c>
      <c r="S11" s="236" t="s">
        <v>44</v>
      </c>
      <c r="T11" s="246">
        <v>2</v>
      </c>
      <c r="U11" s="19" t="s">
        <v>256</v>
      </c>
      <c r="V11" s="76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2"/>
      <c r="B12" s="93"/>
      <c r="C12" s="93"/>
      <c r="D12" s="93"/>
      <c r="E12" s="100"/>
      <c r="F12" s="93"/>
      <c r="G12" s="93"/>
      <c r="H12" s="94"/>
      <c r="I12" s="95" t="s">
        <v>33</v>
      </c>
      <c r="J12" s="95">
        <v>3</v>
      </c>
      <c r="K12" s="95"/>
      <c r="L12" s="95"/>
      <c r="M12" s="95" t="s">
        <v>18</v>
      </c>
      <c r="N12" s="95">
        <v>1</v>
      </c>
      <c r="O12" s="136" t="s">
        <v>194</v>
      </c>
      <c r="P12" s="95">
        <v>3</v>
      </c>
      <c r="Q12" s="20" t="s">
        <v>23</v>
      </c>
      <c r="R12" s="20">
        <v>0.05</v>
      </c>
      <c r="S12" s="236" t="s">
        <v>31</v>
      </c>
      <c r="T12" s="246">
        <v>2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2"/>
      <c r="B13" s="93"/>
      <c r="C13" s="93"/>
      <c r="D13" s="93"/>
      <c r="E13" s="100"/>
      <c r="F13" s="93"/>
      <c r="G13" s="93"/>
      <c r="H13" s="94"/>
      <c r="I13" s="95"/>
      <c r="J13" s="95"/>
      <c r="K13" s="95"/>
      <c r="L13" s="95"/>
      <c r="M13" s="95" t="s">
        <v>22</v>
      </c>
      <c r="N13" s="95">
        <v>1</v>
      </c>
      <c r="O13" s="95" t="s">
        <v>22</v>
      </c>
      <c r="P13" s="95">
        <v>0.5</v>
      </c>
      <c r="Q13" s="20"/>
      <c r="R13" s="20"/>
      <c r="S13" s="131"/>
      <c r="T13" s="163"/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2"/>
      <c r="B14" s="93"/>
      <c r="C14" s="93"/>
      <c r="D14" s="93"/>
      <c r="E14" s="100"/>
      <c r="F14" s="93"/>
      <c r="G14" s="93"/>
      <c r="H14" s="94"/>
      <c r="I14" s="95"/>
      <c r="J14" s="95"/>
      <c r="K14" s="95"/>
      <c r="L14" s="95"/>
      <c r="M14" s="95" t="s">
        <v>23</v>
      </c>
      <c r="N14" s="245">
        <v>0.05</v>
      </c>
      <c r="O14" s="95" t="s">
        <v>23</v>
      </c>
      <c r="P14" s="95">
        <v>0.05</v>
      </c>
      <c r="Q14" s="20"/>
      <c r="R14" s="20"/>
      <c r="S14" s="131"/>
      <c r="T14" s="163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2"/>
      <c r="B15" s="93"/>
      <c r="C15" s="93"/>
      <c r="D15" s="93"/>
      <c r="E15" s="100"/>
      <c r="F15" s="93"/>
      <c r="G15" s="93"/>
      <c r="H15" s="94"/>
      <c r="I15" s="95"/>
      <c r="J15" s="95"/>
      <c r="K15" s="125"/>
      <c r="L15" s="125"/>
      <c r="M15" s="95" t="s">
        <v>85</v>
      </c>
      <c r="N15" s="125">
        <v>0.1</v>
      </c>
      <c r="O15" s="125"/>
      <c r="P15" s="125"/>
      <c r="Q15" s="20"/>
      <c r="R15" s="20"/>
      <c r="S15" s="131"/>
      <c r="T15" s="163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2"/>
      <c r="B16" s="93"/>
      <c r="C16" s="93"/>
      <c r="D16" s="93"/>
      <c r="E16" s="100"/>
      <c r="F16" s="93"/>
      <c r="G16" s="93"/>
      <c r="H16" s="98"/>
      <c r="I16" s="103"/>
      <c r="J16" s="103"/>
      <c r="K16" s="103"/>
      <c r="L16" s="103"/>
      <c r="M16" s="107"/>
      <c r="N16" s="103"/>
      <c r="O16" s="103"/>
      <c r="P16" s="103"/>
      <c r="Q16" s="25"/>
      <c r="R16" s="25"/>
      <c r="S16" s="132"/>
      <c r="T16" s="169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97</v>
      </c>
      <c r="B17" s="89">
        <v>3.6</v>
      </c>
      <c r="C17" s="89">
        <v>3.1</v>
      </c>
      <c r="D17" s="89">
        <v>1.5</v>
      </c>
      <c r="E17" s="89">
        <v>2.8</v>
      </c>
      <c r="F17" s="89">
        <v>0</v>
      </c>
      <c r="G17" s="89">
        <v>0</v>
      </c>
      <c r="H17" s="90">
        <f t="shared" si="0"/>
        <v>648</v>
      </c>
      <c r="I17" s="91" t="s">
        <v>123</v>
      </c>
      <c r="J17" s="91"/>
      <c r="K17" s="91" t="s">
        <v>319</v>
      </c>
      <c r="L17" s="91"/>
      <c r="M17" s="91" t="s">
        <v>170</v>
      </c>
      <c r="N17" s="91"/>
      <c r="O17" s="91" t="s">
        <v>50</v>
      </c>
      <c r="P17" s="91"/>
      <c r="Q17" s="31" t="s">
        <v>16</v>
      </c>
      <c r="R17" s="31"/>
      <c r="S17" s="170" t="s">
        <v>222</v>
      </c>
      <c r="T17" s="171"/>
      <c r="U17" s="22" t="s">
        <v>258</v>
      </c>
      <c r="V17" s="22"/>
      <c r="W17" s="55"/>
      <c r="X17" s="23"/>
      <c r="Y17" s="27" t="str">
        <f>A17</f>
        <v>N3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豬絞肉 冬瓜 乾香菇 紅蔥頭 大蒜 </v>
      </c>
      <c r="AB17" s="28" t="str">
        <f>M18&amp;" "&amp;M19&amp;" "&amp;M20&amp;" "&amp;M21&amp;" "&amp;M22&amp;" "&amp;M23</f>
        <v xml:space="preserve">豬後腿肉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原味餐包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92"/>
      <c r="B18" s="93"/>
      <c r="C18" s="93"/>
      <c r="D18" s="93"/>
      <c r="E18" s="93"/>
      <c r="F18" s="93"/>
      <c r="G18" s="93"/>
      <c r="H18" s="94"/>
      <c r="I18" s="95" t="s">
        <v>124</v>
      </c>
      <c r="J18" s="95">
        <v>6</v>
      </c>
      <c r="K18" s="95" t="s">
        <v>18</v>
      </c>
      <c r="L18" s="95">
        <v>6</v>
      </c>
      <c r="M18" s="95" t="s">
        <v>24</v>
      </c>
      <c r="N18" s="95">
        <v>0.6</v>
      </c>
      <c r="O18" s="95" t="s">
        <v>51</v>
      </c>
      <c r="P18" s="95">
        <v>4</v>
      </c>
      <c r="Q18" s="20" t="s">
        <v>13</v>
      </c>
      <c r="R18" s="20">
        <v>7</v>
      </c>
      <c r="S18" s="172" t="s">
        <v>223</v>
      </c>
      <c r="T18" s="173">
        <v>2</v>
      </c>
      <c r="U18" s="19" t="s">
        <v>258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2"/>
      <c r="B19" s="93"/>
      <c r="C19" s="93"/>
      <c r="D19" s="93"/>
      <c r="E19" s="93"/>
      <c r="F19" s="93"/>
      <c r="G19" s="93"/>
      <c r="H19" s="94"/>
      <c r="I19" s="95"/>
      <c r="J19" s="95"/>
      <c r="K19" s="95" t="s">
        <v>32</v>
      </c>
      <c r="L19" s="95">
        <v>4</v>
      </c>
      <c r="M19" s="95" t="s">
        <v>21</v>
      </c>
      <c r="N19" s="95">
        <v>5</v>
      </c>
      <c r="O19" s="244" t="s">
        <v>41</v>
      </c>
      <c r="P19" s="244"/>
      <c r="Q19" s="20" t="s">
        <v>23</v>
      </c>
      <c r="R19" s="20">
        <v>0.05</v>
      </c>
      <c r="S19" s="172" t="s">
        <v>22</v>
      </c>
      <c r="T19" s="173">
        <v>1</v>
      </c>
      <c r="U19" s="19"/>
      <c r="V19" s="76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2"/>
      <c r="B20" s="93"/>
      <c r="C20" s="93"/>
      <c r="D20" s="93"/>
      <c r="E20" s="93"/>
      <c r="F20" s="93"/>
      <c r="G20" s="93"/>
      <c r="H20" s="94"/>
      <c r="I20" s="95"/>
      <c r="J20" s="95"/>
      <c r="K20" s="95" t="s">
        <v>57</v>
      </c>
      <c r="L20" s="95">
        <v>0.01</v>
      </c>
      <c r="M20" s="129" t="s">
        <v>28</v>
      </c>
      <c r="N20" s="95">
        <v>0.05</v>
      </c>
      <c r="O20" s="95" t="s">
        <v>89</v>
      </c>
      <c r="P20" s="95"/>
      <c r="Q20" s="20"/>
      <c r="R20" s="20"/>
      <c r="S20" s="133" t="s">
        <v>36</v>
      </c>
      <c r="T20" s="173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2"/>
      <c r="B21" s="93"/>
      <c r="C21" s="93"/>
      <c r="D21" s="93"/>
      <c r="E21" s="93"/>
      <c r="F21" s="93"/>
      <c r="G21" s="93"/>
      <c r="H21" s="94"/>
      <c r="I21" s="95"/>
      <c r="J21" s="95"/>
      <c r="K21" s="95" t="s">
        <v>58</v>
      </c>
      <c r="L21" s="95">
        <v>0.01</v>
      </c>
      <c r="M21" s="138"/>
      <c r="N21" s="95"/>
      <c r="O21" s="95"/>
      <c r="P21" s="95"/>
      <c r="Q21" s="20"/>
      <c r="R21" s="20"/>
      <c r="S21" s="133" t="s">
        <v>31</v>
      </c>
      <c r="T21" s="173">
        <v>1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2"/>
      <c r="B22" s="93"/>
      <c r="C22" s="93"/>
      <c r="D22" s="93"/>
      <c r="E22" s="93"/>
      <c r="F22" s="93"/>
      <c r="G22" s="93"/>
      <c r="H22" s="94"/>
      <c r="I22" s="95"/>
      <c r="J22" s="95"/>
      <c r="K22" s="95" t="s">
        <v>23</v>
      </c>
      <c r="L22" s="95">
        <v>0.05</v>
      </c>
      <c r="M22" s="95"/>
      <c r="N22" s="95"/>
      <c r="O22" s="95"/>
      <c r="P22" s="95"/>
      <c r="Q22" s="20"/>
      <c r="R22" s="20"/>
      <c r="S22" s="133"/>
      <c r="T22" s="173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6"/>
      <c r="B23" s="97"/>
      <c r="C23" s="97"/>
      <c r="D23" s="97"/>
      <c r="E23" s="97"/>
      <c r="F23" s="97"/>
      <c r="G23" s="97"/>
      <c r="H23" s="98"/>
      <c r="I23" s="99"/>
      <c r="J23" s="99"/>
      <c r="K23" s="99"/>
      <c r="L23" s="99"/>
      <c r="M23" s="99"/>
      <c r="N23" s="99"/>
      <c r="O23" s="99"/>
      <c r="P23" s="99"/>
      <c r="Q23" s="25"/>
      <c r="R23" s="25"/>
      <c r="S23" s="174"/>
      <c r="T23" s="175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2" t="s">
        <v>98</v>
      </c>
      <c r="B24" s="104">
        <v>6.5</v>
      </c>
      <c r="C24" s="104">
        <v>2.1</v>
      </c>
      <c r="D24" s="301">
        <v>2</v>
      </c>
      <c r="E24" s="100">
        <v>2.8</v>
      </c>
      <c r="F24" s="104">
        <v>0</v>
      </c>
      <c r="G24" s="104">
        <v>0</v>
      </c>
      <c r="H24" s="90">
        <f t="shared" si="0"/>
        <v>788.5</v>
      </c>
      <c r="I24" s="102" t="s">
        <v>29</v>
      </c>
      <c r="J24" s="102"/>
      <c r="K24" s="247" t="s">
        <v>321</v>
      </c>
      <c r="L24" s="102"/>
      <c r="M24" s="102" t="s">
        <v>171</v>
      </c>
      <c r="N24" s="102"/>
      <c r="O24" s="102" t="s">
        <v>195</v>
      </c>
      <c r="P24" s="102"/>
      <c r="Q24" s="31" t="s">
        <v>16</v>
      </c>
      <c r="R24" s="31"/>
      <c r="S24" s="172" t="s">
        <v>224</v>
      </c>
      <c r="T24" s="176"/>
      <c r="U24" s="22" t="s">
        <v>260</v>
      </c>
      <c r="V24" s="22"/>
      <c r="W24" s="55"/>
      <c r="X24" s="23"/>
      <c r="Y24" s="27" t="str">
        <f>A24</f>
        <v>N4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洋蔥 胡蘿蔔 青蔥 大蒜 </v>
      </c>
      <c r="AB24" s="28" t="str">
        <f>M25&amp;" "&amp;M26&amp;" "&amp;M27&amp;" "&amp;M28&amp;" "&amp;M29&amp;" "&amp;M30</f>
        <v xml:space="preserve">豬絞肉 白蘿蔔 大蒜   </v>
      </c>
      <c r="AC24" s="28" t="str">
        <f>O25&amp;" "&amp;O26&amp;" "&amp;O27&amp;" "&amp;O28&amp;" "&amp;O29&amp;" "&amp;O30</f>
        <v xml:space="preserve">雞蛋 大番茄 青蔥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紅豆 紫米 二砂糖   </v>
      </c>
      <c r="AF24" s="28" t="str">
        <f>U25&amp;" "&amp;U26&amp;" "&amp;U27&amp;" "&amp;U28&amp;" "&amp;U29&amp;" "&amp;U30</f>
        <v xml:space="preserve">玉米饅頭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92"/>
      <c r="B25" s="93"/>
      <c r="C25" s="93"/>
      <c r="D25" s="93"/>
      <c r="E25" s="100"/>
      <c r="F25" s="93"/>
      <c r="G25" s="93"/>
      <c r="H25" s="94"/>
      <c r="I25" s="95" t="s">
        <v>17</v>
      </c>
      <c r="J25" s="95">
        <v>7</v>
      </c>
      <c r="K25" s="95" t="s">
        <v>24</v>
      </c>
      <c r="L25" s="95">
        <v>6</v>
      </c>
      <c r="M25" s="136" t="s">
        <v>18</v>
      </c>
      <c r="N25" s="95">
        <v>0.6</v>
      </c>
      <c r="O25" s="95" t="s">
        <v>31</v>
      </c>
      <c r="P25" s="95">
        <v>1</v>
      </c>
      <c r="Q25" s="20" t="s">
        <v>13</v>
      </c>
      <c r="R25" s="20">
        <v>7</v>
      </c>
      <c r="S25" s="133" t="s">
        <v>225</v>
      </c>
      <c r="T25" s="173">
        <v>2</v>
      </c>
      <c r="U25" s="19" t="s">
        <v>260</v>
      </c>
      <c r="V25" s="19">
        <v>2.5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2"/>
      <c r="B26" s="93"/>
      <c r="C26" s="93"/>
      <c r="D26" s="93"/>
      <c r="E26" s="100"/>
      <c r="F26" s="93"/>
      <c r="G26" s="93"/>
      <c r="H26" s="94"/>
      <c r="I26" s="95" t="s">
        <v>33</v>
      </c>
      <c r="J26" s="95">
        <v>3</v>
      </c>
      <c r="K26" s="95" t="s">
        <v>322</v>
      </c>
      <c r="L26" s="95">
        <v>3</v>
      </c>
      <c r="M26" s="95" t="s">
        <v>43</v>
      </c>
      <c r="N26" s="95">
        <v>5</v>
      </c>
      <c r="O26" s="95" t="s">
        <v>48</v>
      </c>
      <c r="P26" s="95">
        <v>4</v>
      </c>
      <c r="Q26" s="20" t="s">
        <v>23</v>
      </c>
      <c r="R26" s="20">
        <v>0.05</v>
      </c>
      <c r="S26" s="133" t="s">
        <v>226</v>
      </c>
      <c r="T26" s="173">
        <v>1</v>
      </c>
      <c r="U26" s="19"/>
      <c r="V26" s="76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2"/>
      <c r="B27" s="93"/>
      <c r="C27" s="93"/>
      <c r="D27" s="93"/>
      <c r="E27" s="100"/>
      <c r="F27" s="93"/>
      <c r="G27" s="93"/>
      <c r="H27" s="94"/>
      <c r="I27" s="95"/>
      <c r="J27" s="95"/>
      <c r="K27" s="95" t="s">
        <v>22</v>
      </c>
      <c r="L27" s="95">
        <v>1</v>
      </c>
      <c r="M27" s="95" t="s">
        <v>23</v>
      </c>
      <c r="N27" s="95">
        <v>0.05</v>
      </c>
      <c r="O27" s="95" t="s">
        <v>85</v>
      </c>
      <c r="P27" s="95">
        <v>0.01</v>
      </c>
      <c r="Q27" s="20"/>
      <c r="R27" s="20"/>
      <c r="S27" s="133" t="s">
        <v>41</v>
      </c>
      <c r="T27" s="173">
        <v>1</v>
      </c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2"/>
      <c r="B28" s="93"/>
      <c r="C28" s="93"/>
      <c r="D28" s="93"/>
      <c r="E28" s="100"/>
      <c r="F28" s="93"/>
      <c r="G28" s="93"/>
      <c r="H28" s="94"/>
      <c r="I28" s="95"/>
      <c r="J28" s="95"/>
      <c r="K28" s="95" t="s">
        <v>323</v>
      </c>
      <c r="L28" s="95">
        <v>0.1</v>
      </c>
      <c r="M28" s="95"/>
      <c r="N28" s="95"/>
      <c r="O28" s="95"/>
      <c r="P28" s="95"/>
      <c r="Q28" s="20"/>
      <c r="R28" s="20"/>
      <c r="S28" s="95"/>
      <c r="T28" s="173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2"/>
      <c r="B29" s="93"/>
      <c r="C29" s="93"/>
      <c r="D29" s="93"/>
      <c r="E29" s="100"/>
      <c r="F29" s="93"/>
      <c r="G29" s="93"/>
      <c r="H29" s="94"/>
      <c r="I29" s="95"/>
      <c r="J29" s="95"/>
      <c r="K29" s="126" t="s">
        <v>324</v>
      </c>
      <c r="L29" s="95">
        <v>0.05</v>
      </c>
      <c r="M29" s="95"/>
      <c r="N29" s="95"/>
      <c r="O29" s="95"/>
      <c r="P29" s="95"/>
      <c r="Q29" s="20"/>
      <c r="R29" s="20"/>
      <c r="S29" s="133"/>
      <c r="T29" s="173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2"/>
      <c r="B30" s="93"/>
      <c r="C30" s="93"/>
      <c r="D30" s="93"/>
      <c r="E30" s="100"/>
      <c r="F30" s="93"/>
      <c r="G30" s="93"/>
      <c r="H30" s="98"/>
      <c r="I30" s="107"/>
      <c r="J30" s="107"/>
      <c r="K30" s="103"/>
      <c r="L30" s="103"/>
      <c r="M30" s="103"/>
      <c r="N30" s="103"/>
      <c r="O30" s="107"/>
      <c r="P30" s="107"/>
      <c r="Q30" s="25"/>
      <c r="R30" s="25"/>
      <c r="S30" s="177"/>
      <c r="T30" s="178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99</v>
      </c>
      <c r="B31" s="108">
        <v>5.2</v>
      </c>
      <c r="C31" s="108">
        <v>3.1</v>
      </c>
      <c r="D31" s="108">
        <v>1.8</v>
      </c>
      <c r="E31" s="109">
        <v>2.7</v>
      </c>
      <c r="F31" s="108">
        <v>0</v>
      </c>
      <c r="G31" s="108">
        <v>0</v>
      </c>
      <c r="H31" s="90">
        <f t="shared" si="0"/>
        <v>763</v>
      </c>
      <c r="I31" s="91" t="s">
        <v>62</v>
      </c>
      <c r="J31" s="91"/>
      <c r="K31" s="127" t="s">
        <v>143</v>
      </c>
      <c r="L31" s="128"/>
      <c r="M31" s="139" t="s">
        <v>172</v>
      </c>
      <c r="N31" s="140"/>
      <c r="O31" s="91" t="s">
        <v>196</v>
      </c>
      <c r="P31" s="91"/>
      <c r="Q31" s="31" t="s">
        <v>16</v>
      </c>
      <c r="R31" s="31"/>
      <c r="S31" s="170" t="s">
        <v>227</v>
      </c>
      <c r="T31" s="171"/>
      <c r="U31" s="22" t="s">
        <v>261</v>
      </c>
      <c r="V31" s="22"/>
      <c r="W31" s="55"/>
      <c r="X31" s="23"/>
      <c r="Y31" s="27" t="str">
        <f>A31</f>
        <v>N5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腿排 滷包    </v>
      </c>
      <c r="AB31" s="28" t="str">
        <f>M32&amp;" "&amp;M33&amp;" "&amp;M34&amp;" "&amp;M35&amp;" "&amp;M36&amp;" "&amp;M37</f>
        <v xml:space="preserve">胡蘿蔔 綠豆芽 韮菜 豬後腿肉 大蒜 </v>
      </c>
      <c r="AC31" s="28" t="str">
        <f>O32&amp;" "&amp;O33&amp;" "&amp;O34&amp;" "&amp;O35&amp;" "&amp;O36&amp;" "&amp;O37</f>
        <v xml:space="preserve">凍豆腐 海帶結 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酸菜 豬後腿肉 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92"/>
      <c r="B32" s="93"/>
      <c r="C32" s="93"/>
      <c r="D32" s="93"/>
      <c r="E32" s="100"/>
      <c r="F32" s="93"/>
      <c r="G32" s="93"/>
      <c r="H32" s="94"/>
      <c r="I32" s="95" t="s">
        <v>17</v>
      </c>
      <c r="J32" s="95">
        <v>10</v>
      </c>
      <c r="K32" s="129" t="s">
        <v>144</v>
      </c>
      <c r="L32" s="129">
        <v>9</v>
      </c>
      <c r="M32" s="136" t="s">
        <v>22</v>
      </c>
      <c r="N32" s="129">
        <v>0.5</v>
      </c>
      <c r="O32" s="95" t="s">
        <v>63</v>
      </c>
      <c r="P32" s="95">
        <v>3</v>
      </c>
      <c r="Q32" s="20" t="s">
        <v>13</v>
      </c>
      <c r="R32" s="20">
        <v>7</v>
      </c>
      <c r="S32" s="133" t="s">
        <v>186</v>
      </c>
      <c r="T32" s="173">
        <v>3</v>
      </c>
      <c r="U32" s="19" t="s">
        <v>261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2"/>
      <c r="B33" s="93"/>
      <c r="C33" s="93"/>
      <c r="D33" s="93"/>
      <c r="E33" s="100"/>
      <c r="F33" s="93"/>
      <c r="G33" s="93"/>
      <c r="H33" s="94"/>
      <c r="I33" s="95" t="s">
        <v>125</v>
      </c>
      <c r="J33" s="95">
        <v>0.4</v>
      </c>
      <c r="K33" s="129" t="s">
        <v>39</v>
      </c>
      <c r="L33" s="129"/>
      <c r="M33" s="95" t="s">
        <v>20</v>
      </c>
      <c r="N33" s="131">
        <v>5</v>
      </c>
      <c r="O33" s="95" t="s">
        <v>197</v>
      </c>
      <c r="P33" s="95">
        <v>2</v>
      </c>
      <c r="Q33" s="20" t="s">
        <v>23</v>
      </c>
      <c r="R33" s="20">
        <v>0.05</v>
      </c>
      <c r="S33" s="236" t="s">
        <v>24</v>
      </c>
      <c r="T33" s="248">
        <v>1</v>
      </c>
      <c r="U33" s="19"/>
      <c r="V33" s="76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2"/>
      <c r="B34" s="93"/>
      <c r="C34" s="93"/>
      <c r="D34" s="93"/>
      <c r="E34" s="100"/>
      <c r="F34" s="93"/>
      <c r="G34" s="93"/>
      <c r="H34" s="94"/>
      <c r="I34" s="95"/>
      <c r="J34" s="95"/>
      <c r="K34" s="129"/>
      <c r="L34" s="129"/>
      <c r="M34" s="131" t="s">
        <v>27</v>
      </c>
      <c r="N34" s="131">
        <v>0.5</v>
      </c>
      <c r="O34" s="129"/>
      <c r="P34" s="95"/>
      <c r="Q34" s="20"/>
      <c r="R34" s="20"/>
      <c r="S34" s="133"/>
      <c r="T34" s="173"/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2"/>
      <c r="B35" s="93"/>
      <c r="C35" s="93"/>
      <c r="D35" s="93"/>
      <c r="E35" s="100"/>
      <c r="F35" s="93"/>
      <c r="G35" s="93"/>
      <c r="H35" s="94"/>
      <c r="I35" s="95"/>
      <c r="J35" s="95"/>
      <c r="K35" s="129"/>
      <c r="L35" s="129"/>
      <c r="M35" s="131" t="s">
        <v>24</v>
      </c>
      <c r="N35" s="131">
        <v>0.6</v>
      </c>
      <c r="O35" s="95"/>
      <c r="P35" s="95"/>
      <c r="Q35" s="20"/>
      <c r="R35" s="20"/>
      <c r="S35" s="133"/>
      <c r="T35" s="173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2"/>
      <c r="B36" s="93"/>
      <c r="C36" s="93"/>
      <c r="D36" s="93"/>
      <c r="E36" s="100"/>
      <c r="F36" s="93"/>
      <c r="G36" s="93"/>
      <c r="H36" s="94"/>
      <c r="I36" s="95"/>
      <c r="J36" s="95"/>
      <c r="K36" s="129"/>
      <c r="L36" s="129"/>
      <c r="M36" s="131" t="s">
        <v>23</v>
      </c>
      <c r="N36" s="131">
        <v>0.05</v>
      </c>
      <c r="O36" s="95"/>
      <c r="P36" s="95"/>
      <c r="Q36" s="20"/>
      <c r="R36" s="20"/>
      <c r="S36" s="133"/>
      <c r="T36" s="173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6"/>
      <c r="B37" s="97"/>
      <c r="C37" s="97"/>
      <c r="D37" s="97"/>
      <c r="E37" s="111"/>
      <c r="F37" s="97"/>
      <c r="G37" s="97"/>
      <c r="H37" s="98"/>
      <c r="I37" s="99"/>
      <c r="J37" s="99"/>
      <c r="K37" s="130"/>
      <c r="L37" s="130"/>
      <c r="M37" s="141"/>
      <c r="N37" s="141"/>
      <c r="O37" s="99"/>
      <c r="P37" s="99"/>
      <c r="Q37" s="25"/>
      <c r="R37" s="25"/>
      <c r="S37" s="179"/>
      <c r="T37" s="180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102</v>
      </c>
      <c r="B38" s="109">
        <v>5</v>
      </c>
      <c r="C38" s="109">
        <v>2.8</v>
      </c>
      <c r="D38" s="109">
        <v>2</v>
      </c>
      <c r="E38" s="109">
        <v>2.7</v>
      </c>
      <c r="F38" s="109">
        <v>0.3</v>
      </c>
      <c r="G38" s="109">
        <v>0</v>
      </c>
      <c r="H38" s="90">
        <f t="shared" si="0"/>
        <v>731.5</v>
      </c>
      <c r="I38" s="91" t="s">
        <v>15</v>
      </c>
      <c r="J38" s="91"/>
      <c r="K38" s="91" t="s">
        <v>145</v>
      </c>
      <c r="L38" s="91"/>
      <c r="M38" s="91" t="s">
        <v>87</v>
      </c>
      <c r="N38" s="91"/>
      <c r="O38" s="148" t="s">
        <v>198</v>
      </c>
      <c r="P38" s="148"/>
      <c r="Q38" s="31" t="s">
        <v>16</v>
      </c>
      <c r="R38" s="31"/>
      <c r="S38" s="91" t="s">
        <v>228</v>
      </c>
      <c r="T38" s="171"/>
      <c r="U38" s="22" t="s">
        <v>253</v>
      </c>
      <c r="V38" s="22"/>
      <c r="W38" s="55"/>
      <c r="X38" s="23"/>
      <c r="Y38" s="27" t="str">
        <f>A38</f>
        <v>O1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胡蘿蔔 黑胡椒粒  </v>
      </c>
      <c r="AB38" s="28" t="str">
        <f>M39&amp;" "&amp;M40&amp;" "&amp;M41&amp;" "&amp;M42&amp;" "&amp;M43&amp;" "&amp;M44</f>
        <v xml:space="preserve">乾裙帶菜 金針菇 大蒜   </v>
      </c>
      <c r="AC38" s="28" t="str">
        <f>O39&amp;" "&amp;O40&amp;" "&amp;O41&amp;" "&amp;O42&amp;" "&amp;O43&amp;" "&amp;O44</f>
        <v xml:space="preserve">豆干 小魚乾  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金針菇 時蔬 薑 大骨  </v>
      </c>
      <c r="AF38" s="28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2"/>
      <c r="B39" s="100"/>
      <c r="C39" s="100"/>
      <c r="D39" s="100"/>
      <c r="E39" s="100"/>
      <c r="F39" s="100"/>
      <c r="G39" s="100"/>
      <c r="H39" s="94"/>
      <c r="I39" s="95" t="s">
        <v>17</v>
      </c>
      <c r="J39" s="95">
        <v>10</v>
      </c>
      <c r="K39" s="95" t="s">
        <v>24</v>
      </c>
      <c r="L39" s="95">
        <v>6</v>
      </c>
      <c r="M39" s="244" t="s">
        <v>173</v>
      </c>
      <c r="N39" s="244">
        <v>0.5</v>
      </c>
      <c r="O39" s="142" t="s">
        <v>51</v>
      </c>
      <c r="P39" s="142">
        <v>4</v>
      </c>
      <c r="Q39" s="20" t="s">
        <v>13</v>
      </c>
      <c r="R39" s="20">
        <v>7</v>
      </c>
      <c r="S39" s="95" t="s">
        <v>26</v>
      </c>
      <c r="T39" s="173">
        <v>1</v>
      </c>
      <c r="U39" s="19" t="s">
        <v>253</v>
      </c>
      <c r="V39" s="19">
        <v>2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2"/>
      <c r="B40" s="100"/>
      <c r="C40" s="100"/>
      <c r="D40" s="100"/>
      <c r="E40" s="100"/>
      <c r="F40" s="100"/>
      <c r="G40" s="100"/>
      <c r="H40" s="94"/>
      <c r="I40" s="95"/>
      <c r="J40" s="95"/>
      <c r="K40" s="131" t="s">
        <v>25</v>
      </c>
      <c r="L40" s="131">
        <v>3</v>
      </c>
      <c r="M40" s="244" t="s">
        <v>26</v>
      </c>
      <c r="N40" s="244">
        <v>1</v>
      </c>
      <c r="O40" s="149" t="s">
        <v>199</v>
      </c>
      <c r="P40" s="142">
        <v>0.1</v>
      </c>
      <c r="Q40" s="20" t="s">
        <v>23</v>
      </c>
      <c r="R40" s="20">
        <v>0.05</v>
      </c>
      <c r="S40" s="125" t="s">
        <v>16</v>
      </c>
      <c r="T40" s="181">
        <v>2</v>
      </c>
      <c r="U40" s="19"/>
      <c r="V40" s="76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2"/>
      <c r="B41" s="100"/>
      <c r="C41" s="100"/>
      <c r="D41" s="100"/>
      <c r="E41" s="100"/>
      <c r="F41" s="100"/>
      <c r="G41" s="100"/>
      <c r="H41" s="94"/>
      <c r="I41" s="95"/>
      <c r="J41" s="95"/>
      <c r="K41" s="131" t="s">
        <v>22</v>
      </c>
      <c r="L41" s="131">
        <v>1</v>
      </c>
      <c r="M41" s="244" t="s">
        <v>23</v>
      </c>
      <c r="N41" s="244">
        <v>0.05</v>
      </c>
      <c r="O41" s="95"/>
      <c r="P41" s="95"/>
      <c r="Q41" s="20"/>
      <c r="R41" s="20"/>
      <c r="S41" s="95" t="s">
        <v>28</v>
      </c>
      <c r="T41" s="173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2"/>
      <c r="B42" s="100"/>
      <c r="C42" s="100"/>
      <c r="D42" s="100"/>
      <c r="E42" s="100"/>
      <c r="F42" s="100"/>
      <c r="G42" s="100"/>
      <c r="H42" s="94"/>
      <c r="I42" s="95"/>
      <c r="J42" s="95"/>
      <c r="K42" s="95" t="s">
        <v>146</v>
      </c>
      <c r="L42" s="95"/>
      <c r="M42" s="95"/>
      <c r="N42" s="95"/>
      <c r="O42" s="133"/>
      <c r="P42" s="95"/>
      <c r="Q42" s="20"/>
      <c r="R42" s="20"/>
      <c r="S42" s="129" t="s">
        <v>354</v>
      </c>
      <c r="T42" s="173">
        <v>1</v>
      </c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2"/>
      <c r="B43" s="100"/>
      <c r="C43" s="100"/>
      <c r="D43" s="100"/>
      <c r="E43" s="100"/>
      <c r="F43" s="100"/>
      <c r="G43" s="100"/>
      <c r="H43" s="94"/>
      <c r="I43" s="95"/>
      <c r="J43" s="95"/>
      <c r="K43" s="131"/>
      <c r="L43" s="131"/>
      <c r="M43" s="125"/>
      <c r="N43" s="125"/>
      <c r="O43" s="150"/>
      <c r="P43" s="150"/>
      <c r="Q43" s="20"/>
      <c r="R43" s="20"/>
      <c r="S43" s="95"/>
      <c r="T43" s="173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6"/>
      <c r="B44" s="111"/>
      <c r="C44" s="111"/>
      <c r="D44" s="111"/>
      <c r="E44" s="111"/>
      <c r="F44" s="111"/>
      <c r="G44" s="111"/>
      <c r="H44" s="98"/>
      <c r="I44" s="99"/>
      <c r="J44" s="99"/>
      <c r="K44" s="165"/>
      <c r="L44" s="165"/>
      <c r="M44" s="134"/>
      <c r="N44" s="134"/>
      <c r="O44" s="134"/>
      <c r="P44" s="134"/>
      <c r="Q44" s="25"/>
      <c r="R44" s="25"/>
      <c r="S44" s="99"/>
      <c r="T44" s="175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92" t="s">
        <v>103</v>
      </c>
      <c r="B45" s="214">
        <v>5</v>
      </c>
      <c r="C45" s="93">
        <v>2.2000000000000002</v>
      </c>
      <c r="D45" s="93">
        <v>2.1</v>
      </c>
      <c r="E45" s="100">
        <v>2.9</v>
      </c>
      <c r="F45" s="93">
        <v>0</v>
      </c>
      <c r="G45" s="93">
        <v>0</v>
      </c>
      <c r="H45" s="90">
        <f t="shared" si="0"/>
        <v>698</v>
      </c>
      <c r="I45" s="102" t="s">
        <v>29</v>
      </c>
      <c r="J45" s="102"/>
      <c r="K45" s="102" t="s">
        <v>147</v>
      </c>
      <c r="L45" s="102"/>
      <c r="M45" s="102" t="s">
        <v>174</v>
      </c>
      <c r="N45" s="102"/>
      <c r="O45" s="215" t="s">
        <v>200</v>
      </c>
      <c r="P45" s="215"/>
      <c r="Q45" s="216" t="s">
        <v>16</v>
      </c>
      <c r="R45" s="216"/>
      <c r="S45" s="250" t="s">
        <v>229</v>
      </c>
      <c r="T45" s="251"/>
      <c r="U45" s="22" t="s">
        <v>262</v>
      </c>
      <c r="V45" s="22"/>
      <c r="W45" s="55"/>
      <c r="X45" s="23"/>
      <c r="Y45" s="27" t="str">
        <f>A45</f>
        <v>O2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鯊魚片     </v>
      </c>
      <c r="AB45" s="28" t="str">
        <f>M46&amp;" "&amp;M47&amp;" "&amp;M48&amp;" "&amp;M49&amp;" "&amp;M50&amp;" "&amp;M51</f>
        <v xml:space="preserve">結球白菜 胡蘿蔔 大蒜 奶油(固態)  </v>
      </c>
      <c r="AC45" s="28" t="str">
        <f>O46&amp;" "&amp;O47&amp;" "&amp;O48&amp;" "&amp;O49&amp;" "&amp;O50&amp;" "&amp;O51</f>
        <v xml:space="preserve">培根 綠豆芽 韮菜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紫菜 薑 雞蛋   </v>
      </c>
      <c r="AF45" s="28" t="str">
        <f>U46&amp;" "&amp;U47&amp;" "&amp;U48&amp;" "&amp;U49&amp;" "&amp;U50&amp;" "&amp;U51</f>
        <v xml:space="preserve">紅豆捲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92"/>
      <c r="B46" s="214"/>
      <c r="C46" s="93"/>
      <c r="D46" s="93"/>
      <c r="E46" s="100"/>
      <c r="F46" s="93"/>
      <c r="G46" s="93"/>
      <c r="H46" s="94"/>
      <c r="I46" s="95" t="s">
        <v>17</v>
      </c>
      <c r="J46" s="95">
        <v>7</v>
      </c>
      <c r="K46" s="95" t="s">
        <v>148</v>
      </c>
      <c r="L46" s="95">
        <v>6.5</v>
      </c>
      <c r="M46" s="142" t="s">
        <v>35</v>
      </c>
      <c r="N46" s="95">
        <v>5</v>
      </c>
      <c r="O46" s="142" t="s">
        <v>201</v>
      </c>
      <c r="P46" s="142">
        <v>0.3</v>
      </c>
      <c r="Q46" s="20" t="s">
        <v>13</v>
      </c>
      <c r="R46" s="20">
        <v>7</v>
      </c>
      <c r="S46" s="249" t="s">
        <v>60</v>
      </c>
      <c r="T46" s="248">
        <v>0.3</v>
      </c>
      <c r="U46" s="19" t="s">
        <v>262</v>
      </c>
      <c r="V46" s="76">
        <v>2.5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2"/>
      <c r="B47" s="214"/>
      <c r="C47" s="93"/>
      <c r="D47" s="93"/>
      <c r="E47" s="100"/>
      <c r="F47" s="93"/>
      <c r="G47" s="93"/>
      <c r="H47" s="94"/>
      <c r="I47" s="95" t="s">
        <v>33</v>
      </c>
      <c r="J47" s="95">
        <v>3</v>
      </c>
      <c r="K47" s="95"/>
      <c r="L47" s="95"/>
      <c r="M47" s="95" t="s">
        <v>22</v>
      </c>
      <c r="N47" s="95">
        <v>0.5</v>
      </c>
      <c r="O47" s="151" t="s">
        <v>20</v>
      </c>
      <c r="P47" s="142">
        <v>5</v>
      </c>
      <c r="Q47" s="20" t="s">
        <v>23</v>
      </c>
      <c r="R47" s="20">
        <v>0.05</v>
      </c>
      <c r="S47" s="236" t="s">
        <v>28</v>
      </c>
      <c r="T47" s="248">
        <v>0.05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2"/>
      <c r="B48" s="214"/>
      <c r="C48" s="93"/>
      <c r="D48" s="93"/>
      <c r="E48" s="100"/>
      <c r="F48" s="93"/>
      <c r="G48" s="93"/>
      <c r="H48" s="94"/>
      <c r="I48" s="95"/>
      <c r="J48" s="95"/>
      <c r="K48" s="95"/>
      <c r="L48" s="95"/>
      <c r="M48" s="95" t="s">
        <v>23</v>
      </c>
      <c r="N48" s="95">
        <v>0.05</v>
      </c>
      <c r="O48" s="142" t="s">
        <v>27</v>
      </c>
      <c r="P48" s="142">
        <v>0.5</v>
      </c>
      <c r="Q48" s="20"/>
      <c r="R48" s="20"/>
      <c r="S48" s="249" t="s">
        <v>31</v>
      </c>
      <c r="T48" s="248">
        <v>1.5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2"/>
      <c r="B49" s="214"/>
      <c r="C49" s="93"/>
      <c r="D49" s="93"/>
      <c r="E49" s="100"/>
      <c r="F49" s="93"/>
      <c r="G49" s="93"/>
      <c r="H49" s="94"/>
      <c r="I49" s="95"/>
      <c r="J49" s="95"/>
      <c r="K49" s="95"/>
      <c r="L49" s="95"/>
      <c r="M49" s="95" t="s">
        <v>46</v>
      </c>
      <c r="N49" s="95">
        <v>0.6</v>
      </c>
      <c r="O49" s="142" t="s">
        <v>23</v>
      </c>
      <c r="P49" s="142">
        <v>0.05</v>
      </c>
      <c r="Q49" s="20"/>
      <c r="R49" s="20"/>
      <c r="S49" s="133"/>
      <c r="T49" s="173"/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2"/>
      <c r="B50" s="214"/>
      <c r="C50" s="93"/>
      <c r="D50" s="93"/>
      <c r="E50" s="100"/>
      <c r="F50" s="93"/>
      <c r="G50" s="93"/>
      <c r="H50" s="94"/>
      <c r="I50" s="95"/>
      <c r="J50" s="95"/>
      <c r="K50" s="95"/>
      <c r="L50" s="95"/>
      <c r="M50" s="95"/>
      <c r="N50" s="95"/>
      <c r="O50" s="95"/>
      <c r="P50" s="95"/>
      <c r="Q50" s="20"/>
      <c r="R50" s="20"/>
      <c r="S50" s="133"/>
      <c r="T50" s="173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2"/>
      <c r="B51" s="214"/>
      <c r="C51" s="93"/>
      <c r="D51" s="93"/>
      <c r="E51" s="100"/>
      <c r="F51" s="93"/>
      <c r="G51" s="93"/>
      <c r="H51" s="98"/>
      <c r="I51" s="107"/>
      <c r="J51" s="107"/>
      <c r="K51" s="107"/>
      <c r="L51" s="107"/>
      <c r="M51" s="103"/>
      <c r="N51" s="103"/>
      <c r="O51" s="107"/>
      <c r="P51" s="107"/>
      <c r="Q51" s="224"/>
      <c r="R51" s="224"/>
      <c r="S51" s="177"/>
      <c r="T51" s="178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104</v>
      </c>
      <c r="B52" s="114">
        <v>3.6</v>
      </c>
      <c r="C52" s="114">
        <v>2.1</v>
      </c>
      <c r="D52" s="114">
        <v>1.9</v>
      </c>
      <c r="E52" s="109">
        <v>2.9</v>
      </c>
      <c r="F52" s="114">
        <v>0</v>
      </c>
      <c r="G52" s="194">
        <v>0</v>
      </c>
      <c r="H52" s="90">
        <f t="shared" si="0"/>
        <v>587.5</v>
      </c>
      <c r="I52" s="91" t="s">
        <v>66</v>
      </c>
      <c r="J52" s="91"/>
      <c r="K52" s="91" t="s">
        <v>83</v>
      </c>
      <c r="L52" s="91"/>
      <c r="M52" s="91" t="s">
        <v>175</v>
      </c>
      <c r="N52" s="91"/>
      <c r="O52" s="91" t="s">
        <v>202</v>
      </c>
      <c r="P52" s="91"/>
      <c r="Q52" s="31" t="s">
        <v>16</v>
      </c>
      <c r="R52" s="31"/>
      <c r="S52" s="91" t="s">
        <v>67</v>
      </c>
      <c r="T52" s="171"/>
      <c r="U52" s="223" t="s">
        <v>315</v>
      </c>
      <c r="V52" s="22"/>
      <c r="W52" s="55"/>
      <c r="X52" s="23"/>
      <c r="Y52" s="27" t="str">
        <f>A52</f>
        <v>O3</v>
      </c>
      <c r="Z52" s="28" t="str">
        <f>I53&amp;" "&amp;I54&amp;" "&amp;I55&amp;" "&amp;I56&amp;" "&amp;I57&amp;" "&amp;I58</f>
        <v xml:space="preserve">通心麵     </v>
      </c>
      <c r="AA52" s="28" t="str">
        <f>K53&amp;" "&amp;K54&amp;" "&amp;K55&amp;" "&amp;K56&amp;" "&amp;K57&amp;" "&amp;K58</f>
        <v xml:space="preserve">豬絞肉 馬鈴薯 洋蔥 番茄醬  </v>
      </c>
      <c r="AB52" s="28" t="str">
        <f>M53&amp;" "&amp;M54&amp;" "&amp;M55&amp;" "&amp;M56&amp;" "&amp;M57&amp;" "&amp;M58</f>
        <v xml:space="preserve">甘藍 豬絞肉 胡蘿蔔 大蒜  </v>
      </c>
      <c r="AC52" s="28" t="str">
        <f>O53&amp;" "&amp;O54&amp;" "&amp;O55&amp;" "&amp;O56&amp;" "&amp;O57&amp;" "&amp;O58</f>
        <v xml:space="preserve">杏鮑菇 甜不辣 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雞蛋 冷凍玉米粒 玉米濃湯調理包   </v>
      </c>
      <c r="AF52" s="28" t="str">
        <f>U53&amp;" "&amp;U54&amp;" "&amp;U55&amp;" "&amp;U56&amp;" "&amp;U57&amp;" "&amp;T58</f>
        <v xml:space="preserve">肉包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92"/>
      <c r="B53" s="93"/>
      <c r="C53" s="93"/>
      <c r="D53" s="93"/>
      <c r="E53" s="100"/>
      <c r="F53" s="93"/>
      <c r="G53" s="117"/>
      <c r="H53" s="94"/>
      <c r="I53" s="95" t="s">
        <v>126</v>
      </c>
      <c r="J53" s="95">
        <v>6</v>
      </c>
      <c r="K53" s="95" t="s">
        <v>18</v>
      </c>
      <c r="L53" s="95">
        <v>6</v>
      </c>
      <c r="M53" s="95" t="s">
        <v>34</v>
      </c>
      <c r="N53" s="95">
        <v>5</v>
      </c>
      <c r="O53" s="95" t="s">
        <v>162</v>
      </c>
      <c r="P53" s="95">
        <v>3</v>
      </c>
      <c r="Q53" s="20" t="s">
        <v>13</v>
      </c>
      <c r="R53" s="20">
        <v>7</v>
      </c>
      <c r="S53" s="142" t="s">
        <v>31</v>
      </c>
      <c r="T53" s="173">
        <v>1</v>
      </c>
      <c r="U53" s="70" t="s">
        <v>315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2"/>
      <c r="B54" s="93"/>
      <c r="C54" s="93"/>
      <c r="D54" s="93"/>
      <c r="E54" s="100"/>
      <c r="F54" s="93"/>
      <c r="G54" s="117"/>
      <c r="H54" s="94"/>
      <c r="I54" s="95"/>
      <c r="J54" s="95"/>
      <c r="K54" s="95" t="s">
        <v>45</v>
      </c>
      <c r="L54" s="95">
        <v>2</v>
      </c>
      <c r="M54" s="95" t="s">
        <v>18</v>
      </c>
      <c r="N54" s="95">
        <v>0.6</v>
      </c>
      <c r="O54" s="95" t="s">
        <v>203</v>
      </c>
      <c r="P54" s="95">
        <v>2</v>
      </c>
      <c r="Q54" s="20" t="s">
        <v>23</v>
      </c>
      <c r="R54" s="20">
        <v>0.05</v>
      </c>
      <c r="S54" s="95" t="s">
        <v>44</v>
      </c>
      <c r="T54" s="173">
        <v>3</v>
      </c>
      <c r="U54" s="70"/>
      <c r="V54" s="76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2"/>
      <c r="B55" s="93"/>
      <c r="C55" s="93"/>
      <c r="D55" s="93"/>
      <c r="E55" s="100"/>
      <c r="F55" s="93"/>
      <c r="G55" s="117"/>
      <c r="H55" s="94"/>
      <c r="I55" s="95"/>
      <c r="J55" s="95"/>
      <c r="K55" s="95" t="s">
        <v>25</v>
      </c>
      <c r="L55" s="95">
        <v>2</v>
      </c>
      <c r="M55" s="95" t="s">
        <v>22</v>
      </c>
      <c r="N55" s="95">
        <v>0.5</v>
      </c>
      <c r="O55" s="95"/>
      <c r="P55" s="95"/>
      <c r="Q55" s="20"/>
      <c r="R55" s="20"/>
      <c r="S55" s="95" t="s">
        <v>90</v>
      </c>
      <c r="T55" s="173"/>
      <c r="U55" s="70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2"/>
      <c r="B56" s="93"/>
      <c r="C56" s="93"/>
      <c r="D56" s="93"/>
      <c r="E56" s="100"/>
      <c r="F56" s="93"/>
      <c r="G56" s="195"/>
      <c r="H56" s="94"/>
      <c r="I56" s="95"/>
      <c r="J56" s="95"/>
      <c r="K56" s="95" t="s">
        <v>149</v>
      </c>
      <c r="L56" s="95"/>
      <c r="M56" s="95" t="s">
        <v>23</v>
      </c>
      <c r="N56" s="95">
        <v>0.05</v>
      </c>
      <c r="O56" s="95"/>
      <c r="P56" s="95"/>
      <c r="Q56" s="20"/>
      <c r="R56" s="20"/>
      <c r="S56" s="95"/>
      <c r="T56" s="173"/>
      <c r="U56" s="70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2"/>
      <c r="B57" s="93"/>
      <c r="C57" s="93"/>
      <c r="D57" s="93"/>
      <c r="E57" s="100"/>
      <c r="F57" s="93"/>
      <c r="G57" s="117"/>
      <c r="H57" s="94"/>
      <c r="I57" s="95"/>
      <c r="J57" s="95"/>
      <c r="K57" s="95"/>
      <c r="L57" s="95"/>
      <c r="M57" s="95"/>
      <c r="N57" s="95"/>
      <c r="O57" s="95"/>
      <c r="P57" s="95"/>
      <c r="Q57" s="20"/>
      <c r="R57" s="20"/>
      <c r="S57" s="125"/>
      <c r="T57" s="178"/>
      <c r="U57" s="70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6"/>
      <c r="B58" s="97"/>
      <c r="C58" s="97"/>
      <c r="D58" s="97"/>
      <c r="E58" s="111"/>
      <c r="F58" s="97"/>
      <c r="G58" s="196"/>
      <c r="H58" s="98"/>
      <c r="I58" s="99"/>
      <c r="J58" s="99"/>
      <c r="K58" s="134"/>
      <c r="L58" s="134"/>
      <c r="M58" s="134"/>
      <c r="N58" s="134"/>
      <c r="O58" s="134"/>
      <c r="P58" s="134"/>
      <c r="Q58" s="25"/>
      <c r="R58" s="25"/>
      <c r="S58" s="134"/>
      <c r="T58" s="74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105</v>
      </c>
      <c r="B59" s="108">
        <v>5.7</v>
      </c>
      <c r="C59" s="108">
        <v>2</v>
      </c>
      <c r="D59" s="108">
        <v>1.8</v>
      </c>
      <c r="E59" s="109">
        <v>2.8</v>
      </c>
      <c r="F59" s="108">
        <v>0</v>
      </c>
      <c r="G59" s="108">
        <v>0</v>
      </c>
      <c r="H59" s="90">
        <f t="shared" si="0"/>
        <v>720</v>
      </c>
      <c r="I59" s="91" t="s">
        <v>29</v>
      </c>
      <c r="J59" s="91"/>
      <c r="K59" s="91" t="s">
        <v>150</v>
      </c>
      <c r="L59" s="91"/>
      <c r="M59" s="91" t="s">
        <v>176</v>
      </c>
      <c r="N59" s="91"/>
      <c r="O59" s="91" t="s">
        <v>204</v>
      </c>
      <c r="P59" s="91"/>
      <c r="Q59" s="31" t="s">
        <v>16</v>
      </c>
      <c r="R59" s="31"/>
      <c r="S59" s="170" t="s">
        <v>230</v>
      </c>
      <c r="T59" s="171"/>
      <c r="U59" s="22" t="s">
        <v>316</v>
      </c>
      <c r="V59" s="22"/>
      <c r="W59" s="55"/>
      <c r="X59" s="23"/>
      <c r="Y59" s="27" t="str">
        <f>A59</f>
        <v>O4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麻竹筍干    </v>
      </c>
      <c r="AB59" s="28" t="str">
        <f>M60&amp;" "&amp;M61&amp;" "&amp;M62&amp;" "&amp;M63&amp;" "&amp;M64&amp;" "&amp;M65</f>
        <v xml:space="preserve">豬絞肉 冬粉 時蔬 乾木耳 大蒜 </v>
      </c>
      <c r="AC59" s="28" t="str">
        <f>O60&amp;" "&amp;O61&amp;" "&amp;O62&amp;" "&amp;O63&amp;" "&amp;O64&amp;" "&amp;O65</f>
        <v xml:space="preserve">白蘿蔔 黑輪 胡蘿蔔 大蒜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奶油餐包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92"/>
      <c r="B60" s="93"/>
      <c r="C60" s="93"/>
      <c r="D60" s="93"/>
      <c r="E60" s="100"/>
      <c r="F60" s="93"/>
      <c r="G60" s="93"/>
      <c r="H60" s="94"/>
      <c r="I60" s="95" t="s">
        <v>17</v>
      </c>
      <c r="J60" s="95">
        <v>7</v>
      </c>
      <c r="K60" s="95" t="s">
        <v>24</v>
      </c>
      <c r="L60" s="95">
        <v>6</v>
      </c>
      <c r="M60" s="244" t="s">
        <v>18</v>
      </c>
      <c r="N60" s="244">
        <v>1</v>
      </c>
      <c r="O60" s="95" t="s">
        <v>43</v>
      </c>
      <c r="P60" s="95">
        <v>4</v>
      </c>
      <c r="Q60" s="20" t="s">
        <v>13</v>
      </c>
      <c r="R60" s="20">
        <v>7</v>
      </c>
      <c r="S60" s="133" t="s">
        <v>231</v>
      </c>
      <c r="T60" s="173">
        <v>0.4</v>
      </c>
      <c r="U60" s="19" t="s">
        <v>316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2"/>
      <c r="B61" s="93"/>
      <c r="C61" s="93"/>
      <c r="D61" s="93"/>
      <c r="E61" s="100"/>
      <c r="F61" s="93"/>
      <c r="G61" s="93"/>
      <c r="H61" s="94"/>
      <c r="I61" s="95" t="s">
        <v>33</v>
      </c>
      <c r="J61" s="95">
        <v>3</v>
      </c>
      <c r="K61" s="95" t="s">
        <v>151</v>
      </c>
      <c r="L61" s="95">
        <v>3</v>
      </c>
      <c r="M61" s="244" t="s">
        <v>30</v>
      </c>
      <c r="N61" s="244">
        <v>1</v>
      </c>
      <c r="O61" s="131" t="s">
        <v>193</v>
      </c>
      <c r="P61" s="95">
        <v>0.5</v>
      </c>
      <c r="Q61" s="20" t="s">
        <v>23</v>
      </c>
      <c r="R61" s="20">
        <v>0.05</v>
      </c>
      <c r="S61" s="172" t="s">
        <v>41</v>
      </c>
      <c r="T61" s="173">
        <v>1</v>
      </c>
      <c r="U61" s="19"/>
      <c r="V61" s="76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2"/>
      <c r="B62" s="93"/>
      <c r="C62" s="93"/>
      <c r="D62" s="93"/>
      <c r="E62" s="100"/>
      <c r="F62" s="93"/>
      <c r="G62" s="93"/>
      <c r="H62" s="94"/>
      <c r="I62" s="95"/>
      <c r="J62" s="95"/>
      <c r="K62" s="243"/>
      <c r="L62" s="243"/>
      <c r="M62" s="244" t="s">
        <v>16</v>
      </c>
      <c r="N62" s="244">
        <v>3</v>
      </c>
      <c r="O62" s="95" t="s">
        <v>22</v>
      </c>
      <c r="P62" s="95">
        <v>0.5</v>
      </c>
      <c r="Q62" s="20"/>
      <c r="R62" s="20"/>
      <c r="S62" s="133" t="s">
        <v>232</v>
      </c>
      <c r="T62" s="173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2"/>
      <c r="B63" s="93"/>
      <c r="C63" s="93"/>
      <c r="D63" s="93"/>
      <c r="E63" s="100"/>
      <c r="F63" s="93"/>
      <c r="G63" s="93"/>
      <c r="H63" s="94"/>
      <c r="I63" s="95"/>
      <c r="J63" s="95"/>
      <c r="K63" s="95"/>
      <c r="L63" s="133"/>
      <c r="M63" s="244" t="s">
        <v>36</v>
      </c>
      <c r="N63" s="244">
        <v>0.01</v>
      </c>
      <c r="O63" s="95" t="s">
        <v>23</v>
      </c>
      <c r="P63" s="95">
        <v>0.05</v>
      </c>
      <c r="Q63" s="20"/>
      <c r="R63" s="20"/>
      <c r="S63" s="125"/>
      <c r="T63" s="173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2"/>
      <c r="B64" s="93"/>
      <c r="C64" s="93"/>
      <c r="D64" s="93"/>
      <c r="E64" s="100"/>
      <c r="F64" s="93"/>
      <c r="G64" s="93"/>
      <c r="H64" s="94"/>
      <c r="I64" s="95"/>
      <c r="J64" s="95"/>
      <c r="K64" s="95"/>
      <c r="L64" s="133"/>
      <c r="M64" s="244" t="s">
        <v>23</v>
      </c>
      <c r="N64" s="244">
        <v>0.05</v>
      </c>
      <c r="O64" s="95"/>
      <c r="P64" s="95"/>
      <c r="Q64" s="20"/>
      <c r="R64" s="20"/>
      <c r="S64" s="182"/>
      <c r="T64" s="181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6"/>
      <c r="B65" s="97"/>
      <c r="C65" s="97"/>
      <c r="D65" s="97"/>
      <c r="E65" s="111"/>
      <c r="F65" s="97"/>
      <c r="G65" s="97"/>
      <c r="H65" s="98"/>
      <c r="I65" s="99"/>
      <c r="J65" s="99"/>
      <c r="K65" s="99"/>
      <c r="L65" s="99"/>
      <c r="M65" s="134"/>
      <c r="N65" s="134"/>
      <c r="O65" s="99"/>
      <c r="P65" s="99"/>
      <c r="Q65" s="25"/>
      <c r="R65" s="25"/>
      <c r="S65" s="99"/>
      <c r="T65" s="175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2" t="s">
        <v>106</v>
      </c>
      <c r="B66" s="104">
        <v>5.2</v>
      </c>
      <c r="C66" s="104">
        <v>3.2</v>
      </c>
      <c r="D66" s="104">
        <v>1.7</v>
      </c>
      <c r="E66" s="100">
        <v>2.8</v>
      </c>
      <c r="F66" s="104">
        <v>0</v>
      </c>
      <c r="G66" s="104">
        <v>0</v>
      </c>
      <c r="H66" s="90">
        <f t="shared" si="0"/>
        <v>772.5</v>
      </c>
      <c r="I66" s="102" t="s">
        <v>127</v>
      </c>
      <c r="J66" s="102"/>
      <c r="K66" s="102" t="s">
        <v>152</v>
      </c>
      <c r="L66" s="102"/>
      <c r="M66" s="102" t="s">
        <v>91</v>
      </c>
      <c r="N66" s="102"/>
      <c r="O66" s="102" t="s">
        <v>205</v>
      </c>
      <c r="P66" s="102"/>
      <c r="Q66" s="31" t="s">
        <v>16</v>
      </c>
      <c r="R66" s="31"/>
      <c r="S66" s="172" t="s">
        <v>233</v>
      </c>
      <c r="T66" s="176"/>
      <c r="U66" s="22" t="s">
        <v>261</v>
      </c>
      <c r="V66" s="22"/>
      <c r="W66" s="55" t="s">
        <v>93</v>
      </c>
      <c r="X66" s="23"/>
      <c r="Y66" s="27" t="str">
        <f>A66</f>
        <v>O5</v>
      </c>
      <c r="Z66" s="28" t="str">
        <f>I67&amp;" "&amp;I68&amp;" "&amp;I69&amp;" "&amp;I70&amp;" "&amp;I71&amp;" "&amp;I72</f>
        <v xml:space="preserve">米 芝麻(熟)    </v>
      </c>
      <c r="AA66" s="28" t="str">
        <f>K67&amp;" "&amp;K68&amp;" "&amp;K69&amp;" "&amp;K70&amp;" "&amp;K71&amp;" "&amp;K72</f>
        <v>肉雞 洋蔥 鳳梨罐頭 甜椒(青皮) 番茄糊 二砂糖</v>
      </c>
      <c r="AB66" s="28" t="str">
        <f>M67&amp;" "&amp;M68&amp;" "&amp;M69&amp;" "&amp;M70&amp;" "&amp;M71&amp;" "&amp;M72</f>
        <v xml:space="preserve">雞蛋 蘿蔔乾    </v>
      </c>
      <c r="AC66" s="28" t="str">
        <f>O67&amp;" "&amp;O68&amp;" "&amp;O69&amp;" "&amp;O70&amp;" "&amp;O71&amp;" "&amp;O72</f>
        <v xml:space="preserve">時蔬 豬後腿肉 胡蘿蔔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味噌 豆腐 柴魚片 青蔥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92"/>
      <c r="B67" s="93"/>
      <c r="C67" s="93"/>
      <c r="D67" s="93"/>
      <c r="E67" s="100"/>
      <c r="F67" s="93"/>
      <c r="G67" s="93"/>
      <c r="H67" s="94"/>
      <c r="I67" s="95" t="s">
        <v>17</v>
      </c>
      <c r="J67" s="95">
        <v>10</v>
      </c>
      <c r="K67" s="95" t="s">
        <v>53</v>
      </c>
      <c r="L67" s="95">
        <v>9</v>
      </c>
      <c r="M67" s="95" t="s">
        <v>31</v>
      </c>
      <c r="N67" s="95">
        <v>2</v>
      </c>
      <c r="O67" s="95" t="s">
        <v>16</v>
      </c>
      <c r="P67" s="95">
        <v>4</v>
      </c>
      <c r="Q67" s="20" t="s">
        <v>13</v>
      </c>
      <c r="R67" s="20">
        <v>7</v>
      </c>
      <c r="S67" s="250" t="s">
        <v>234</v>
      </c>
      <c r="T67" s="248">
        <v>1</v>
      </c>
      <c r="U67" s="19" t="s">
        <v>261</v>
      </c>
      <c r="V67" s="19">
        <v>12</v>
      </c>
      <c r="W67" s="55" t="s">
        <v>94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2"/>
      <c r="B68" s="93"/>
      <c r="C68" s="93"/>
      <c r="D68" s="93"/>
      <c r="E68" s="100"/>
      <c r="F68" s="93"/>
      <c r="G68" s="93"/>
      <c r="H68" s="94"/>
      <c r="I68" s="95" t="s">
        <v>128</v>
      </c>
      <c r="J68" s="95">
        <v>0.05</v>
      </c>
      <c r="K68" s="95" t="s">
        <v>25</v>
      </c>
      <c r="L68" s="95">
        <v>3</v>
      </c>
      <c r="M68" s="95" t="s">
        <v>92</v>
      </c>
      <c r="N68" s="95">
        <v>3</v>
      </c>
      <c r="O68" s="95" t="s">
        <v>24</v>
      </c>
      <c r="P68" s="95">
        <v>0.6</v>
      </c>
      <c r="Q68" s="20" t="s">
        <v>23</v>
      </c>
      <c r="R68" s="20">
        <v>0.05</v>
      </c>
      <c r="S68" s="236" t="s">
        <v>19</v>
      </c>
      <c r="T68" s="248">
        <v>3</v>
      </c>
      <c r="U68" s="19"/>
      <c r="V68" s="76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2"/>
      <c r="B69" s="93"/>
      <c r="C69" s="93"/>
      <c r="D69" s="93"/>
      <c r="E69" s="100"/>
      <c r="F69" s="93"/>
      <c r="G69" s="93"/>
      <c r="H69" s="94"/>
      <c r="I69" s="95"/>
      <c r="J69" s="95"/>
      <c r="K69" s="95" t="s">
        <v>153</v>
      </c>
      <c r="L69" s="95">
        <v>1</v>
      </c>
      <c r="M69" s="95"/>
      <c r="N69" s="95"/>
      <c r="O69" s="95" t="s">
        <v>22</v>
      </c>
      <c r="P69" s="95">
        <v>0.5</v>
      </c>
      <c r="Q69" s="20"/>
      <c r="R69" s="20"/>
      <c r="S69" s="249" t="s">
        <v>235</v>
      </c>
      <c r="T69" s="248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2"/>
      <c r="B70" s="93"/>
      <c r="C70" s="93"/>
      <c r="D70" s="93"/>
      <c r="E70" s="100"/>
      <c r="F70" s="93"/>
      <c r="G70" s="93"/>
      <c r="H70" s="94"/>
      <c r="I70" s="95"/>
      <c r="J70" s="95"/>
      <c r="K70" s="95" t="s">
        <v>154</v>
      </c>
      <c r="L70" s="95">
        <v>0.5</v>
      </c>
      <c r="M70" s="95"/>
      <c r="N70" s="95"/>
      <c r="O70" s="95" t="s">
        <v>23</v>
      </c>
      <c r="P70" s="95">
        <v>0.05</v>
      </c>
      <c r="Q70" s="20"/>
      <c r="R70" s="20"/>
      <c r="S70" s="249" t="s">
        <v>85</v>
      </c>
      <c r="T70" s="248">
        <v>0.01</v>
      </c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2"/>
      <c r="B71" s="93"/>
      <c r="C71" s="93"/>
      <c r="D71" s="93"/>
      <c r="E71" s="100"/>
      <c r="F71" s="93"/>
      <c r="G71" s="93"/>
      <c r="H71" s="94"/>
      <c r="I71" s="95"/>
      <c r="J71" s="95"/>
      <c r="K71" s="95" t="s">
        <v>61</v>
      </c>
      <c r="L71" s="95"/>
      <c r="M71" s="125"/>
      <c r="N71" s="125"/>
      <c r="O71" s="125"/>
      <c r="P71" s="125"/>
      <c r="Q71" s="20"/>
      <c r="R71" s="20"/>
      <c r="S71" s="182"/>
      <c r="T71" s="181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6"/>
      <c r="B72" s="97"/>
      <c r="C72" s="97"/>
      <c r="D72" s="97"/>
      <c r="E72" s="111"/>
      <c r="F72" s="97"/>
      <c r="G72" s="97"/>
      <c r="H72" s="98"/>
      <c r="I72" s="99"/>
      <c r="J72" s="99"/>
      <c r="K72" s="99" t="s">
        <v>41</v>
      </c>
      <c r="L72" s="99"/>
      <c r="M72" s="99"/>
      <c r="N72" s="99"/>
      <c r="O72" s="99"/>
      <c r="P72" s="99"/>
      <c r="Q72" s="25"/>
      <c r="R72" s="25"/>
      <c r="S72" s="174"/>
      <c r="T72" s="175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107</v>
      </c>
      <c r="B73" s="109">
        <v>5</v>
      </c>
      <c r="C73" s="302">
        <v>2.5</v>
      </c>
      <c r="D73" s="302">
        <v>2.1</v>
      </c>
      <c r="E73" s="109">
        <v>2.7</v>
      </c>
      <c r="F73" s="109">
        <v>0</v>
      </c>
      <c r="G73" s="109">
        <v>0</v>
      </c>
      <c r="H73" s="90">
        <f t="shared" ref="H73:H122" si="3">B73*70+C73*75+D73*25+E73*45</f>
        <v>711.5</v>
      </c>
      <c r="I73" s="91" t="s">
        <v>15</v>
      </c>
      <c r="J73" s="91"/>
      <c r="K73" s="264" t="s">
        <v>325</v>
      </c>
      <c r="L73" s="91"/>
      <c r="M73" s="91" t="s">
        <v>177</v>
      </c>
      <c r="N73" s="91"/>
      <c r="O73" s="152" t="s">
        <v>206</v>
      </c>
      <c r="P73" s="153"/>
      <c r="Q73" s="31" t="s">
        <v>16</v>
      </c>
      <c r="R73" s="31"/>
      <c r="S73" s="170" t="s">
        <v>236</v>
      </c>
      <c r="T73" s="171"/>
      <c r="U73" s="22" t="s">
        <v>263</v>
      </c>
      <c r="V73" s="22"/>
      <c r="W73" s="55"/>
      <c r="X73" s="23"/>
      <c r="Y73" s="27" t="str">
        <f>A73</f>
        <v>P1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豬絞肉 醃漬花胡瓜 胡蘿蔔 大蒜  </v>
      </c>
      <c r="AB73" s="28" t="str">
        <f>M74&amp;" "&amp;M75&amp;" "&amp;M76&amp;" "&amp;M77&amp;" "&amp;M78&amp;" "&amp;M79</f>
        <v xml:space="preserve">綠豆芽 胡蘿蔔 韭菜 大蒜 豬後腿肉 </v>
      </c>
      <c r="AC73" s="28" t="str">
        <f>O74&amp;" "&amp;O75&amp;" "&amp;O76&amp;" "&amp;O77&amp;" "&amp;O78&amp;" "&amp;O79</f>
        <v xml:space="preserve">百頁豆腐 醬油 二砂糖 白蘿蔔 大蒜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時蔬 大骨 胡蘿蔔   </v>
      </c>
      <c r="AF73" s="28" t="str">
        <f t="shared" ref="AF73" si="4"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2"/>
      <c r="B74" s="100"/>
      <c r="C74" s="100"/>
      <c r="D74" s="100"/>
      <c r="E74" s="100"/>
      <c r="F74" s="100"/>
      <c r="G74" s="100"/>
      <c r="H74" s="94"/>
      <c r="I74" s="95" t="s">
        <v>17</v>
      </c>
      <c r="J74" s="95">
        <v>10</v>
      </c>
      <c r="K74" s="95" t="s">
        <v>18</v>
      </c>
      <c r="L74" s="95">
        <v>6</v>
      </c>
      <c r="M74" s="95" t="s">
        <v>20</v>
      </c>
      <c r="N74" s="95">
        <v>5</v>
      </c>
      <c r="O74" s="236" t="s">
        <v>207</v>
      </c>
      <c r="P74" s="252">
        <v>4</v>
      </c>
      <c r="Q74" s="20" t="s">
        <v>13</v>
      </c>
      <c r="R74" s="20">
        <v>7</v>
      </c>
      <c r="S74" s="133" t="s">
        <v>16</v>
      </c>
      <c r="T74" s="173">
        <v>3</v>
      </c>
      <c r="U74" s="19" t="s">
        <v>263</v>
      </c>
      <c r="V74" s="76">
        <v>0.15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2"/>
      <c r="B75" s="100"/>
      <c r="C75" s="100"/>
      <c r="D75" s="100"/>
      <c r="E75" s="100"/>
      <c r="F75" s="100"/>
      <c r="G75" s="100"/>
      <c r="H75" s="94"/>
      <c r="I75" s="95"/>
      <c r="J75" s="95"/>
      <c r="K75" s="95" t="s">
        <v>326</v>
      </c>
      <c r="L75" s="95">
        <v>4</v>
      </c>
      <c r="M75" s="95" t="s">
        <v>22</v>
      </c>
      <c r="N75" s="95">
        <v>0.5</v>
      </c>
      <c r="O75" s="154" t="s">
        <v>89</v>
      </c>
      <c r="P75" s="154"/>
      <c r="Q75" s="20" t="s">
        <v>23</v>
      </c>
      <c r="R75" s="20">
        <v>0.05</v>
      </c>
      <c r="S75" s="133" t="s">
        <v>354</v>
      </c>
      <c r="T75" s="173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2"/>
      <c r="B76" s="100"/>
      <c r="C76" s="100"/>
      <c r="D76" s="100"/>
      <c r="E76" s="100"/>
      <c r="F76" s="100"/>
      <c r="G76" s="100"/>
      <c r="H76" s="94"/>
      <c r="I76" s="95"/>
      <c r="J76" s="95"/>
      <c r="K76" s="95" t="s">
        <v>327</v>
      </c>
      <c r="L76" s="95">
        <v>1</v>
      </c>
      <c r="M76" s="95" t="s">
        <v>178</v>
      </c>
      <c r="N76" s="95">
        <v>1</v>
      </c>
      <c r="O76" s="95" t="s">
        <v>41</v>
      </c>
      <c r="P76" s="154"/>
      <c r="Q76" s="20"/>
      <c r="R76" s="20"/>
      <c r="S76" s="129" t="s">
        <v>22</v>
      </c>
      <c r="T76" s="173">
        <v>0.5</v>
      </c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2"/>
      <c r="B77" s="100"/>
      <c r="C77" s="100"/>
      <c r="D77" s="100"/>
      <c r="E77" s="100"/>
      <c r="F77" s="100"/>
      <c r="G77" s="100"/>
      <c r="H77" s="94"/>
      <c r="I77" s="95"/>
      <c r="J77" s="95"/>
      <c r="K77" s="95" t="s">
        <v>324</v>
      </c>
      <c r="L77" s="95">
        <v>0.05</v>
      </c>
      <c r="M77" s="95" t="s">
        <v>23</v>
      </c>
      <c r="N77" s="95">
        <v>0.05</v>
      </c>
      <c r="O77" s="154" t="s">
        <v>43</v>
      </c>
      <c r="P77" s="155">
        <v>2</v>
      </c>
      <c r="Q77" s="20"/>
      <c r="R77" s="20"/>
      <c r="S77" s="133"/>
      <c r="T77" s="173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2"/>
      <c r="B78" s="100"/>
      <c r="C78" s="100"/>
      <c r="D78" s="100"/>
      <c r="E78" s="100"/>
      <c r="F78" s="100"/>
      <c r="G78" s="100"/>
      <c r="H78" s="94"/>
      <c r="I78" s="95"/>
      <c r="J78" s="95"/>
      <c r="K78" s="95"/>
      <c r="L78" s="95"/>
      <c r="M78" s="125" t="s">
        <v>24</v>
      </c>
      <c r="N78" s="125">
        <v>0.6</v>
      </c>
      <c r="O78" s="154" t="s">
        <v>23</v>
      </c>
      <c r="P78" s="95">
        <v>0.05</v>
      </c>
      <c r="Q78" s="20"/>
      <c r="R78" s="20"/>
      <c r="S78" s="133"/>
      <c r="T78" s="173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2"/>
      <c r="B79" s="100"/>
      <c r="C79" s="100"/>
      <c r="D79" s="100"/>
      <c r="E79" s="100"/>
      <c r="F79" s="100"/>
      <c r="G79" s="100"/>
      <c r="H79" s="98"/>
      <c r="I79" s="107"/>
      <c r="J79" s="107"/>
      <c r="K79" s="103"/>
      <c r="L79" s="103"/>
      <c r="M79" s="107"/>
      <c r="N79" s="107"/>
      <c r="O79" s="156"/>
      <c r="P79" s="156"/>
      <c r="Q79" s="25"/>
      <c r="R79" s="25"/>
      <c r="S79" s="177"/>
      <c r="T79" s="178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8" t="s">
        <v>108</v>
      </c>
      <c r="B80" s="114">
        <v>5.7</v>
      </c>
      <c r="C80" s="114">
        <v>2.2000000000000002</v>
      </c>
      <c r="D80" s="114">
        <v>2.2999999999999998</v>
      </c>
      <c r="E80" s="109">
        <v>2.8</v>
      </c>
      <c r="F80" s="114">
        <v>0</v>
      </c>
      <c r="G80" s="114">
        <v>0</v>
      </c>
      <c r="H80" s="90">
        <f t="shared" si="3"/>
        <v>747.5</v>
      </c>
      <c r="I80" s="91" t="s">
        <v>29</v>
      </c>
      <c r="J80" s="91"/>
      <c r="K80" s="91" t="s">
        <v>157</v>
      </c>
      <c r="L80" s="91"/>
      <c r="M80" s="91" t="s">
        <v>179</v>
      </c>
      <c r="N80" s="91"/>
      <c r="O80" s="91" t="s">
        <v>208</v>
      </c>
      <c r="P80" s="91"/>
      <c r="Q80" s="31" t="s">
        <v>16</v>
      </c>
      <c r="R80" s="31"/>
      <c r="S80" s="170" t="s">
        <v>237</v>
      </c>
      <c r="T80" s="171"/>
      <c r="U80" s="22" t="s">
        <v>264</v>
      </c>
      <c r="V80" s="22"/>
      <c r="W80" s="55"/>
      <c r="X80" s="23"/>
      <c r="Y80" s="27" t="str">
        <f>A80</f>
        <v>P2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豬後腿肉 洋蔥 胡蘿蔔 大蒜 醃鹹豬肉粉 </v>
      </c>
      <c r="AB80" s="28" t="str">
        <f>M81&amp;" "&amp;M82&amp;" "&amp;M83&amp;" "&amp;M84&amp;" "&amp;M85&amp;" "&amp;M86</f>
        <v xml:space="preserve">豬絞肉 乾木耳 結球白菜 胡蘿蔔 大蒜 </v>
      </c>
      <c r="AC80" s="28" t="str">
        <f>O81&amp;" "&amp;O82&amp;" "&amp;O83&amp;" "&amp;O84&amp;" "&amp;O85&amp;" "&amp;O86</f>
        <v xml:space="preserve">豬絞肉 寬粉 甘藍 乾木耳 大蒜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金針菜乾 大骨 薑   </v>
      </c>
      <c r="AF80" s="28" t="str">
        <f t="shared" ref="AF80" si="5">U81&amp;" "&amp;U82&amp;" "&amp;U83&amp;" "&amp;U84&amp;" "&amp;U85&amp;" "&amp;U86</f>
        <v xml:space="preserve">黑糖饅頭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92"/>
      <c r="B81" s="93"/>
      <c r="C81" s="93"/>
      <c r="D81" s="93"/>
      <c r="E81" s="100"/>
      <c r="F81" s="93"/>
      <c r="G81" s="93"/>
      <c r="H81" s="94"/>
      <c r="I81" s="95" t="s">
        <v>17</v>
      </c>
      <c r="J81" s="95">
        <v>7</v>
      </c>
      <c r="K81" s="95" t="s">
        <v>24</v>
      </c>
      <c r="L81" s="95">
        <v>6</v>
      </c>
      <c r="M81" s="95" t="s">
        <v>18</v>
      </c>
      <c r="N81" s="95">
        <v>0.6</v>
      </c>
      <c r="O81" s="95" t="s">
        <v>18</v>
      </c>
      <c r="P81" s="95">
        <v>0.6</v>
      </c>
      <c r="Q81" s="20" t="s">
        <v>13</v>
      </c>
      <c r="R81" s="20">
        <v>7</v>
      </c>
      <c r="S81" s="133" t="s">
        <v>55</v>
      </c>
      <c r="T81" s="173">
        <v>0.6</v>
      </c>
      <c r="U81" s="19" t="s">
        <v>264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2"/>
      <c r="B82" s="93"/>
      <c r="C82" s="93"/>
      <c r="D82" s="93"/>
      <c r="E82" s="100"/>
      <c r="F82" s="93"/>
      <c r="G82" s="93"/>
      <c r="H82" s="94"/>
      <c r="I82" s="95" t="s">
        <v>33</v>
      </c>
      <c r="J82" s="95">
        <v>3</v>
      </c>
      <c r="K82" s="95" t="s">
        <v>25</v>
      </c>
      <c r="L82" s="95">
        <v>3</v>
      </c>
      <c r="M82" s="143" t="s">
        <v>36</v>
      </c>
      <c r="N82" s="95">
        <v>0.01</v>
      </c>
      <c r="O82" s="95" t="s">
        <v>252</v>
      </c>
      <c r="P82" s="95">
        <v>1</v>
      </c>
      <c r="Q82" s="20" t="s">
        <v>23</v>
      </c>
      <c r="R82" s="20">
        <v>0.05</v>
      </c>
      <c r="S82" s="133" t="s">
        <v>354</v>
      </c>
      <c r="T82" s="173">
        <v>1</v>
      </c>
      <c r="U82" s="19"/>
      <c r="V82" s="76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2"/>
      <c r="B83" s="93"/>
      <c r="C83" s="93"/>
      <c r="D83" s="93"/>
      <c r="E83" s="100"/>
      <c r="F83" s="93"/>
      <c r="G83" s="93"/>
      <c r="H83" s="94"/>
      <c r="I83" s="95"/>
      <c r="J83" s="95"/>
      <c r="K83" s="95" t="s">
        <v>22</v>
      </c>
      <c r="L83" s="95">
        <v>1</v>
      </c>
      <c r="M83" s="95" t="s">
        <v>35</v>
      </c>
      <c r="N83" s="95">
        <v>5</v>
      </c>
      <c r="O83" s="95" t="s">
        <v>34</v>
      </c>
      <c r="P83" s="95">
        <v>3</v>
      </c>
      <c r="Q83" s="20"/>
      <c r="R83" s="20"/>
      <c r="S83" s="133" t="s">
        <v>28</v>
      </c>
      <c r="T83" s="173">
        <v>0.05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2"/>
      <c r="B84" s="93"/>
      <c r="C84" s="93"/>
      <c r="D84" s="93"/>
      <c r="E84" s="100"/>
      <c r="F84" s="93"/>
      <c r="G84" s="93"/>
      <c r="H84" s="94"/>
      <c r="I84" s="95"/>
      <c r="J84" s="95"/>
      <c r="K84" s="95" t="s">
        <v>23</v>
      </c>
      <c r="L84" s="95">
        <v>0.05</v>
      </c>
      <c r="M84" s="95" t="s">
        <v>22</v>
      </c>
      <c r="N84" s="95">
        <v>0.5</v>
      </c>
      <c r="O84" s="95" t="s">
        <v>36</v>
      </c>
      <c r="P84" s="95">
        <v>0.01</v>
      </c>
      <c r="Q84" s="20"/>
      <c r="R84" s="20"/>
      <c r="S84" s="133"/>
      <c r="T84" s="173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2"/>
      <c r="B85" s="93"/>
      <c r="C85" s="93"/>
      <c r="D85" s="93"/>
      <c r="E85" s="100"/>
      <c r="F85" s="93"/>
      <c r="G85" s="93"/>
      <c r="H85" s="94"/>
      <c r="I85" s="95"/>
      <c r="J85" s="95"/>
      <c r="K85" s="95" t="s">
        <v>158</v>
      </c>
      <c r="L85" s="95"/>
      <c r="M85" s="125" t="s">
        <v>23</v>
      </c>
      <c r="N85" s="125">
        <v>0.05</v>
      </c>
      <c r="O85" s="95" t="s">
        <v>23</v>
      </c>
      <c r="P85" s="95">
        <v>0.05</v>
      </c>
      <c r="Q85" s="20"/>
      <c r="R85" s="20"/>
      <c r="S85" s="182"/>
      <c r="T85" s="181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6"/>
      <c r="B86" s="97"/>
      <c r="C86" s="97"/>
      <c r="D86" s="97"/>
      <c r="E86" s="111"/>
      <c r="F86" s="97"/>
      <c r="G86" s="97"/>
      <c r="H86" s="98"/>
      <c r="I86" s="99"/>
      <c r="J86" s="99"/>
      <c r="K86" s="134"/>
      <c r="L86" s="134"/>
      <c r="M86" s="134"/>
      <c r="N86" s="134"/>
      <c r="O86" s="134"/>
      <c r="P86" s="134"/>
      <c r="Q86" s="25"/>
      <c r="R86" s="25"/>
      <c r="S86" s="179"/>
      <c r="T86" s="180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2" t="s">
        <v>109</v>
      </c>
      <c r="B87" s="93">
        <v>5.5</v>
      </c>
      <c r="C87" s="93">
        <v>2.2999999999999998</v>
      </c>
      <c r="D87" s="93">
        <v>1.5</v>
      </c>
      <c r="E87" s="100">
        <v>2.9</v>
      </c>
      <c r="F87" s="93">
        <v>0.1</v>
      </c>
      <c r="G87" s="117">
        <v>0</v>
      </c>
      <c r="H87" s="90">
        <f t="shared" si="3"/>
        <v>725.5</v>
      </c>
      <c r="I87" s="102" t="s">
        <v>129</v>
      </c>
      <c r="J87" s="102"/>
      <c r="K87" s="102" t="s">
        <v>159</v>
      </c>
      <c r="L87" s="102"/>
      <c r="M87" s="102" t="s">
        <v>180</v>
      </c>
      <c r="N87" s="102"/>
      <c r="O87" s="102" t="s">
        <v>210</v>
      </c>
      <c r="P87" s="102"/>
      <c r="Q87" s="31" t="s">
        <v>16</v>
      </c>
      <c r="R87" s="31"/>
      <c r="S87" s="172" t="s">
        <v>238</v>
      </c>
      <c r="T87" s="176"/>
      <c r="U87" s="22" t="s">
        <v>257</v>
      </c>
      <c r="V87" s="22"/>
      <c r="W87" s="55"/>
      <c r="X87" s="23"/>
      <c r="Y87" s="27" t="str">
        <f>A87</f>
        <v>P3</v>
      </c>
      <c r="Z87" s="28" t="str">
        <f>I88&amp;" "&amp;I89&amp;" "&amp;I90&amp;" "&amp;I91&amp;" "&amp;I92&amp;" "&amp;I93</f>
        <v xml:space="preserve">米 糯米    </v>
      </c>
      <c r="AA87" s="28" t="str">
        <f>K88&amp;" "&amp;K89&amp;" "&amp;K90&amp;" "&amp;K91&amp;" "&amp;K92&amp;" "&amp;K93</f>
        <v xml:space="preserve">冷凍雞塊     </v>
      </c>
      <c r="AB87" s="28" t="str">
        <f>M88&amp;" "&amp;M89&amp;" "&amp;M90&amp;" "&amp;M91&amp;" "&amp;M92&amp;" "&amp;M93</f>
        <v xml:space="preserve">豬後腿肉 脆筍 乾香菇 大蒜 紅蔥頭 </v>
      </c>
      <c r="AC87" s="28" t="str">
        <f>O88&amp;" "&amp;O89&amp;" "&amp;O90&amp;" "&amp;O91&amp;" "&amp;O92&amp;" "&amp;O93</f>
        <v xml:space="preserve">海帶結 凍豆腐 芝麻(熟) 滷包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豬後腿肉 四神料    </v>
      </c>
      <c r="AF87" s="28" t="str">
        <f t="shared" ref="AF87" si="6">U88&amp;" "&amp;U89&amp;" "&amp;U90&amp;" "&amp;U91&amp;" "&amp;U92&amp;" "&amp;U93</f>
        <v xml:space="preserve">原味餐包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92"/>
      <c r="B88" s="93"/>
      <c r="C88" s="93"/>
      <c r="D88" s="93"/>
      <c r="E88" s="100"/>
      <c r="F88" s="93"/>
      <c r="G88" s="117"/>
      <c r="H88" s="94"/>
      <c r="I88" s="95" t="s">
        <v>17</v>
      </c>
      <c r="J88" s="95">
        <v>8</v>
      </c>
      <c r="K88" s="244" t="s">
        <v>160</v>
      </c>
      <c r="L88" s="244">
        <v>6</v>
      </c>
      <c r="M88" s="244" t="s">
        <v>24</v>
      </c>
      <c r="N88" s="244">
        <v>1.2</v>
      </c>
      <c r="O88" s="244" t="s">
        <v>197</v>
      </c>
      <c r="P88" s="244">
        <v>2</v>
      </c>
      <c r="Q88" s="20" t="s">
        <v>13</v>
      </c>
      <c r="R88" s="20">
        <v>7</v>
      </c>
      <c r="S88" s="133" t="s">
        <v>24</v>
      </c>
      <c r="T88" s="173">
        <v>1.2</v>
      </c>
      <c r="U88" s="19" t="s">
        <v>257</v>
      </c>
      <c r="V88" s="19">
        <v>2.5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2"/>
      <c r="B89" s="93"/>
      <c r="C89" s="93"/>
      <c r="D89" s="93"/>
      <c r="E89" s="100"/>
      <c r="F89" s="93"/>
      <c r="G89" s="117"/>
      <c r="H89" s="94"/>
      <c r="I89" s="95" t="s">
        <v>130</v>
      </c>
      <c r="J89" s="95">
        <v>3</v>
      </c>
      <c r="K89" s="244"/>
      <c r="L89" s="244"/>
      <c r="M89" s="244" t="s">
        <v>38</v>
      </c>
      <c r="N89" s="244">
        <v>4</v>
      </c>
      <c r="O89" s="244" t="s">
        <v>63</v>
      </c>
      <c r="P89" s="244">
        <v>3</v>
      </c>
      <c r="Q89" s="20" t="s">
        <v>23</v>
      </c>
      <c r="R89" s="20">
        <v>0.05</v>
      </c>
      <c r="S89" s="133" t="s">
        <v>239</v>
      </c>
      <c r="T89" s="173"/>
      <c r="U89" s="19"/>
      <c r="V89" s="76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2"/>
      <c r="B90" s="93"/>
      <c r="C90" s="93"/>
      <c r="D90" s="93"/>
      <c r="E90" s="100"/>
      <c r="F90" s="93"/>
      <c r="G90" s="117"/>
      <c r="H90" s="94"/>
      <c r="I90" s="95"/>
      <c r="J90" s="95"/>
      <c r="K90" s="244"/>
      <c r="L90" s="244"/>
      <c r="M90" s="252" t="s">
        <v>57</v>
      </c>
      <c r="N90" s="244">
        <v>0.2</v>
      </c>
      <c r="O90" s="244" t="s">
        <v>128</v>
      </c>
      <c r="P90" s="244"/>
      <c r="Q90" s="20"/>
      <c r="R90" s="20"/>
      <c r="S90" s="133"/>
      <c r="T90" s="173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2"/>
      <c r="B91" s="93"/>
      <c r="C91" s="93"/>
      <c r="D91" s="93"/>
      <c r="E91" s="100"/>
      <c r="F91" s="93"/>
      <c r="G91" s="118"/>
      <c r="H91" s="94"/>
      <c r="I91" s="95"/>
      <c r="J91" s="95"/>
      <c r="K91" s="244"/>
      <c r="L91" s="244"/>
      <c r="M91" s="244" t="s">
        <v>23</v>
      </c>
      <c r="N91" s="244">
        <v>0.05</v>
      </c>
      <c r="O91" s="253" t="s">
        <v>39</v>
      </c>
      <c r="P91" s="253"/>
      <c r="Q91" s="20"/>
      <c r="R91" s="20"/>
      <c r="S91" s="133"/>
      <c r="T91" s="173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2"/>
      <c r="B92" s="93"/>
      <c r="C92" s="93"/>
      <c r="D92" s="93"/>
      <c r="E92" s="100"/>
      <c r="F92" s="93"/>
      <c r="G92" s="117"/>
      <c r="H92" s="94"/>
      <c r="I92" s="95"/>
      <c r="J92" s="95"/>
      <c r="K92" s="244"/>
      <c r="L92" s="244"/>
      <c r="M92" s="244" t="s">
        <v>58</v>
      </c>
      <c r="N92" s="244">
        <v>0.1</v>
      </c>
      <c r="O92" s="253"/>
      <c r="P92" s="253"/>
      <c r="Q92" s="20"/>
      <c r="R92" s="20"/>
      <c r="S92" s="133"/>
      <c r="T92" s="173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2"/>
      <c r="B93" s="93"/>
      <c r="C93" s="93"/>
      <c r="D93" s="93"/>
      <c r="E93" s="100"/>
      <c r="F93" s="93"/>
      <c r="G93" s="117"/>
      <c r="H93" s="98"/>
      <c r="I93" s="107"/>
      <c r="J93" s="107"/>
      <c r="K93" s="107"/>
      <c r="L93" s="107"/>
      <c r="M93" s="103"/>
      <c r="N93" s="103"/>
      <c r="O93" s="103"/>
      <c r="P93" s="103"/>
      <c r="Q93" s="25"/>
      <c r="R93" s="25"/>
      <c r="S93" s="177"/>
      <c r="T93" s="178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110</v>
      </c>
      <c r="B94" s="108">
        <v>6.5</v>
      </c>
      <c r="C94" s="108">
        <v>2.7</v>
      </c>
      <c r="D94" s="108">
        <v>1.5</v>
      </c>
      <c r="E94" s="109">
        <v>2.7</v>
      </c>
      <c r="F94" s="108">
        <v>0</v>
      </c>
      <c r="G94" s="108">
        <v>0</v>
      </c>
      <c r="H94" s="90">
        <f t="shared" si="3"/>
        <v>816.5</v>
      </c>
      <c r="I94" s="91" t="s">
        <v>29</v>
      </c>
      <c r="J94" s="91"/>
      <c r="K94" s="264" t="s">
        <v>328</v>
      </c>
      <c r="L94" s="91"/>
      <c r="M94" s="91" t="s">
        <v>181</v>
      </c>
      <c r="N94" s="91"/>
      <c r="O94" s="91" t="s">
        <v>211</v>
      </c>
      <c r="P94" s="91"/>
      <c r="Q94" s="31" t="s">
        <v>16</v>
      </c>
      <c r="R94" s="31"/>
      <c r="S94" s="170" t="s">
        <v>240</v>
      </c>
      <c r="T94" s="171"/>
      <c r="U94" s="22" t="s">
        <v>265</v>
      </c>
      <c r="V94" s="22"/>
      <c r="W94" s="55"/>
      <c r="X94" s="23"/>
      <c r="Y94" s="27" t="str">
        <f>A94</f>
        <v>P4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豆薯 胡蘿蔔 甜麵醬  </v>
      </c>
      <c r="AB94" s="28" t="str">
        <f>M95&amp;" "&amp;M96&amp;" "&amp;M97&amp;" "&amp;M98&amp;" "&amp;M99&amp;" "&amp;M100</f>
        <v xml:space="preserve">麻竹筍乾 四角油豆腐 胡蘿蔔 大蒜  </v>
      </c>
      <c r="AC94" s="28" t="str">
        <f>O95&amp;" "&amp;O96&amp;" "&amp;O97&amp;" "&amp;O98&amp;" "&amp;O99&amp;" "&amp;O100</f>
        <v xml:space="preserve">冷凍玉米粒 雞蛋  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粉圓 二砂糖    </v>
      </c>
      <c r="AF94" s="28" t="str">
        <f t="shared" ref="AF94" si="7">U95&amp;" "&amp;U96&amp;" "&amp;U97&amp;" "&amp;U98&amp;" "&amp;U99&amp;" "&amp;U100</f>
        <v xml:space="preserve">銀絲卷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92"/>
      <c r="B95" s="93"/>
      <c r="C95" s="93"/>
      <c r="D95" s="93"/>
      <c r="E95" s="100"/>
      <c r="F95" s="93"/>
      <c r="G95" s="93"/>
      <c r="H95" s="94"/>
      <c r="I95" s="95" t="s">
        <v>17</v>
      </c>
      <c r="J95" s="95">
        <v>7</v>
      </c>
      <c r="K95" s="95" t="s">
        <v>24</v>
      </c>
      <c r="L95" s="95">
        <v>6</v>
      </c>
      <c r="M95" s="95" t="s">
        <v>182</v>
      </c>
      <c r="N95" s="95">
        <v>1</v>
      </c>
      <c r="O95" s="95" t="s">
        <v>44</v>
      </c>
      <c r="P95" s="95">
        <v>4</v>
      </c>
      <c r="Q95" s="20" t="s">
        <v>13</v>
      </c>
      <c r="R95" s="20">
        <v>7</v>
      </c>
      <c r="S95" s="133" t="s">
        <v>241</v>
      </c>
      <c r="T95" s="173">
        <v>2</v>
      </c>
      <c r="U95" s="19" t="s">
        <v>265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2"/>
      <c r="B96" s="93"/>
      <c r="C96" s="93"/>
      <c r="D96" s="93"/>
      <c r="E96" s="100"/>
      <c r="F96" s="93"/>
      <c r="G96" s="93"/>
      <c r="H96" s="94"/>
      <c r="I96" s="95" t="s">
        <v>33</v>
      </c>
      <c r="J96" s="95">
        <v>3</v>
      </c>
      <c r="K96" s="95" t="s">
        <v>329</v>
      </c>
      <c r="L96" s="95">
        <v>3</v>
      </c>
      <c r="M96" s="95" t="s">
        <v>37</v>
      </c>
      <c r="N96" s="95">
        <v>4</v>
      </c>
      <c r="O96" s="95" t="s">
        <v>31</v>
      </c>
      <c r="P96" s="95">
        <v>1</v>
      </c>
      <c r="Q96" s="20" t="s">
        <v>23</v>
      </c>
      <c r="R96" s="20">
        <v>0.05</v>
      </c>
      <c r="S96" s="133" t="s">
        <v>41</v>
      </c>
      <c r="T96" s="173">
        <v>1</v>
      </c>
      <c r="U96" s="19"/>
      <c r="V96" s="76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2"/>
      <c r="B97" s="93"/>
      <c r="C97" s="93"/>
      <c r="D97" s="93"/>
      <c r="E97" s="100"/>
      <c r="F97" s="93"/>
      <c r="G97" s="93"/>
      <c r="H97" s="94"/>
      <c r="I97" s="95"/>
      <c r="J97" s="95"/>
      <c r="K97" s="95" t="s">
        <v>22</v>
      </c>
      <c r="L97" s="95">
        <v>1</v>
      </c>
      <c r="M97" s="95" t="s">
        <v>22</v>
      </c>
      <c r="N97" s="95">
        <v>0.5</v>
      </c>
      <c r="O97" s="95"/>
      <c r="P97" s="95"/>
      <c r="Q97" s="20"/>
      <c r="R97" s="20"/>
      <c r="S97" s="133"/>
      <c r="T97" s="173"/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2"/>
      <c r="B98" s="93"/>
      <c r="C98" s="93"/>
      <c r="D98" s="93"/>
      <c r="E98" s="100"/>
      <c r="F98" s="93"/>
      <c r="G98" s="93"/>
      <c r="H98" s="94"/>
      <c r="I98" s="95"/>
      <c r="J98" s="95"/>
      <c r="K98" s="95" t="s">
        <v>330</v>
      </c>
      <c r="L98" s="95"/>
      <c r="M98" s="95" t="s">
        <v>23</v>
      </c>
      <c r="N98" s="95">
        <v>0.05</v>
      </c>
      <c r="O98" s="95"/>
      <c r="P98" s="95"/>
      <c r="Q98" s="20"/>
      <c r="R98" s="20"/>
      <c r="S98" s="133"/>
      <c r="T98" s="173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2"/>
      <c r="B99" s="93"/>
      <c r="C99" s="93"/>
      <c r="D99" s="93"/>
      <c r="E99" s="100"/>
      <c r="F99" s="93"/>
      <c r="G99" s="93"/>
      <c r="H99" s="94"/>
      <c r="I99" s="95"/>
      <c r="J99" s="95"/>
      <c r="K99" s="125"/>
      <c r="L99" s="125"/>
      <c r="M99" s="95"/>
      <c r="N99" s="95"/>
      <c r="O99" s="125"/>
      <c r="P99" s="125"/>
      <c r="Q99" s="20"/>
      <c r="R99" s="20"/>
      <c r="S99" s="133"/>
      <c r="T99" s="173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6"/>
      <c r="B100" s="97"/>
      <c r="C100" s="97"/>
      <c r="D100" s="97"/>
      <c r="E100" s="111"/>
      <c r="F100" s="97"/>
      <c r="G100" s="97"/>
      <c r="H100" s="98"/>
      <c r="I100" s="99"/>
      <c r="J100" s="99"/>
      <c r="K100" s="99"/>
      <c r="L100" s="99"/>
      <c r="M100" s="99"/>
      <c r="N100" s="99"/>
      <c r="O100" s="99"/>
      <c r="P100" s="99"/>
      <c r="Q100" s="25"/>
      <c r="R100" s="25"/>
      <c r="S100" s="174"/>
      <c r="T100" s="175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2" t="s">
        <v>111</v>
      </c>
      <c r="B101" s="121">
        <v>5.8</v>
      </c>
      <c r="C101" s="121">
        <v>2.7</v>
      </c>
      <c r="D101" s="121">
        <v>2</v>
      </c>
      <c r="E101" s="121">
        <v>2.8</v>
      </c>
      <c r="F101" s="121">
        <v>0</v>
      </c>
      <c r="G101" s="121">
        <v>0</v>
      </c>
      <c r="H101" s="90">
        <f t="shared" si="3"/>
        <v>784.5</v>
      </c>
      <c r="I101" s="102" t="s">
        <v>131</v>
      </c>
      <c r="J101" s="102"/>
      <c r="K101" s="102" t="s">
        <v>161</v>
      </c>
      <c r="L101" s="102"/>
      <c r="M101" s="102" t="s">
        <v>183</v>
      </c>
      <c r="N101" s="102"/>
      <c r="O101" s="102" t="s">
        <v>212</v>
      </c>
      <c r="P101" s="102"/>
      <c r="Q101" s="31" t="s">
        <v>16</v>
      </c>
      <c r="R101" s="31"/>
      <c r="S101" s="172" t="s">
        <v>242</v>
      </c>
      <c r="T101" s="176"/>
      <c r="U101" s="22" t="s">
        <v>261</v>
      </c>
      <c r="V101" s="22"/>
      <c r="W101" s="55" t="s">
        <v>93</v>
      </c>
      <c r="X101" s="23"/>
      <c r="Y101" s="27" t="str">
        <f>A101</f>
        <v>P5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肉雞 杏鮑菇 胡蘿蔔 九層塔 大蒜 </v>
      </c>
      <c r="AB101" s="28" t="str">
        <f>M102&amp;" "&amp;M103&amp;" "&amp;M104&amp;" "&amp;M105&amp;" "&amp;M106&amp;" "&amp;M107</f>
        <v xml:space="preserve">甘藍 雞蛋 大蒜   </v>
      </c>
      <c r="AC101" s="28" t="str">
        <f>O102&amp;" "&amp;O103&amp;" "&amp;O104&amp;" "&amp;O105&amp;" "&amp;O106&amp;" "&amp;O107</f>
        <v xml:space="preserve">馬鈴薯 豬絞肉 胡蘿蔔 大蒜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時瓜 大骨 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92"/>
      <c r="B102" s="93"/>
      <c r="C102" s="93"/>
      <c r="D102" s="93"/>
      <c r="E102" s="93"/>
      <c r="F102" s="93"/>
      <c r="G102" s="93"/>
      <c r="H102" s="94"/>
      <c r="I102" s="95" t="s">
        <v>17</v>
      </c>
      <c r="J102" s="95">
        <v>10</v>
      </c>
      <c r="K102" s="244" t="s">
        <v>53</v>
      </c>
      <c r="L102" s="244">
        <v>9</v>
      </c>
      <c r="M102" s="95" t="s">
        <v>34</v>
      </c>
      <c r="N102" s="95">
        <v>5</v>
      </c>
      <c r="O102" s="244" t="s">
        <v>45</v>
      </c>
      <c r="P102" s="244">
        <v>5</v>
      </c>
      <c r="Q102" s="20" t="s">
        <v>13</v>
      </c>
      <c r="R102" s="20">
        <v>7</v>
      </c>
      <c r="S102" s="133" t="s">
        <v>47</v>
      </c>
      <c r="T102" s="173">
        <v>4</v>
      </c>
      <c r="U102" s="19" t="s">
        <v>261</v>
      </c>
      <c r="V102" s="19">
        <v>12</v>
      </c>
      <c r="W102" s="55" t="s">
        <v>94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2"/>
      <c r="B103" s="93"/>
      <c r="C103" s="93"/>
      <c r="D103" s="93"/>
      <c r="E103" s="93"/>
      <c r="F103" s="93"/>
      <c r="G103" s="93"/>
      <c r="H103" s="94"/>
      <c r="I103" s="95" t="s">
        <v>132</v>
      </c>
      <c r="J103" s="95">
        <v>0.4</v>
      </c>
      <c r="K103" s="244" t="s">
        <v>162</v>
      </c>
      <c r="L103" s="244">
        <v>2</v>
      </c>
      <c r="M103" s="95" t="s">
        <v>31</v>
      </c>
      <c r="N103" s="95">
        <v>0.6</v>
      </c>
      <c r="O103" s="244" t="s">
        <v>18</v>
      </c>
      <c r="P103" s="244">
        <v>0.6</v>
      </c>
      <c r="Q103" s="20" t="s">
        <v>23</v>
      </c>
      <c r="R103" s="20">
        <v>0.05</v>
      </c>
      <c r="S103" s="95" t="s">
        <v>354</v>
      </c>
      <c r="T103" s="173">
        <v>1</v>
      </c>
      <c r="U103" s="19"/>
      <c r="V103" s="76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2"/>
      <c r="B104" s="93"/>
      <c r="C104" s="93"/>
      <c r="D104" s="93"/>
      <c r="E104" s="93"/>
      <c r="F104" s="93"/>
      <c r="G104" s="93"/>
      <c r="H104" s="94"/>
      <c r="I104" s="95"/>
      <c r="J104" s="95"/>
      <c r="K104" s="244" t="s">
        <v>22</v>
      </c>
      <c r="L104" s="244">
        <v>1</v>
      </c>
      <c r="M104" s="95" t="s">
        <v>23</v>
      </c>
      <c r="N104" s="95">
        <v>0.05</v>
      </c>
      <c r="O104" s="244" t="s">
        <v>22</v>
      </c>
      <c r="P104" s="244">
        <v>0.5</v>
      </c>
      <c r="Q104" s="20"/>
      <c r="R104" s="20"/>
      <c r="S104" s="133"/>
      <c r="T104" s="173"/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2"/>
      <c r="B105" s="93"/>
      <c r="C105" s="93"/>
      <c r="D105" s="93"/>
      <c r="E105" s="93"/>
      <c r="F105" s="93"/>
      <c r="G105" s="93"/>
      <c r="H105" s="94"/>
      <c r="I105" s="95"/>
      <c r="J105" s="95"/>
      <c r="K105" s="244" t="s">
        <v>49</v>
      </c>
      <c r="L105" s="244">
        <v>0.1</v>
      </c>
      <c r="M105" s="95"/>
      <c r="N105" s="95"/>
      <c r="O105" s="244" t="s">
        <v>23</v>
      </c>
      <c r="P105" s="95">
        <v>0.05</v>
      </c>
      <c r="Q105" s="20"/>
      <c r="R105" s="20"/>
      <c r="S105" s="133"/>
      <c r="T105" s="173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2"/>
      <c r="B106" s="93"/>
      <c r="C106" s="93"/>
      <c r="D106" s="93"/>
      <c r="E106" s="93"/>
      <c r="F106" s="93"/>
      <c r="G106" s="93"/>
      <c r="H106" s="94"/>
      <c r="I106" s="95"/>
      <c r="J106" s="95"/>
      <c r="K106" s="244" t="s">
        <v>23</v>
      </c>
      <c r="L106" s="244">
        <v>0.05</v>
      </c>
      <c r="M106" s="125"/>
      <c r="N106" s="125"/>
      <c r="O106" s="95"/>
      <c r="P106" s="95"/>
      <c r="Q106" s="20"/>
      <c r="R106" s="20"/>
      <c r="S106" s="133"/>
      <c r="T106" s="173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6"/>
      <c r="B107" s="97"/>
      <c r="C107" s="97"/>
      <c r="D107" s="97"/>
      <c r="E107" s="97"/>
      <c r="F107" s="97"/>
      <c r="G107" s="97"/>
      <c r="H107" s="98"/>
      <c r="I107" s="124"/>
      <c r="J107" s="124"/>
      <c r="K107" s="99"/>
      <c r="L107" s="99"/>
      <c r="M107" s="99"/>
      <c r="N107" s="99"/>
      <c r="O107" s="99"/>
      <c r="P107" s="99"/>
      <c r="Q107" s="25"/>
      <c r="R107" s="25"/>
      <c r="S107" s="174"/>
      <c r="T107" s="175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112</v>
      </c>
      <c r="B108" s="109">
        <v>5.6</v>
      </c>
      <c r="C108" s="109">
        <v>2.7</v>
      </c>
      <c r="D108" s="109">
        <v>1.5</v>
      </c>
      <c r="E108" s="109">
        <v>2.7</v>
      </c>
      <c r="F108" s="109">
        <v>0.3</v>
      </c>
      <c r="G108" s="109">
        <v>0</v>
      </c>
      <c r="H108" s="90">
        <f t="shared" si="3"/>
        <v>753.5</v>
      </c>
      <c r="I108" s="91" t="s">
        <v>15</v>
      </c>
      <c r="J108" s="91"/>
      <c r="K108" s="91" t="s">
        <v>163</v>
      </c>
      <c r="L108" s="91"/>
      <c r="M108" s="144" t="s">
        <v>184</v>
      </c>
      <c r="N108" s="144"/>
      <c r="O108" s="91" t="s">
        <v>213</v>
      </c>
      <c r="P108" s="91"/>
      <c r="Q108" s="31" t="s">
        <v>16</v>
      </c>
      <c r="R108" s="31"/>
      <c r="S108" s="170" t="s">
        <v>243</v>
      </c>
      <c r="T108" s="171"/>
      <c r="U108" s="22" t="s">
        <v>266</v>
      </c>
      <c r="V108" s="22"/>
      <c r="W108" s="55"/>
      <c r="X108" s="23"/>
      <c r="Y108" s="27" t="str">
        <f>A108</f>
        <v>Q1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豬後腿肉 洋蔥 胡蘿蔔 大蒜  </v>
      </c>
      <c r="AB108" s="28" t="str">
        <f>M109&amp;" "&amp;M110&amp;" "&amp;M111&amp;" "&amp;M112&amp;" "&amp;M113&amp;" "&amp;M114</f>
        <v xml:space="preserve">雞蛋 豆薯 大蒜   </v>
      </c>
      <c r="AC108" s="28" t="str">
        <f>O109&amp;" "&amp;O110&amp;" "&amp;O111&amp;" "&amp;O112&amp;" "&amp;O113&amp;" "&amp;O114</f>
        <v xml:space="preserve">豆干 芹菜 胡蘿蔔 大蒜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大番茄 黃豆芽 大骨   </v>
      </c>
      <c r="AF108" s="28" t="str">
        <f t="shared" ref="AF108" si="9"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2"/>
      <c r="B109" s="100"/>
      <c r="C109" s="100"/>
      <c r="D109" s="100"/>
      <c r="E109" s="100"/>
      <c r="F109" s="100"/>
      <c r="G109" s="100"/>
      <c r="H109" s="94"/>
      <c r="I109" s="95" t="s">
        <v>17</v>
      </c>
      <c r="J109" s="95">
        <v>10</v>
      </c>
      <c r="K109" s="95" t="s">
        <v>24</v>
      </c>
      <c r="L109" s="95">
        <v>6</v>
      </c>
      <c r="M109" s="95" t="s">
        <v>31</v>
      </c>
      <c r="N109" s="145">
        <v>0.6</v>
      </c>
      <c r="O109" s="95" t="s">
        <v>51</v>
      </c>
      <c r="P109" s="95">
        <v>3</v>
      </c>
      <c r="Q109" s="20" t="s">
        <v>13</v>
      </c>
      <c r="R109" s="20">
        <v>7</v>
      </c>
      <c r="S109" s="133" t="s">
        <v>48</v>
      </c>
      <c r="T109" s="173">
        <v>1</v>
      </c>
      <c r="U109" s="19" t="s">
        <v>266</v>
      </c>
      <c r="V109" s="19">
        <v>2.5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2"/>
      <c r="B110" s="100"/>
      <c r="C110" s="100"/>
      <c r="D110" s="100"/>
      <c r="E110" s="100"/>
      <c r="F110" s="100"/>
      <c r="G110" s="100"/>
      <c r="H110" s="94"/>
      <c r="I110" s="95"/>
      <c r="J110" s="95"/>
      <c r="K110" s="95" t="s">
        <v>25</v>
      </c>
      <c r="L110" s="95">
        <v>3</v>
      </c>
      <c r="M110" s="95" t="s">
        <v>141</v>
      </c>
      <c r="N110" s="95">
        <v>5</v>
      </c>
      <c r="O110" s="95" t="s">
        <v>194</v>
      </c>
      <c r="P110" s="95">
        <v>1</v>
      </c>
      <c r="Q110" s="20" t="s">
        <v>23</v>
      </c>
      <c r="R110" s="20">
        <v>0.05</v>
      </c>
      <c r="S110" s="183" t="s">
        <v>244</v>
      </c>
      <c r="T110" s="173">
        <v>2</v>
      </c>
      <c r="U110" s="19"/>
      <c r="V110" s="76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2"/>
      <c r="B111" s="100"/>
      <c r="C111" s="100"/>
      <c r="D111" s="100"/>
      <c r="E111" s="100"/>
      <c r="F111" s="100"/>
      <c r="G111" s="100"/>
      <c r="H111" s="94"/>
      <c r="I111" s="95"/>
      <c r="J111" s="95"/>
      <c r="K111" s="95" t="s">
        <v>22</v>
      </c>
      <c r="L111" s="95">
        <v>0.5</v>
      </c>
      <c r="M111" s="244" t="s">
        <v>23</v>
      </c>
      <c r="N111" s="244">
        <v>0.05</v>
      </c>
      <c r="O111" s="95" t="s">
        <v>22</v>
      </c>
      <c r="P111" s="95">
        <v>0.5</v>
      </c>
      <c r="Q111" s="20"/>
      <c r="R111" s="20"/>
      <c r="S111" s="95" t="s">
        <v>354</v>
      </c>
      <c r="T111" s="173">
        <v>1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2"/>
      <c r="B112" s="100"/>
      <c r="C112" s="100"/>
      <c r="D112" s="100"/>
      <c r="E112" s="100"/>
      <c r="F112" s="100"/>
      <c r="G112" s="100"/>
      <c r="H112" s="94"/>
      <c r="I112" s="95"/>
      <c r="J112" s="95"/>
      <c r="K112" s="95" t="s">
        <v>23</v>
      </c>
      <c r="L112" s="95">
        <v>0.05</v>
      </c>
      <c r="M112" s="95"/>
      <c r="N112" s="95"/>
      <c r="O112" s="157" t="s">
        <v>23</v>
      </c>
      <c r="P112" s="95">
        <v>0.05</v>
      </c>
      <c r="Q112" s="20"/>
      <c r="R112" s="20"/>
      <c r="S112" s="129"/>
      <c r="T112" s="173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2"/>
      <c r="B113" s="100"/>
      <c r="C113" s="100"/>
      <c r="D113" s="100"/>
      <c r="E113" s="100"/>
      <c r="F113" s="100"/>
      <c r="G113" s="100"/>
      <c r="H113" s="94"/>
      <c r="I113" s="95"/>
      <c r="J113" s="95"/>
      <c r="K113" s="125"/>
      <c r="L113" s="125"/>
      <c r="M113" s="95"/>
      <c r="N113" s="95"/>
      <c r="O113" s="125"/>
      <c r="P113" s="125"/>
      <c r="Q113" s="20"/>
      <c r="R113" s="20"/>
      <c r="S113" s="133"/>
      <c r="T113" s="173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2"/>
      <c r="B114" s="100"/>
      <c r="C114" s="100"/>
      <c r="D114" s="100"/>
      <c r="E114" s="100"/>
      <c r="F114" s="100"/>
      <c r="G114" s="100"/>
      <c r="H114" s="98"/>
      <c r="I114" s="107"/>
      <c r="J114" s="107"/>
      <c r="K114" s="107"/>
      <c r="L114" s="107"/>
      <c r="M114" s="107"/>
      <c r="N114" s="107"/>
      <c r="O114" s="107"/>
      <c r="P114" s="107"/>
      <c r="Q114" s="25"/>
      <c r="R114" s="25"/>
      <c r="S114" s="177"/>
      <c r="T114" s="178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8" t="s">
        <v>113</v>
      </c>
      <c r="B115" s="114">
        <v>5</v>
      </c>
      <c r="C115" s="303">
        <v>3.7</v>
      </c>
      <c r="D115" s="303">
        <v>1.8</v>
      </c>
      <c r="E115" s="109">
        <v>2.9</v>
      </c>
      <c r="F115" s="114">
        <v>0</v>
      </c>
      <c r="G115" s="114">
        <v>0</v>
      </c>
      <c r="H115" s="90">
        <f t="shared" si="3"/>
        <v>803</v>
      </c>
      <c r="I115" s="91" t="s">
        <v>29</v>
      </c>
      <c r="J115" s="91"/>
      <c r="K115" s="264" t="s">
        <v>332</v>
      </c>
      <c r="L115" s="91"/>
      <c r="M115" s="91" t="s">
        <v>88</v>
      </c>
      <c r="N115" s="91"/>
      <c r="O115" s="91" t="s">
        <v>214</v>
      </c>
      <c r="P115" s="91"/>
      <c r="Q115" s="31" t="s">
        <v>16</v>
      </c>
      <c r="R115" s="31"/>
      <c r="S115" s="170" t="s">
        <v>245</v>
      </c>
      <c r="T115" s="171"/>
      <c r="U115" s="22" t="s">
        <v>267</v>
      </c>
      <c r="V115" s="22"/>
      <c r="W115" s="55"/>
      <c r="X115" s="23"/>
      <c r="Y115" s="27" t="str">
        <f>A115</f>
        <v>Q2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雞翅     </v>
      </c>
      <c r="AB115" s="28" t="str">
        <f>M116&amp;" "&amp;M117&amp;" "&amp;M118&amp;" "&amp;M119&amp;" "&amp;M120&amp;" "&amp;M121</f>
        <v xml:space="preserve">豆腐 豬絞肉 大蒜 豆瓣醬 胡蘿蔔 </v>
      </c>
      <c r="AC115" s="28" t="str">
        <f>O116&amp;" "&amp;O117&amp;" "&amp;O118&amp;" "&amp;O119&amp;" "&amp;O120&amp;" "&amp;O121</f>
        <v xml:space="preserve">豬後腿肉 結球白菜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乾裙帶菜 薑 雞蛋   </v>
      </c>
      <c r="AF115" s="28" t="str">
        <f t="shared" ref="AF115" si="10">U116&amp;" "&amp;U117&amp;" "&amp;U118&amp;" "&amp;U119&amp;" "&amp;U120&amp;" "&amp;U121</f>
        <v xml:space="preserve">芝麻饅頭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92"/>
      <c r="B116" s="93"/>
      <c r="C116" s="93"/>
      <c r="D116" s="93"/>
      <c r="E116" s="100"/>
      <c r="F116" s="93"/>
      <c r="G116" s="93"/>
      <c r="H116" s="94"/>
      <c r="I116" s="95" t="s">
        <v>17</v>
      </c>
      <c r="J116" s="95">
        <v>7</v>
      </c>
      <c r="K116" s="95" t="s">
        <v>334</v>
      </c>
      <c r="L116" s="95">
        <v>9</v>
      </c>
      <c r="M116" s="95" t="s">
        <v>19</v>
      </c>
      <c r="N116" s="95">
        <v>5</v>
      </c>
      <c r="O116" s="95" t="s">
        <v>24</v>
      </c>
      <c r="P116" s="95">
        <v>0.6</v>
      </c>
      <c r="Q116" s="20" t="s">
        <v>13</v>
      </c>
      <c r="R116" s="20">
        <v>7</v>
      </c>
      <c r="S116" s="249" t="s">
        <v>173</v>
      </c>
      <c r="T116" s="248">
        <v>0.3</v>
      </c>
      <c r="U116" s="19" t="s">
        <v>267</v>
      </c>
      <c r="V116" s="76">
        <v>2.5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2"/>
      <c r="B117" s="93"/>
      <c r="C117" s="93"/>
      <c r="D117" s="93"/>
      <c r="E117" s="100"/>
      <c r="F117" s="93"/>
      <c r="G117" s="93"/>
      <c r="H117" s="94"/>
      <c r="I117" s="95" t="s">
        <v>33</v>
      </c>
      <c r="J117" s="95">
        <v>3</v>
      </c>
      <c r="K117" s="95"/>
      <c r="L117" s="95"/>
      <c r="M117" s="95" t="s">
        <v>18</v>
      </c>
      <c r="N117" s="95">
        <v>1.2</v>
      </c>
      <c r="O117" s="95" t="s">
        <v>35</v>
      </c>
      <c r="P117" s="95">
        <v>5</v>
      </c>
      <c r="Q117" s="20" t="s">
        <v>23</v>
      </c>
      <c r="R117" s="20">
        <v>0.05</v>
      </c>
      <c r="S117" s="236" t="s">
        <v>28</v>
      </c>
      <c r="T117" s="248">
        <v>0.05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2"/>
      <c r="B118" s="93"/>
      <c r="C118" s="93"/>
      <c r="D118" s="93"/>
      <c r="E118" s="100"/>
      <c r="F118" s="93"/>
      <c r="G118" s="93"/>
      <c r="H118" s="94"/>
      <c r="I118" s="95"/>
      <c r="J118" s="95"/>
      <c r="K118" s="95"/>
      <c r="L118" s="95"/>
      <c r="M118" s="95" t="s">
        <v>23</v>
      </c>
      <c r="N118" s="95">
        <v>0.05</v>
      </c>
      <c r="O118" s="95" t="s">
        <v>22</v>
      </c>
      <c r="P118" s="95">
        <v>0.5</v>
      </c>
      <c r="Q118" s="20"/>
      <c r="R118" s="20"/>
      <c r="S118" s="249" t="s">
        <v>31</v>
      </c>
      <c r="T118" s="248">
        <v>2</v>
      </c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2"/>
      <c r="B119" s="93"/>
      <c r="C119" s="93"/>
      <c r="D119" s="93"/>
      <c r="E119" s="100"/>
      <c r="F119" s="93"/>
      <c r="G119" s="93"/>
      <c r="H119" s="94"/>
      <c r="I119" s="95"/>
      <c r="J119" s="95"/>
      <c r="K119" s="95"/>
      <c r="L119" s="95"/>
      <c r="M119" s="95" t="s">
        <v>68</v>
      </c>
      <c r="N119" s="95"/>
      <c r="O119" s="95" t="s">
        <v>23</v>
      </c>
      <c r="P119" s="95">
        <v>0.05</v>
      </c>
      <c r="Q119" s="20"/>
      <c r="R119" s="20"/>
      <c r="S119" s="133"/>
      <c r="T119" s="173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2"/>
      <c r="B120" s="93"/>
      <c r="C120" s="93"/>
      <c r="D120" s="93"/>
      <c r="E120" s="100"/>
      <c r="F120" s="93"/>
      <c r="G120" s="93"/>
      <c r="H120" s="94"/>
      <c r="I120" s="95"/>
      <c r="J120" s="95"/>
      <c r="K120" s="95"/>
      <c r="L120" s="95"/>
      <c r="M120" s="95" t="s">
        <v>22</v>
      </c>
      <c r="N120" s="95">
        <v>1</v>
      </c>
      <c r="O120" s="95"/>
      <c r="P120" s="95"/>
      <c r="Q120" s="20"/>
      <c r="R120" s="20"/>
      <c r="S120" s="182"/>
      <c r="T120" s="181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6"/>
      <c r="B121" s="97"/>
      <c r="C121" s="97"/>
      <c r="D121" s="97"/>
      <c r="E121" s="111"/>
      <c r="F121" s="97"/>
      <c r="G121" s="97"/>
      <c r="H121" s="98"/>
      <c r="I121" s="99"/>
      <c r="J121" s="99"/>
      <c r="K121" s="99"/>
      <c r="L121" s="99"/>
      <c r="M121" s="134"/>
      <c r="N121" s="134"/>
      <c r="O121" s="134"/>
      <c r="P121" s="134"/>
      <c r="Q121" s="25"/>
      <c r="R121" s="25"/>
      <c r="S121" s="174"/>
      <c r="T121" s="175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2" t="s">
        <v>114</v>
      </c>
      <c r="B122" s="93">
        <v>5.0999999999999996</v>
      </c>
      <c r="C122" s="93">
        <v>2.2999999999999998</v>
      </c>
      <c r="D122" s="93">
        <v>1.6</v>
      </c>
      <c r="E122" s="100">
        <v>2.7</v>
      </c>
      <c r="F122" s="93">
        <v>0</v>
      </c>
      <c r="G122" s="117">
        <v>0</v>
      </c>
      <c r="H122" s="90">
        <f t="shared" si="3"/>
        <v>691</v>
      </c>
      <c r="I122" s="102" t="s">
        <v>133</v>
      </c>
      <c r="J122" s="102"/>
      <c r="K122" s="102" t="s">
        <v>164</v>
      </c>
      <c r="L122" s="102"/>
      <c r="M122" s="102" t="s">
        <v>185</v>
      </c>
      <c r="N122" s="102"/>
      <c r="O122" s="158" t="s">
        <v>215</v>
      </c>
      <c r="P122" s="159"/>
      <c r="Q122" s="31" t="s">
        <v>16</v>
      </c>
      <c r="R122" s="31"/>
      <c r="S122" s="172" t="s">
        <v>246</v>
      </c>
      <c r="T122" s="176"/>
      <c r="U122" s="22" t="s">
        <v>253</v>
      </c>
      <c r="V122" s="22"/>
      <c r="W122" s="55"/>
      <c r="X122" s="23"/>
      <c r="Y122" s="27" t="str">
        <f>A122</f>
        <v>Q3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肉排     </v>
      </c>
      <c r="AB122" s="28" t="str">
        <f>M123&amp;" "&amp;M124&amp;" "&amp;M125&amp;" "&amp;M126&amp;" "&amp;M127&amp;" "&amp;M128</f>
        <v xml:space="preserve">豬絞肉 酸菜 大蒜   </v>
      </c>
      <c r="AC122" s="28" t="str">
        <f>O123&amp;" "&amp;O124&amp;" "&amp;O125&amp;" "&amp;O126&amp;" "&amp;O127&amp;" "&amp;O128</f>
        <v xml:space="preserve">黑輪 玉米段 白蘿蔔 大蒜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>雞蛋 糙米 時瓜 乾香菇 胡蘿蔔 油蔥酥</v>
      </c>
      <c r="AF122" s="28" t="str">
        <f t="shared" ref="AF122" si="11">U123&amp;" "&amp;U124&amp;" "&amp;U125&amp;" "&amp;U126&amp;" "&amp;U127&amp;" "&amp;U128</f>
        <v xml:space="preserve">旺仔小饅頭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92"/>
      <c r="B123" s="93"/>
      <c r="C123" s="93"/>
      <c r="D123" s="93"/>
      <c r="E123" s="100"/>
      <c r="F123" s="93"/>
      <c r="G123" s="117"/>
      <c r="H123" s="94"/>
      <c r="I123" s="95" t="s">
        <v>134</v>
      </c>
      <c r="J123" s="95">
        <v>6</v>
      </c>
      <c r="K123" s="95" t="s">
        <v>64</v>
      </c>
      <c r="L123" s="95">
        <v>6</v>
      </c>
      <c r="M123" s="95" t="s">
        <v>18</v>
      </c>
      <c r="N123" s="95">
        <v>0.5</v>
      </c>
      <c r="O123" s="160" t="s">
        <v>193</v>
      </c>
      <c r="P123" s="161">
        <v>1</v>
      </c>
      <c r="Q123" s="20" t="s">
        <v>13</v>
      </c>
      <c r="R123" s="20">
        <v>7</v>
      </c>
      <c r="S123" s="95" t="s">
        <v>31</v>
      </c>
      <c r="T123" s="173">
        <v>0.6</v>
      </c>
      <c r="U123" s="19" t="s">
        <v>253</v>
      </c>
      <c r="V123" s="19">
        <v>2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2"/>
      <c r="B124" s="93"/>
      <c r="C124" s="93"/>
      <c r="D124" s="93"/>
      <c r="E124" s="100"/>
      <c r="F124" s="93"/>
      <c r="G124" s="117"/>
      <c r="H124" s="94"/>
      <c r="I124" s="95"/>
      <c r="J124" s="95"/>
      <c r="K124" s="95"/>
      <c r="L124" s="95"/>
      <c r="M124" s="95" t="s">
        <v>186</v>
      </c>
      <c r="N124" s="95">
        <v>4.5</v>
      </c>
      <c r="O124" s="95" t="s">
        <v>216</v>
      </c>
      <c r="P124" s="95">
        <v>1</v>
      </c>
      <c r="Q124" s="20" t="s">
        <v>23</v>
      </c>
      <c r="R124" s="20">
        <v>0.05</v>
      </c>
      <c r="S124" s="133" t="s">
        <v>33</v>
      </c>
      <c r="T124" s="173">
        <v>4</v>
      </c>
      <c r="U124" s="19"/>
      <c r="V124" s="76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2"/>
      <c r="B125" s="93"/>
      <c r="C125" s="93"/>
      <c r="D125" s="93"/>
      <c r="E125" s="100"/>
      <c r="F125" s="93"/>
      <c r="G125" s="117"/>
      <c r="H125" s="94"/>
      <c r="I125" s="95"/>
      <c r="J125" s="95"/>
      <c r="K125" s="95"/>
      <c r="L125" s="95"/>
      <c r="M125" s="95" t="s">
        <v>23</v>
      </c>
      <c r="N125" s="95">
        <v>0.05</v>
      </c>
      <c r="O125" s="161" t="s">
        <v>43</v>
      </c>
      <c r="P125" s="161">
        <v>3</v>
      </c>
      <c r="Q125" s="20"/>
      <c r="R125" s="20"/>
      <c r="S125" s="95" t="s">
        <v>47</v>
      </c>
      <c r="T125" s="173">
        <v>1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2"/>
      <c r="B126" s="93"/>
      <c r="C126" s="93"/>
      <c r="D126" s="93"/>
      <c r="E126" s="100"/>
      <c r="F126" s="93"/>
      <c r="G126" s="118"/>
      <c r="H126" s="94"/>
      <c r="I126" s="95"/>
      <c r="J126" s="95"/>
      <c r="K126" s="95"/>
      <c r="L126" s="95"/>
      <c r="M126" s="95"/>
      <c r="N126" s="95"/>
      <c r="O126" s="160" t="s">
        <v>23</v>
      </c>
      <c r="P126" s="160">
        <v>0.05</v>
      </c>
      <c r="Q126" s="20"/>
      <c r="R126" s="20"/>
      <c r="S126" s="133" t="s">
        <v>57</v>
      </c>
      <c r="T126" s="173">
        <v>0.01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2"/>
      <c r="B127" s="93"/>
      <c r="C127" s="93"/>
      <c r="D127" s="93"/>
      <c r="E127" s="100"/>
      <c r="F127" s="93"/>
      <c r="G127" s="117"/>
      <c r="H127" s="94"/>
      <c r="I127" s="95"/>
      <c r="J127" s="95"/>
      <c r="K127" s="95"/>
      <c r="L127" s="95"/>
      <c r="M127" s="95"/>
      <c r="N127" s="95"/>
      <c r="O127" s="160"/>
      <c r="P127" s="160"/>
      <c r="Q127" s="20"/>
      <c r="R127" s="20"/>
      <c r="S127" s="95" t="s">
        <v>22</v>
      </c>
      <c r="T127" s="173">
        <v>0.5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6"/>
      <c r="B128" s="97"/>
      <c r="C128" s="97"/>
      <c r="D128" s="97"/>
      <c r="E128" s="111"/>
      <c r="F128" s="97"/>
      <c r="G128" s="196"/>
      <c r="H128" s="98"/>
      <c r="I128" s="99"/>
      <c r="J128" s="99"/>
      <c r="K128" s="134"/>
      <c r="L128" s="134"/>
      <c r="M128" s="134"/>
      <c r="N128" s="134"/>
      <c r="O128" s="240"/>
      <c r="P128" s="240"/>
      <c r="Q128" s="25"/>
      <c r="R128" s="25"/>
      <c r="S128" s="179" t="s">
        <v>247</v>
      </c>
      <c r="T128" s="175">
        <v>0.01</v>
      </c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6" ht="15" customHeight="1">
      <c r="A129" s="92" t="s">
        <v>119</v>
      </c>
      <c r="B129" s="104">
        <v>5.2</v>
      </c>
      <c r="C129" s="104">
        <v>3</v>
      </c>
      <c r="D129" s="104">
        <v>2.2999999999999998</v>
      </c>
      <c r="E129" s="100">
        <v>2.7</v>
      </c>
      <c r="F129" s="104">
        <v>0</v>
      </c>
      <c r="G129" s="104">
        <v>0</v>
      </c>
      <c r="H129" s="238">
        <f t="shared" ref="H129" si="12">B129*70+C129*75+D129*25+E129*45</f>
        <v>768</v>
      </c>
      <c r="I129" s="91" t="s">
        <v>29</v>
      </c>
      <c r="J129" s="102"/>
      <c r="K129" s="102" t="s">
        <v>165</v>
      </c>
      <c r="L129" s="102"/>
      <c r="M129" s="146" t="s">
        <v>86</v>
      </c>
      <c r="N129" s="147"/>
      <c r="O129" s="102" t="s">
        <v>175</v>
      </c>
      <c r="P129" s="102"/>
      <c r="Q129" s="216" t="s">
        <v>16</v>
      </c>
      <c r="R129" s="216"/>
      <c r="S129" s="172" t="s">
        <v>248</v>
      </c>
      <c r="T129" s="176"/>
      <c r="U129" s="239" t="s">
        <v>261</v>
      </c>
      <c r="V129" s="22"/>
      <c r="W129" s="55" t="s">
        <v>93</v>
      </c>
      <c r="X129" s="23"/>
      <c r="Y129" s="27" t="str">
        <f>A129</f>
        <v>Q5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肉雞 白蘿蔔 胡蘿蔔 大蒜  </v>
      </c>
      <c r="AB129" s="28" t="str">
        <f>M130&amp;" "&amp;M131&amp;" "&amp;M132&amp;" "&amp;M133&amp;" "&amp;M134&amp;" "&amp;M135</f>
        <v xml:space="preserve">雞蛋 時蔬 乾木耳 大蒜  </v>
      </c>
      <c r="AC129" s="28" t="str">
        <f>O130&amp;" "&amp;O131&amp;" "&amp;O132&amp;" "&amp;O133&amp;" "&amp;O134&amp;" "&amp;O135</f>
        <v xml:space="preserve">豬絞肉 甘藍 胡蘿蔔 大蒜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榨菜 豬後腿肉    </v>
      </c>
      <c r="AF129" s="28" t="str">
        <f t="shared" ref="AF129" si="13">U130&amp;" "&amp;U131&amp;" "&amp;U132&amp;" "&amp;U133&amp;" "&amp;U134&amp;" "&amp;U135</f>
        <v xml:space="preserve">水果     </v>
      </c>
      <c r="AG129" s="5" t="str">
        <f>W130&amp;" "&amp;W131&amp;" "&amp;W132&amp;" "&amp;W133&amp;" "&amp;W134&amp;" "&amp;W135</f>
        <v xml:space="preserve">有機豆奶     </v>
      </c>
      <c r="AH129" s="5" t="str">
        <f>X130&amp;" "&amp;X131&amp;" "&amp;X132&amp;" "&amp;X133&amp;" "&amp;X134&amp;" "&amp;X135</f>
        <v xml:space="preserve">     </v>
      </c>
    </row>
    <row r="130" spans="1:36" ht="15" customHeight="1">
      <c r="A130" s="92"/>
      <c r="B130" s="93"/>
      <c r="C130" s="93"/>
      <c r="D130" s="93"/>
      <c r="E130" s="100"/>
      <c r="F130" s="93"/>
      <c r="G130" s="93"/>
      <c r="H130" s="106"/>
      <c r="I130" s="102" t="s">
        <v>17</v>
      </c>
      <c r="J130" s="95">
        <v>7</v>
      </c>
      <c r="K130" s="95" t="s">
        <v>53</v>
      </c>
      <c r="L130" s="95">
        <v>9</v>
      </c>
      <c r="M130" s="131" t="s">
        <v>31</v>
      </c>
      <c r="N130" s="131">
        <v>1</v>
      </c>
      <c r="O130" s="95" t="s">
        <v>18</v>
      </c>
      <c r="P130" s="95">
        <v>0.6</v>
      </c>
      <c r="Q130" s="20" t="s">
        <v>13</v>
      </c>
      <c r="R130" s="20">
        <v>7</v>
      </c>
      <c r="S130" s="249" t="s">
        <v>56</v>
      </c>
      <c r="T130" s="248">
        <v>3</v>
      </c>
      <c r="U130" s="19" t="s">
        <v>261</v>
      </c>
      <c r="V130" s="19">
        <v>12</v>
      </c>
      <c r="W130" s="55" t="s">
        <v>94</v>
      </c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6" ht="15" customHeight="1">
      <c r="A131" s="92"/>
      <c r="B131" s="93"/>
      <c r="C131" s="93"/>
      <c r="D131" s="93"/>
      <c r="E131" s="100"/>
      <c r="F131" s="93"/>
      <c r="G131" s="93"/>
      <c r="H131" s="94"/>
      <c r="I131" s="95" t="s">
        <v>33</v>
      </c>
      <c r="J131" s="95">
        <v>3</v>
      </c>
      <c r="K131" s="95" t="s">
        <v>43</v>
      </c>
      <c r="L131" s="95">
        <v>3</v>
      </c>
      <c r="M131" s="131" t="s">
        <v>16</v>
      </c>
      <c r="N131" s="131">
        <v>4</v>
      </c>
      <c r="O131" s="95" t="s">
        <v>34</v>
      </c>
      <c r="P131" s="95">
        <v>5</v>
      </c>
      <c r="Q131" s="20" t="s">
        <v>23</v>
      </c>
      <c r="R131" s="20">
        <v>0.05</v>
      </c>
      <c r="S131" s="249" t="s">
        <v>24</v>
      </c>
      <c r="T131" s="248">
        <v>1</v>
      </c>
      <c r="U131" s="19"/>
      <c r="V131" s="76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6" ht="15" customHeight="1">
      <c r="A132" s="92"/>
      <c r="B132" s="93"/>
      <c r="C132" s="93"/>
      <c r="D132" s="93"/>
      <c r="E132" s="100"/>
      <c r="F132" s="93"/>
      <c r="G132" s="93"/>
      <c r="H132" s="94"/>
      <c r="I132" s="95"/>
      <c r="J132" s="95"/>
      <c r="K132" s="95" t="s">
        <v>22</v>
      </c>
      <c r="L132" s="95">
        <v>1</v>
      </c>
      <c r="M132" s="131" t="s">
        <v>36</v>
      </c>
      <c r="N132" s="131">
        <v>0.05</v>
      </c>
      <c r="O132" s="95" t="s">
        <v>22</v>
      </c>
      <c r="P132" s="95">
        <v>0.5</v>
      </c>
      <c r="Q132" s="20"/>
      <c r="R132" s="20"/>
      <c r="S132" s="249"/>
      <c r="T132" s="248"/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6" ht="15" customHeight="1">
      <c r="A133" s="92"/>
      <c r="B133" s="93"/>
      <c r="C133" s="93"/>
      <c r="D133" s="93"/>
      <c r="E133" s="100"/>
      <c r="F133" s="93"/>
      <c r="G133" s="93"/>
      <c r="H133" s="94"/>
      <c r="I133" s="95"/>
      <c r="J133" s="95"/>
      <c r="K133" s="95" t="s">
        <v>23</v>
      </c>
      <c r="L133" s="95">
        <v>0.05</v>
      </c>
      <c r="M133" s="131" t="s">
        <v>23</v>
      </c>
      <c r="N133" s="131">
        <v>0.05</v>
      </c>
      <c r="O133" s="95" t="s">
        <v>23</v>
      </c>
      <c r="P133" s="95">
        <v>0.05</v>
      </c>
      <c r="Q133" s="20"/>
      <c r="R133" s="20"/>
      <c r="S133" s="249"/>
      <c r="T133" s="248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6" ht="15" customHeight="1">
      <c r="A134" s="92"/>
      <c r="B134" s="93"/>
      <c r="C134" s="93"/>
      <c r="D134" s="93"/>
      <c r="E134" s="100"/>
      <c r="F134" s="93"/>
      <c r="G134" s="93"/>
      <c r="H134" s="94"/>
      <c r="I134" s="95"/>
      <c r="J134" s="95"/>
      <c r="K134" s="125"/>
      <c r="L134" s="125"/>
      <c r="M134" s="131"/>
      <c r="N134" s="131"/>
      <c r="O134" s="95"/>
      <c r="P134" s="95"/>
      <c r="Q134" s="20"/>
      <c r="R134" s="20"/>
      <c r="S134" s="133"/>
      <c r="T134" s="173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6" ht="15" customHeight="1" thickBot="1">
      <c r="A135" s="96"/>
      <c r="B135" s="97"/>
      <c r="C135" s="97"/>
      <c r="D135" s="97"/>
      <c r="E135" s="111"/>
      <c r="F135" s="97"/>
      <c r="G135" s="97"/>
      <c r="H135" s="98"/>
      <c r="I135" s="99"/>
      <c r="J135" s="99"/>
      <c r="K135" s="134"/>
      <c r="L135" s="134"/>
      <c r="M135" s="134"/>
      <c r="N135" s="134"/>
      <c r="O135" s="137"/>
      <c r="P135" s="137"/>
      <c r="Q135" s="25"/>
      <c r="R135" s="25"/>
      <c r="S135" s="174"/>
      <c r="T135" s="175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6" s="82" customFormat="1" ht="15.75" customHeight="1">
      <c r="A136" s="88" t="s">
        <v>115</v>
      </c>
      <c r="B136" s="109">
        <v>5.6</v>
      </c>
      <c r="C136" s="109">
        <v>2.5</v>
      </c>
      <c r="D136" s="109">
        <v>1.7</v>
      </c>
      <c r="E136" s="109">
        <v>2.8</v>
      </c>
      <c r="F136" s="109">
        <v>0.3</v>
      </c>
      <c r="G136" s="109">
        <v>0</v>
      </c>
      <c r="H136" s="90">
        <f t="shared" ref="H136" si="14">B136*70+C136*75+D136*25+E136*45</f>
        <v>748</v>
      </c>
      <c r="I136" s="91" t="s">
        <v>15</v>
      </c>
      <c r="J136" s="91"/>
      <c r="K136" s="91" t="s">
        <v>166</v>
      </c>
      <c r="L136" s="91"/>
      <c r="M136" s="144" t="s">
        <v>187</v>
      </c>
      <c r="N136" s="144"/>
      <c r="O136" s="91" t="s">
        <v>59</v>
      </c>
      <c r="P136" s="91"/>
      <c r="Q136" s="31" t="s">
        <v>16</v>
      </c>
      <c r="R136" s="31"/>
      <c r="S136" s="170" t="s">
        <v>249</v>
      </c>
      <c r="T136" s="171"/>
      <c r="U136" s="22" t="s">
        <v>253</v>
      </c>
      <c r="V136" s="22"/>
      <c r="W136" s="55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s="82" customFormat="1" ht="15.75" customHeight="1">
      <c r="A137" s="92"/>
      <c r="B137" s="100"/>
      <c r="C137" s="100"/>
      <c r="D137" s="100"/>
      <c r="E137" s="100"/>
      <c r="F137" s="100"/>
      <c r="G137" s="100"/>
      <c r="H137" s="94"/>
      <c r="I137" s="95" t="s">
        <v>17</v>
      </c>
      <c r="J137" s="95">
        <v>10</v>
      </c>
      <c r="K137" s="95" t="s">
        <v>18</v>
      </c>
      <c r="L137" s="95">
        <v>6</v>
      </c>
      <c r="M137" s="244" t="s">
        <v>30</v>
      </c>
      <c r="N137" s="254">
        <v>0.6</v>
      </c>
      <c r="O137" s="95" t="s">
        <v>19</v>
      </c>
      <c r="P137" s="95">
        <v>4</v>
      </c>
      <c r="Q137" s="20" t="s">
        <v>13</v>
      </c>
      <c r="R137" s="20">
        <v>7</v>
      </c>
      <c r="S137" s="133" t="s">
        <v>26</v>
      </c>
      <c r="T137" s="173">
        <v>1</v>
      </c>
      <c r="U137" s="19" t="s">
        <v>253</v>
      </c>
      <c r="V137" s="19">
        <v>2</v>
      </c>
      <c r="W137" s="55"/>
      <c r="X137" s="83"/>
      <c r="Y137" s="83"/>
      <c r="Z137" s="83"/>
    </row>
    <row r="138" spans="1:36" s="82" customFormat="1" ht="15.75" customHeight="1">
      <c r="A138" s="92"/>
      <c r="B138" s="100"/>
      <c r="C138" s="100"/>
      <c r="D138" s="100"/>
      <c r="E138" s="100"/>
      <c r="F138" s="100"/>
      <c r="G138" s="100"/>
      <c r="H138" s="94"/>
      <c r="I138" s="95"/>
      <c r="J138" s="95"/>
      <c r="K138" s="95" t="s">
        <v>45</v>
      </c>
      <c r="L138" s="95">
        <v>2</v>
      </c>
      <c r="M138" s="244" t="s">
        <v>16</v>
      </c>
      <c r="N138" s="244">
        <v>3</v>
      </c>
      <c r="O138" s="95" t="s">
        <v>25</v>
      </c>
      <c r="P138" s="95">
        <v>0.5</v>
      </c>
      <c r="Q138" s="20" t="s">
        <v>23</v>
      </c>
      <c r="R138" s="20">
        <v>0.05</v>
      </c>
      <c r="S138" s="183" t="s">
        <v>35</v>
      </c>
      <c r="T138" s="173">
        <v>2</v>
      </c>
      <c r="U138" s="19"/>
      <c r="V138" s="76"/>
      <c r="W138" s="55"/>
      <c r="X138" s="83"/>
      <c r="Y138" s="83"/>
      <c r="Z138" s="83"/>
    </row>
    <row r="139" spans="1:36" s="82" customFormat="1" ht="15.75" customHeight="1">
      <c r="A139" s="92"/>
      <c r="B139" s="100"/>
      <c r="C139" s="100"/>
      <c r="D139" s="100"/>
      <c r="E139" s="100"/>
      <c r="F139" s="100"/>
      <c r="G139" s="100"/>
      <c r="H139" s="94"/>
      <c r="I139" s="95"/>
      <c r="J139" s="95"/>
      <c r="K139" s="95" t="s">
        <v>25</v>
      </c>
      <c r="L139" s="95">
        <v>2</v>
      </c>
      <c r="M139" s="244" t="s">
        <v>36</v>
      </c>
      <c r="N139" s="244">
        <v>0.01</v>
      </c>
      <c r="O139" s="95" t="s">
        <v>48</v>
      </c>
      <c r="P139" s="95">
        <v>1</v>
      </c>
      <c r="Q139" s="20"/>
      <c r="R139" s="20"/>
      <c r="S139" s="95" t="s">
        <v>22</v>
      </c>
      <c r="T139" s="173">
        <v>0.5</v>
      </c>
      <c r="U139" s="19"/>
      <c r="V139" s="19"/>
      <c r="W139" s="55"/>
      <c r="X139" s="83"/>
      <c r="Y139" s="83"/>
      <c r="Z139" s="83"/>
    </row>
    <row r="140" spans="1:36" ht="15.75" customHeight="1">
      <c r="A140" s="92"/>
      <c r="B140" s="100"/>
      <c r="C140" s="100"/>
      <c r="D140" s="100"/>
      <c r="E140" s="100"/>
      <c r="F140" s="100"/>
      <c r="G140" s="100"/>
      <c r="H140" s="94"/>
      <c r="I140" s="95"/>
      <c r="J140" s="95"/>
      <c r="K140" s="95" t="s">
        <v>22</v>
      </c>
      <c r="L140" s="95">
        <v>1</v>
      </c>
      <c r="M140" s="244" t="s">
        <v>18</v>
      </c>
      <c r="N140" s="244">
        <v>0.6</v>
      </c>
      <c r="O140" s="157" t="s">
        <v>149</v>
      </c>
      <c r="P140" s="95"/>
      <c r="Q140" s="20"/>
      <c r="R140" s="20"/>
      <c r="S140" s="129" t="s">
        <v>354</v>
      </c>
      <c r="T140" s="173">
        <v>1</v>
      </c>
      <c r="U140" s="19"/>
      <c r="V140" s="19"/>
      <c r="W140" s="55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6" ht="15.75" customHeight="1">
      <c r="A141" s="92"/>
      <c r="B141" s="100"/>
      <c r="C141" s="100"/>
      <c r="D141" s="100"/>
      <c r="E141" s="100"/>
      <c r="F141" s="100"/>
      <c r="G141" s="100"/>
      <c r="H141" s="94"/>
      <c r="I141" s="95"/>
      <c r="J141" s="95"/>
      <c r="K141" s="125" t="s">
        <v>52</v>
      </c>
      <c r="L141" s="125"/>
      <c r="M141" s="244" t="s">
        <v>23</v>
      </c>
      <c r="N141" s="244">
        <v>0.05</v>
      </c>
      <c r="O141" s="125"/>
      <c r="P141" s="125"/>
      <c r="Q141" s="20"/>
      <c r="R141" s="20"/>
      <c r="S141" s="133"/>
      <c r="T141" s="173"/>
      <c r="U141" s="19"/>
      <c r="V141" s="19"/>
      <c r="W141" s="55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6" ht="15.75" customHeight="1" thickBot="1">
      <c r="A142" s="92"/>
      <c r="B142" s="100"/>
      <c r="C142" s="100"/>
      <c r="D142" s="100"/>
      <c r="E142" s="100"/>
      <c r="F142" s="100"/>
      <c r="G142" s="100"/>
      <c r="H142" s="98"/>
      <c r="I142" s="107"/>
      <c r="J142" s="107"/>
      <c r="K142" s="107"/>
      <c r="L142" s="107"/>
      <c r="M142" s="255" t="s">
        <v>42</v>
      </c>
      <c r="N142" s="255"/>
      <c r="O142" s="107"/>
      <c r="P142" s="107"/>
      <c r="Q142" s="25"/>
      <c r="R142" s="25"/>
      <c r="S142" s="177"/>
      <c r="T142" s="178"/>
      <c r="U142" s="24"/>
      <c r="V142" s="24"/>
      <c r="W142" s="56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6" ht="15.75" customHeight="1">
      <c r="A143" s="88" t="s">
        <v>116</v>
      </c>
      <c r="B143" s="114">
        <v>5.3</v>
      </c>
      <c r="C143" s="114">
        <v>2.2999999999999998</v>
      </c>
      <c r="D143" s="114">
        <v>1.8</v>
      </c>
      <c r="E143" s="109">
        <v>2.9</v>
      </c>
      <c r="F143" s="114">
        <v>0</v>
      </c>
      <c r="G143" s="114">
        <v>0</v>
      </c>
      <c r="H143" s="90">
        <f t="shared" ref="H143" si="15">B143*70+C143*75+D143*25+E143*45</f>
        <v>719</v>
      </c>
      <c r="I143" s="91" t="s">
        <v>29</v>
      </c>
      <c r="J143" s="91"/>
      <c r="K143" s="91" t="s">
        <v>167</v>
      </c>
      <c r="L143" s="91"/>
      <c r="M143" s="91" t="s">
        <v>188</v>
      </c>
      <c r="N143" s="91"/>
      <c r="O143" s="91" t="s">
        <v>217</v>
      </c>
      <c r="P143" s="91"/>
      <c r="Q143" s="31" t="s">
        <v>16</v>
      </c>
      <c r="R143" s="31"/>
      <c r="S143" s="170" t="s">
        <v>250</v>
      </c>
      <c r="T143" s="171"/>
      <c r="U143" s="22" t="s">
        <v>269</v>
      </c>
      <c r="V143" s="22"/>
      <c r="W143" s="55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6" ht="15.75" customHeight="1">
      <c r="A144" s="92"/>
      <c r="B144" s="93"/>
      <c r="C144" s="93"/>
      <c r="D144" s="93"/>
      <c r="E144" s="100"/>
      <c r="F144" s="93"/>
      <c r="G144" s="93"/>
      <c r="H144" s="94"/>
      <c r="I144" s="95" t="s">
        <v>17</v>
      </c>
      <c r="J144" s="95">
        <v>7</v>
      </c>
      <c r="K144" s="95" t="s">
        <v>148</v>
      </c>
      <c r="L144" s="95">
        <v>6.5</v>
      </c>
      <c r="M144" s="95" t="s">
        <v>18</v>
      </c>
      <c r="N144" s="95">
        <v>0.6</v>
      </c>
      <c r="O144" s="95" t="s">
        <v>218</v>
      </c>
      <c r="P144" s="95">
        <v>0.5</v>
      </c>
      <c r="Q144" s="20" t="s">
        <v>13</v>
      </c>
      <c r="R144" s="20">
        <v>7</v>
      </c>
      <c r="S144" s="249" t="s">
        <v>25</v>
      </c>
      <c r="T144" s="248">
        <v>3</v>
      </c>
      <c r="U144" s="19" t="s">
        <v>269</v>
      </c>
      <c r="V144" s="76">
        <v>2.5</v>
      </c>
      <c r="W144" s="55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2"/>
      <c r="B145" s="93"/>
      <c r="C145" s="93"/>
      <c r="D145" s="93"/>
      <c r="E145" s="100"/>
      <c r="F145" s="93"/>
      <c r="G145" s="93"/>
      <c r="H145" s="94"/>
      <c r="I145" s="95" t="s">
        <v>33</v>
      </c>
      <c r="J145" s="95">
        <v>3</v>
      </c>
      <c r="K145" s="95"/>
      <c r="L145" s="95"/>
      <c r="M145" s="95" t="s">
        <v>65</v>
      </c>
      <c r="N145" s="95">
        <v>1</v>
      </c>
      <c r="O145" s="95" t="s">
        <v>43</v>
      </c>
      <c r="P145" s="95">
        <v>5</v>
      </c>
      <c r="Q145" s="20" t="s">
        <v>23</v>
      </c>
      <c r="R145" s="20">
        <v>0.05</v>
      </c>
      <c r="S145" s="236" t="s">
        <v>34</v>
      </c>
      <c r="T145" s="248">
        <v>0.5</v>
      </c>
      <c r="U145" s="19"/>
      <c r="V145" s="19"/>
      <c r="W145" s="55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2"/>
      <c r="B146" s="93"/>
      <c r="C146" s="93"/>
      <c r="D146" s="93"/>
      <c r="E146" s="100"/>
      <c r="F146" s="93"/>
      <c r="G146" s="93"/>
      <c r="H146" s="94"/>
      <c r="I146" s="95"/>
      <c r="J146" s="95"/>
      <c r="K146" s="95"/>
      <c r="L146" s="95"/>
      <c r="M146" s="95" t="s">
        <v>44</v>
      </c>
      <c r="N146" s="95">
        <v>3</v>
      </c>
      <c r="O146" s="95" t="s">
        <v>22</v>
      </c>
      <c r="P146" s="95">
        <v>0.5</v>
      </c>
      <c r="Q146" s="20"/>
      <c r="R146" s="20"/>
      <c r="S146" s="249" t="s">
        <v>48</v>
      </c>
      <c r="T146" s="248">
        <v>0.5</v>
      </c>
      <c r="U146" s="19"/>
      <c r="V146" s="19"/>
      <c r="W146" s="55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2"/>
      <c r="B147" s="93"/>
      <c r="C147" s="93"/>
      <c r="D147" s="93"/>
      <c r="E147" s="100"/>
      <c r="F147" s="93"/>
      <c r="G147" s="93"/>
      <c r="H147" s="94"/>
      <c r="I147" s="95"/>
      <c r="J147" s="95"/>
      <c r="K147" s="95"/>
      <c r="L147" s="95"/>
      <c r="M147" s="95" t="s">
        <v>22</v>
      </c>
      <c r="N147" s="95">
        <v>1</v>
      </c>
      <c r="O147" s="95" t="s">
        <v>23</v>
      </c>
      <c r="P147" s="95">
        <v>0.05</v>
      </c>
      <c r="Q147" s="20"/>
      <c r="R147" s="20"/>
      <c r="S147" s="133"/>
      <c r="T147" s="173"/>
      <c r="U147" s="19"/>
      <c r="V147" s="19"/>
      <c r="W147" s="55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2"/>
      <c r="B148" s="93"/>
      <c r="C148" s="93"/>
      <c r="D148" s="93"/>
      <c r="E148" s="100"/>
      <c r="F148" s="93"/>
      <c r="G148" s="93"/>
      <c r="H148" s="94"/>
      <c r="I148" s="95"/>
      <c r="J148" s="95"/>
      <c r="K148" s="95"/>
      <c r="L148" s="95"/>
      <c r="M148" s="95" t="s">
        <v>23</v>
      </c>
      <c r="N148" s="95">
        <v>0.05</v>
      </c>
      <c r="O148" s="95"/>
      <c r="P148" s="95"/>
      <c r="Q148" s="20"/>
      <c r="R148" s="20"/>
      <c r="S148" s="182"/>
      <c r="T148" s="181"/>
      <c r="U148" s="19"/>
      <c r="V148" s="19"/>
      <c r="W148" s="55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6"/>
      <c r="B149" s="97"/>
      <c r="C149" s="97"/>
      <c r="D149" s="97"/>
      <c r="E149" s="111"/>
      <c r="F149" s="97"/>
      <c r="G149" s="97"/>
      <c r="H149" s="98"/>
      <c r="I149" s="99"/>
      <c r="J149" s="99"/>
      <c r="K149" s="99"/>
      <c r="L149" s="99"/>
      <c r="M149" s="134"/>
      <c r="N149" s="134"/>
      <c r="O149" s="134"/>
      <c r="P149" s="134"/>
      <c r="Q149" s="25"/>
      <c r="R149" s="25"/>
      <c r="S149" s="174"/>
      <c r="T149" s="175"/>
      <c r="U149" s="24"/>
      <c r="V149" s="24"/>
      <c r="W149" s="56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2" t="s">
        <v>117</v>
      </c>
      <c r="B150" s="93">
        <v>5</v>
      </c>
      <c r="C150" s="93">
        <v>2.4</v>
      </c>
      <c r="D150" s="93">
        <v>2.1</v>
      </c>
      <c r="E150" s="100">
        <v>2.8</v>
      </c>
      <c r="F150" s="93">
        <v>0</v>
      </c>
      <c r="G150" s="117">
        <v>0</v>
      </c>
      <c r="H150" s="90">
        <f t="shared" ref="H150" si="16">B150*70+C150*75+D150*25+E150*45</f>
        <v>708.5</v>
      </c>
      <c r="I150" s="102" t="s">
        <v>135</v>
      </c>
      <c r="J150" s="102"/>
      <c r="K150" s="102" t="s">
        <v>168</v>
      </c>
      <c r="L150" s="102"/>
      <c r="M150" s="102" t="s">
        <v>189</v>
      </c>
      <c r="N150" s="102"/>
      <c r="O150" s="158" t="s">
        <v>219</v>
      </c>
      <c r="P150" s="159"/>
      <c r="Q150" s="31" t="s">
        <v>16</v>
      </c>
      <c r="R150" s="31"/>
      <c r="S150" s="172" t="s">
        <v>251</v>
      </c>
      <c r="T150" s="176"/>
      <c r="U150" s="22" t="s">
        <v>271</v>
      </c>
      <c r="V150" s="22"/>
      <c r="W150" s="55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2"/>
      <c r="B151" s="93"/>
      <c r="C151" s="93"/>
      <c r="D151" s="93"/>
      <c r="E151" s="100"/>
      <c r="F151" s="93"/>
      <c r="G151" s="117"/>
      <c r="H151" s="94"/>
      <c r="I151" s="95" t="s">
        <v>136</v>
      </c>
      <c r="J151" s="95">
        <v>15</v>
      </c>
      <c r="K151" s="95" t="s">
        <v>31</v>
      </c>
      <c r="L151" s="95">
        <v>0.5</v>
      </c>
      <c r="M151" s="95" t="s">
        <v>190</v>
      </c>
      <c r="N151" s="95">
        <v>0.6</v>
      </c>
      <c r="O151" s="160" t="s">
        <v>18</v>
      </c>
      <c r="P151" s="161">
        <v>0.6</v>
      </c>
      <c r="Q151" s="20" t="s">
        <v>13</v>
      </c>
      <c r="R151" s="20">
        <v>7</v>
      </c>
      <c r="S151" s="95" t="s">
        <v>19</v>
      </c>
      <c r="T151" s="173">
        <v>2</v>
      </c>
      <c r="U151" s="19" t="s">
        <v>271</v>
      </c>
      <c r="V151" s="19">
        <v>2.5</v>
      </c>
      <c r="W151" s="55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2"/>
      <c r="B152" s="93"/>
      <c r="C152" s="93"/>
      <c r="D152" s="93"/>
      <c r="E152" s="100"/>
      <c r="F152" s="93"/>
      <c r="G152" s="117"/>
      <c r="H152" s="94"/>
      <c r="I152" s="95"/>
      <c r="J152" s="95"/>
      <c r="K152" s="95" t="s">
        <v>34</v>
      </c>
      <c r="L152" s="95">
        <v>2</v>
      </c>
      <c r="M152" s="95" t="s">
        <v>35</v>
      </c>
      <c r="N152" s="95">
        <v>5</v>
      </c>
      <c r="O152" s="95" t="s">
        <v>194</v>
      </c>
      <c r="P152" s="95">
        <v>4</v>
      </c>
      <c r="Q152" s="20" t="s">
        <v>23</v>
      </c>
      <c r="R152" s="20">
        <v>0.05</v>
      </c>
      <c r="S152" s="133" t="s">
        <v>38</v>
      </c>
      <c r="T152" s="173">
        <v>1</v>
      </c>
      <c r="U152" s="19"/>
      <c r="V152" s="76"/>
      <c r="W152" s="55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2"/>
      <c r="B153" s="93"/>
      <c r="C153" s="93"/>
      <c r="D153" s="93"/>
      <c r="E153" s="100"/>
      <c r="F153" s="93"/>
      <c r="G153" s="117"/>
      <c r="H153" s="94"/>
      <c r="I153" s="95"/>
      <c r="J153" s="95"/>
      <c r="K153" s="95" t="s">
        <v>36</v>
      </c>
      <c r="L153" s="95">
        <v>0.01</v>
      </c>
      <c r="M153" s="95" t="s">
        <v>57</v>
      </c>
      <c r="N153" s="95">
        <v>0.01</v>
      </c>
      <c r="O153" s="161" t="s">
        <v>22</v>
      </c>
      <c r="P153" s="161">
        <v>0.5</v>
      </c>
      <c r="Q153" s="20"/>
      <c r="R153" s="20"/>
      <c r="S153" s="95" t="s">
        <v>26</v>
      </c>
      <c r="T153" s="173">
        <v>1</v>
      </c>
      <c r="U153" s="19"/>
      <c r="V153" s="19"/>
      <c r="W153" s="55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2"/>
      <c r="B154" s="93"/>
      <c r="C154" s="93"/>
      <c r="D154" s="93"/>
      <c r="E154" s="100"/>
      <c r="F154" s="93"/>
      <c r="G154" s="118"/>
      <c r="H154" s="94"/>
      <c r="I154" s="95"/>
      <c r="J154" s="95"/>
      <c r="K154" s="95" t="s">
        <v>23</v>
      </c>
      <c r="L154" s="95">
        <v>0.05</v>
      </c>
      <c r="M154" s="95" t="s">
        <v>23</v>
      </c>
      <c r="N154" s="95">
        <v>0.05</v>
      </c>
      <c r="O154" s="160" t="s">
        <v>23</v>
      </c>
      <c r="P154" s="160">
        <v>0.05</v>
      </c>
      <c r="Q154" s="20"/>
      <c r="R154" s="20"/>
      <c r="S154" s="133" t="s">
        <v>22</v>
      </c>
      <c r="T154" s="173">
        <v>0.5</v>
      </c>
      <c r="U154" s="19"/>
      <c r="V154" s="19"/>
      <c r="W154" s="55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2"/>
      <c r="B155" s="93"/>
      <c r="C155" s="93"/>
      <c r="D155" s="93"/>
      <c r="E155" s="100"/>
      <c r="F155" s="93"/>
      <c r="G155" s="117"/>
      <c r="H155" s="94"/>
      <c r="I155" s="95"/>
      <c r="J155" s="95"/>
      <c r="K155" s="95" t="s">
        <v>24</v>
      </c>
      <c r="L155" s="95">
        <v>6</v>
      </c>
      <c r="M155" s="95"/>
      <c r="N155" s="95"/>
      <c r="O155" s="160"/>
      <c r="P155" s="160"/>
      <c r="Q155" s="20"/>
      <c r="R155" s="20"/>
      <c r="S155" s="95" t="s">
        <v>36</v>
      </c>
      <c r="T155" s="173">
        <v>0.01</v>
      </c>
      <c r="U155" s="19"/>
      <c r="V155" s="19"/>
      <c r="W155" s="55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6"/>
      <c r="B156" s="97"/>
      <c r="C156" s="97"/>
      <c r="D156" s="97"/>
      <c r="E156" s="111"/>
      <c r="F156" s="97"/>
      <c r="G156" s="196"/>
      <c r="H156" s="98"/>
      <c r="I156" s="99"/>
      <c r="J156" s="99"/>
      <c r="K156" s="134"/>
      <c r="L156" s="134"/>
      <c r="M156" s="134"/>
      <c r="N156" s="134"/>
      <c r="O156" s="240"/>
      <c r="P156" s="240"/>
      <c r="Q156" s="25"/>
      <c r="R156" s="25"/>
      <c r="S156" s="179"/>
      <c r="T156" s="180"/>
      <c r="U156" s="24"/>
      <c r="V156" s="24"/>
      <c r="W156" s="56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8"/>
  <sheetViews>
    <sheetView zoomScale="90" zoomScaleNormal="90" workbookViewId="0">
      <selection activeCell="A32" sqref="A32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317" t="s">
        <v>118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81" t="s">
        <v>12</v>
      </c>
      <c r="J2" s="80" t="s">
        <v>72</v>
      </c>
      <c r="K2" s="63" t="s">
        <v>13</v>
      </c>
      <c r="L2" s="80" t="s">
        <v>73</v>
      </c>
      <c r="M2" s="63" t="s">
        <v>14</v>
      </c>
      <c r="N2" s="80" t="s">
        <v>74</v>
      </c>
      <c r="O2" s="79" t="s">
        <v>100</v>
      </c>
      <c r="P2" s="79" t="s">
        <v>101</v>
      </c>
      <c r="Q2" s="79" t="s">
        <v>76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213">
        <v>45992</v>
      </c>
      <c r="B3" s="38" t="str">
        <f>'非偏鄉計劃學校(葷)國中'!A3</f>
        <v>N1</v>
      </c>
      <c r="C3" s="39" t="str">
        <f>'非偏鄉計劃學校(葷)國中'!I3</f>
        <v>白米飯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</v>
      </c>
      <c r="E3" s="39" t="str">
        <f>'非偏鄉計劃學校(葷)國中'!K3</f>
        <v>梅干絞肉</v>
      </c>
      <c r="F3" s="235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豬絞肉梅乾菜</v>
      </c>
      <c r="G3" s="39" t="str">
        <f>'非偏鄉計劃學校(葷)國中'!M3</f>
        <v>刈薯炒蛋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雞蛋豆薯大蒜</v>
      </c>
      <c r="I3" s="39" t="str">
        <f>'非偏鄉計劃學校(葷)國中'!O3</f>
        <v xml:space="preserve">西滷菜 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豬絞肉結球白菜乾木耳胡蘿蔔大蒜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蘿蔔大骨湯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白蘿蔔大骨</v>
      </c>
      <c r="O3" s="39" t="str">
        <f>'非偏鄉計劃學校(葷)國中'!U3</f>
        <v>旺仔小饅頭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293">
        <f>'非偏鄉計劃學校(葷)國中'!B3</f>
        <v>5.6</v>
      </c>
      <c r="S3" s="293">
        <f>'非偏鄉計劃學校(葷)國中'!C3</f>
        <v>2.2000000000000002</v>
      </c>
      <c r="T3" s="293">
        <f>'非偏鄉計劃學校(葷)國中'!D3</f>
        <v>2.6</v>
      </c>
      <c r="U3" s="293">
        <f>'非偏鄉計劃學校(葷)國中'!E3</f>
        <v>2.7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743.5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213">
        <v>45993</v>
      </c>
      <c r="B4" s="33" t="str">
        <f>'非偏鄉計劃學校(葷)國中'!A10</f>
        <v>N2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香酥魚排</v>
      </c>
      <c r="F4" s="235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魚排</v>
      </c>
      <c r="G4" s="34" t="str">
        <f>'非偏鄉計劃學校(葷)國中'!M10</f>
        <v>家常豆腐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豆腐豬絞肉胡蘿蔔大蒜青蔥</v>
      </c>
      <c r="I4" s="34" t="str">
        <f>'非偏鄉計劃學校(葷)國中'!O10</f>
        <v>芹香黑輪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黑輪芹菜胡蘿蔔大蒜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玉米蛋花湯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冷凍玉米粒雞蛋</v>
      </c>
      <c r="O4" s="34" t="str">
        <f>'非偏鄉計劃學校(葷)國中'!U10</f>
        <v>驗證豆漿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294">
        <f>'非偏鄉計劃學校(葷)國中'!B10</f>
        <v>5.2</v>
      </c>
      <c r="S4" s="294">
        <f>'非偏鄉計劃學校(葷)國中'!C10</f>
        <v>2.9</v>
      </c>
      <c r="T4" s="294">
        <f>'非偏鄉計劃學校(葷)國中'!D10</f>
        <v>1.5</v>
      </c>
      <c r="U4" s="294">
        <f>'非偏鄉計劃學校(葷)國中'!E10</f>
        <v>2.9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749.5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213">
        <v>45994</v>
      </c>
      <c r="B5" s="33" t="str">
        <f>'非偏鄉計劃學校(葷)國中'!A17</f>
        <v>N3</v>
      </c>
      <c r="C5" s="34" t="str">
        <f>'非偏鄉計劃學校(葷)國中'!I17</f>
        <v>米粉特餐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米粉</v>
      </c>
      <c r="E5" s="34" t="str">
        <f>'非偏鄉計劃學校(葷)國中'!K17</f>
        <v>油蔥肉燥</v>
      </c>
      <c r="F5" s="235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豬絞肉冬瓜乾香菇紅蔥頭大蒜</v>
      </c>
      <c r="G5" s="34" t="str">
        <f>'非偏鄉計劃學校(葷)國中'!M17</f>
        <v>肉絲南瓜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豬後腿肉南瓜薑</v>
      </c>
      <c r="I5" s="34" t="str">
        <f>'非偏鄉計劃學校(葷)國中'!O17</f>
        <v>蜜汁豆干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豆干二砂糖醬油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三絲羹湯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脆筍絲胡蘿蔔乾木耳雞蛋</v>
      </c>
      <c r="O5" s="34" t="str">
        <f>'非偏鄉計劃學校(葷)國中'!U17</f>
        <v>原味餐包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294">
        <f>'非偏鄉計劃學校(葷)國中'!B17</f>
        <v>3.6</v>
      </c>
      <c r="S5" s="294">
        <f>'非偏鄉計劃學校(葷)國中'!C17</f>
        <v>3.1</v>
      </c>
      <c r="T5" s="294">
        <f>'非偏鄉計劃學校(葷)國中'!D17</f>
        <v>1.5</v>
      </c>
      <c r="U5" s="294">
        <f>'非偏鄉計劃學校(葷)國中'!E17</f>
        <v>2.8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648</v>
      </c>
    </row>
    <row r="6" spans="1:32" ht="15.75" customHeight="1">
      <c r="A6" s="213">
        <v>45995</v>
      </c>
      <c r="B6" s="33" t="str">
        <f>'非偏鄉計劃學校(葷)國中'!A24</f>
        <v>N4</v>
      </c>
      <c r="C6" s="34" t="str">
        <f>'非偏鄉計劃學校(葷)國中'!I24</f>
        <v>糙米飯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蔥爆肉絲</v>
      </c>
      <c r="F6" s="235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豬後腿肉洋蔥胡蘿蔔青蔥大蒜</v>
      </c>
      <c r="G6" s="34" t="str">
        <f>'非偏鄉計劃學校(葷)國中'!M24</f>
        <v>銀蘿絞肉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豬絞肉白蘿蔔大蒜</v>
      </c>
      <c r="I6" s="34" t="str">
        <f>'非偏鄉計劃學校(葷)國中'!O24</f>
        <v>番茄滑蛋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雞蛋大番茄青蔥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紅豆紫米湯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紅豆紫米二砂糖</v>
      </c>
      <c r="O6" s="34" t="str">
        <f>'非偏鄉計劃學校(葷)國中'!U24</f>
        <v>玉米饅頭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294">
        <f>'非偏鄉計劃學校(葷)國中'!B24</f>
        <v>6.5</v>
      </c>
      <c r="S6" s="294">
        <f>'非偏鄉計劃學校(葷)國中'!C24</f>
        <v>2.1</v>
      </c>
      <c r="T6" s="294">
        <f>'非偏鄉計劃學校(葷)國中'!D24</f>
        <v>2</v>
      </c>
      <c r="U6" s="294">
        <f>'非偏鄉計劃學校(葷)國中'!E24</f>
        <v>2.8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788.5</v>
      </c>
    </row>
    <row r="7" spans="1:32" ht="15.75" customHeight="1">
      <c r="A7" s="213">
        <v>45996</v>
      </c>
      <c r="B7" s="33" t="str">
        <f>'非偏鄉計劃學校(葷)國中'!A31</f>
        <v>N5</v>
      </c>
      <c r="C7" s="34" t="str">
        <f>'非偏鄉計劃學校(葷)國中'!I31</f>
        <v>燕麥飯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米燕麥</v>
      </c>
      <c r="E7" s="34" t="str">
        <f>'非偏鄉計劃學校(葷)國中'!K31</f>
        <v>香滷腿排</v>
      </c>
      <c r="F7" s="235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腿排滷包</v>
      </c>
      <c r="G7" s="34" t="str">
        <f>'非偏鄉計劃學校(葷)國中'!M31</f>
        <v>韭香豆芽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胡蘿蔔綠豆芽韮菜豬後腿肉大蒜</v>
      </c>
      <c r="I7" s="34" t="str">
        <f>'非偏鄉計劃學校(葷)國中'!O31</f>
        <v>帶結燒腐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凍豆腐海帶結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酸菜肉絲湯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酸菜豬後腿肉</v>
      </c>
      <c r="O7" s="34" t="str">
        <f>'非偏鄉計劃學校(葷)國中'!U31</f>
        <v>水果</v>
      </c>
      <c r="P7" s="34">
        <f>'非偏鄉計劃學校(葷)國中'!W32</f>
        <v>0</v>
      </c>
      <c r="Q7" s="34" t="str">
        <f>'非偏鄉計劃學校(葷)國中'!AH31</f>
        <v xml:space="preserve">     </v>
      </c>
      <c r="R7" s="294">
        <f>'非偏鄉計劃學校(葷)國中'!B31</f>
        <v>5.2</v>
      </c>
      <c r="S7" s="294">
        <f>'非偏鄉計劃學校(葷)國中'!C31</f>
        <v>3.1</v>
      </c>
      <c r="T7" s="294">
        <f>'非偏鄉計劃學校(葷)國中'!D31</f>
        <v>1.8</v>
      </c>
      <c r="U7" s="294">
        <f>'非偏鄉計劃學校(葷)國中'!E31</f>
        <v>2.7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763</v>
      </c>
    </row>
    <row r="8" spans="1:32" ht="15.75" customHeight="1">
      <c r="A8" s="213">
        <v>45999</v>
      </c>
      <c r="B8" s="33" t="str">
        <f>'非偏鄉計劃學校(葷)國中'!A38</f>
        <v>O1</v>
      </c>
      <c r="C8" s="34" t="str">
        <f>'非偏鄉計劃學校(葷)國中'!I38</f>
        <v>白米飯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</v>
      </c>
      <c r="E8" s="34" t="str">
        <f>'非偏鄉計劃學校(葷)國中'!K38</f>
        <v>黑椒豬柳</v>
      </c>
      <c r="F8" s="235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豬後腿肉洋蔥胡蘿蔔黑胡椒粒</v>
      </c>
      <c r="G8" s="34" t="str">
        <f>'非偏鄉計劃學校(葷)國中'!M38</f>
        <v>菇拌海帶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乾裙帶菜金針菇大蒜</v>
      </c>
      <c r="I8" s="34" t="str">
        <f>'非偏鄉計劃學校(葷)國中'!O38</f>
        <v>小魚豆干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豆干小魚乾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鮮菇蔬湯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金針菇時蔬薑大骨</v>
      </c>
      <c r="O8" s="34" t="str">
        <f>'非偏鄉計劃學校(葷)國中'!U38</f>
        <v>旺仔小饅頭</v>
      </c>
      <c r="P8" s="34">
        <f>'非偏鄉計劃學校(葷)國中'!W39</f>
        <v>0</v>
      </c>
      <c r="Q8" s="34" t="str">
        <f>'非偏鄉計劃學校(葷)國中'!AH38</f>
        <v xml:space="preserve">     </v>
      </c>
      <c r="R8" s="294">
        <f>'非偏鄉計劃學校(葷)國中'!B38</f>
        <v>5</v>
      </c>
      <c r="S8" s="294">
        <f>'非偏鄉計劃學校(葷)國中'!C38</f>
        <v>2.8</v>
      </c>
      <c r="T8" s="294">
        <f>'非偏鄉計劃學校(葷)國中'!D38</f>
        <v>2</v>
      </c>
      <c r="U8" s="294">
        <f>'非偏鄉計劃學校(葷)國中'!E38</f>
        <v>2.7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731.5</v>
      </c>
    </row>
    <row r="9" spans="1:32" ht="15.75" customHeight="1">
      <c r="A9" s="213">
        <v>46000</v>
      </c>
      <c r="B9" s="33" t="str">
        <f>'非偏鄉計劃學校(葷)國中'!A45</f>
        <v>O2</v>
      </c>
      <c r="C9" s="34" t="str">
        <f>'非偏鄉計劃學校(葷)國中'!I45</f>
        <v>糙米飯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米糙米</v>
      </c>
      <c r="E9" s="34" t="str">
        <f>'非偏鄉計劃學校(葷)國中'!K45</f>
        <v>黃金魚片</v>
      </c>
      <c r="F9" s="235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鯊魚片</v>
      </c>
      <c r="G9" s="34" t="str">
        <f>'非偏鄉計劃學校(葷)國中'!M45</f>
        <v>奶油白菜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結球白菜胡蘿蔔大蒜奶油(固態)</v>
      </c>
      <c r="I9" s="34" t="str">
        <f>'非偏鄉計劃學校(葷)國中'!O45</f>
        <v>培根豆芽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培根綠豆芽韮菜大蒜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紫菜蛋花湯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紫菜薑雞蛋</v>
      </c>
      <c r="O9" s="34" t="str">
        <f>'非偏鄉計劃學校(葷)國中'!U45</f>
        <v>紅豆捲</v>
      </c>
      <c r="P9" s="34">
        <f>'非偏鄉計劃學校(葷)國中'!W46</f>
        <v>0</v>
      </c>
      <c r="Q9" s="34" t="str">
        <f>'非偏鄉計劃學校(葷)國中'!AH45</f>
        <v xml:space="preserve">     </v>
      </c>
      <c r="R9" s="294">
        <f>'非偏鄉計劃學校(葷)國中'!B45</f>
        <v>5</v>
      </c>
      <c r="S9" s="294">
        <f>'非偏鄉計劃學校(葷)國中'!C45</f>
        <v>2.2000000000000002</v>
      </c>
      <c r="T9" s="294">
        <f>'非偏鄉計劃學校(葷)國中'!D45</f>
        <v>2.1</v>
      </c>
      <c r="U9" s="294">
        <f>'非偏鄉計劃學校(葷)國中'!E45</f>
        <v>2.9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698</v>
      </c>
    </row>
    <row r="10" spans="1:32" ht="15.75" customHeight="1">
      <c r="A10" s="213">
        <v>46001</v>
      </c>
      <c r="B10" s="33" t="str">
        <f>'非偏鄉計劃學校(葷)國中'!A52</f>
        <v>O3</v>
      </c>
      <c r="C10" s="34" t="str">
        <f>'非偏鄉計劃學校(葷)國中'!I52</f>
        <v>西式特餐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通心麵</v>
      </c>
      <c r="E10" s="34" t="str">
        <f>'非偏鄉計劃學校(葷)國中'!K52</f>
        <v>茄汁肉醬</v>
      </c>
      <c r="F10" s="235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豬絞肉馬鈴薯洋蔥番茄醬</v>
      </c>
      <c r="G10" s="34" t="str">
        <f>'非偏鄉計劃學校(葷)國中'!M52</f>
        <v>絞肉甘藍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甘藍豬絞肉胡蘿蔔大蒜</v>
      </c>
      <c r="I10" s="34" t="str">
        <f>'非偏鄉計劃學校(葷)國中'!O52</f>
        <v>炸物雙拼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杏鮑菇甜不辣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玉米濃湯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雞蛋冷凍玉米粒玉米濃湯調理包</v>
      </c>
      <c r="O10" s="34" t="str">
        <f>'非偏鄉計劃學校(葷)國中'!U52</f>
        <v>肉包</v>
      </c>
      <c r="P10" s="34">
        <f>'非偏鄉計劃學校(葷)國中'!W53</f>
        <v>0</v>
      </c>
      <c r="Q10" s="34" t="str">
        <f>'非偏鄉計劃學校(葷)國中'!AH52</f>
        <v xml:space="preserve">     </v>
      </c>
      <c r="R10" s="294">
        <f>'非偏鄉計劃學校(葷)國中'!B52</f>
        <v>3.6</v>
      </c>
      <c r="S10" s="294">
        <f>'非偏鄉計劃學校(葷)國中'!C52</f>
        <v>2.1</v>
      </c>
      <c r="T10" s="294">
        <f>'非偏鄉計劃學校(葷)國中'!D52</f>
        <v>1.9</v>
      </c>
      <c r="U10" s="294">
        <f>'非偏鄉計劃學校(葷)國中'!E52</f>
        <v>2.9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587.5</v>
      </c>
    </row>
    <row r="11" spans="1:32" ht="15.75" customHeight="1">
      <c r="A11" s="213">
        <v>46002</v>
      </c>
      <c r="B11" s="33" t="str">
        <f>'非偏鄉計劃學校(葷)國中'!A59</f>
        <v>O4</v>
      </c>
      <c r="C11" s="34" t="str">
        <f>'非偏鄉計劃學校(葷)國中'!I59</f>
        <v>糙米飯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米糙米</v>
      </c>
      <c r="E11" s="34" t="str">
        <f>'非偏鄉計劃學校(葷)國中'!K59</f>
        <v>筍干滷肉</v>
      </c>
      <c r="F11" s="235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豬後腿肉麻竹筍干</v>
      </c>
      <c r="G11" s="34" t="str">
        <f>'非偏鄉計劃學校(葷)國中'!M59</f>
        <v>螞蟻上樹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豬絞肉冬粉時蔬乾木耳大蒜</v>
      </c>
      <c r="I11" s="34" t="str">
        <f>'非偏鄉計劃學校(葷)國中'!O59</f>
        <v>銀蘿黑輪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白蘿蔔黑輪胡蘿蔔大蒜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枸杞銀耳湯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乾銀耳二砂糖枸杞</v>
      </c>
      <c r="O11" s="34" t="str">
        <f>'非偏鄉計劃學校(葷)國中'!U59</f>
        <v>奶油餐包</v>
      </c>
      <c r="P11" s="34">
        <f>'非偏鄉計劃學校(葷)國中'!W60</f>
        <v>0</v>
      </c>
      <c r="Q11" s="34" t="str">
        <f>'非偏鄉計劃學校(葷)國中'!AH59</f>
        <v xml:space="preserve">     </v>
      </c>
      <c r="R11" s="294">
        <f>'非偏鄉計劃學校(葷)國中'!B59</f>
        <v>5.7</v>
      </c>
      <c r="S11" s="294">
        <f>'非偏鄉計劃學校(葷)國中'!C59</f>
        <v>2</v>
      </c>
      <c r="T11" s="294">
        <f>'非偏鄉計劃學校(葷)國中'!D59</f>
        <v>1.8</v>
      </c>
      <c r="U11" s="294">
        <f>'非偏鄉計劃學校(葷)國中'!E59</f>
        <v>2.8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720</v>
      </c>
    </row>
    <row r="12" spans="1:32" ht="15.75" customHeight="1">
      <c r="A12" s="213">
        <v>46003</v>
      </c>
      <c r="B12" s="33" t="str">
        <f>'非偏鄉計劃學校(葷)國中'!A66</f>
        <v>O5</v>
      </c>
      <c r="C12" s="34" t="str">
        <f>'非偏鄉計劃學校(葷)國中'!I66</f>
        <v>芝麻飯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米芝麻(熟)</v>
      </c>
      <c r="E12" s="34" t="str">
        <f>'非偏鄉計劃學校(葷)國中'!K66</f>
        <v>糖醋雞丁</v>
      </c>
      <c r="F12" s="235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肉雞洋蔥鳳梨罐頭甜椒(青皮)番茄糊二砂糖</v>
      </c>
      <c r="G12" s="34" t="str">
        <f>'非偏鄉計劃學校(葷)國中'!M66</f>
        <v>蛋香碎脯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雞蛋蘿蔔乾</v>
      </c>
      <c r="I12" s="34" t="str">
        <f>'非偏鄉計劃學校(葷)國中'!O66</f>
        <v>肉絲時蔬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時蔬豬後腿肉胡蘿蔔大蒜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味噌湯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味噌豆腐柴魚片青蔥</v>
      </c>
      <c r="O12" s="34" t="str">
        <f>'非偏鄉計劃學校(葷)國中'!U66</f>
        <v>水果</v>
      </c>
      <c r="P12" s="34" t="str">
        <f>'非偏鄉計劃學校(葷)國中'!W67</f>
        <v>有機豆奶</v>
      </c>
      <c r="Q12" s="34" t="str">
        <f>'非偏鄉計劃學校(葷)國中'!AH66</f>
        <v xml:space="preserve">     </v>
      </c>
      <c r="R12" s="294">
        <f>'非偏鄉計劃學校(葷)國中'!B66</f>
        <v>5.2</v>
      </c>
      <c r="S12" s="294">
        <f>'非偏鄉計劃學校(葷)國中'!C66</f>
        <v>3.2</v>
      </c>
      <c r="T12" s="294">
        <f>'非偏鄉計劃學校(葷)國中'!D66</f>
        <v>1.7</v>
      </c>
      <c r="U12" s="294">
        <f>'非偏鄉計劃學校(葷)國中'!E66</f>
        <v>2.8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772.5</v>
      </c>
    </row>
    <row r="13" spans="1:32" ht="15.75" customHeight="1">
      <c r="A13" s="213">
        <v>46006</v>
      </c>
      <c r="B13" s="33" t="str">
        <f>'非偏鄉計劃學校(葷)國中'!A73</f>
        <v>P1</v>
      </c>
      <c r="C13" s="34" t="str">
        <f>'非偏鄉計劃學校(葷)國中'!I73</f>
        <v>白米飯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</v>
      </c>
      <c r="E13" s="34" t="str">
        <f>'非偏鄉計劃學校(葷)國中'!K73</f>
        <v>瓜仔肉</v>
      </c>
      <c r="F13" s="235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豬絞肉醃漬花胡瓜胡蘿蔔大蒜</v>
      </c>
      <c r="G13" s="34" t="str">
        <f>'非偏鄉計劃學校(葷)國中'!M73</f>
        <v>肉絲豆芽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綠豆芽胡蘿蔔韭菜大蒜豬後腿肉</v>
      </c>
      <c r="I13" s="34" t="str">
        <f>'非偏鄉計劃學校(葷)國中'!O73</f>
        <v>照燒豆腐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百頁豆腐醬油二砂糖白蘿蔔大蒜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時蔬湯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時蔬大骨胡蘿蔔</v>
      </c>
      <c r="O13" s="34" t="str">
        <f>'非偏鄉計劃學校(葷)國中'!U73</f>
        <v>海苔</v>
      </c>
      <c r="P13" s="34">
        <f>'非偏鄉計劃學校(葷)國中'!W74</f>
        <v>0</v>
      </c>
      <c r="Q13" s="34" t="str">
        <f>'非偏鄉計劃學校(葷)國中'!AH73</f>
        <v xml:space="preserve">     </v>
      </c>
      <c r="R13" s="294">
        <f>'非偏鄉計劃學校(葷)國中'!B73</f>
        <v>5</v>
      </c>
      <c r="S13" s="294">
        <f>'非偏鄉計劃學校(葷)國中'!C73</f>
        <v>2.5</v>
      </c>
      <c r="T13" s="294">
        <f>'非偏鄉計劃學校(葷)國中'!D73</f>
        <v>2.1</v>
      </c>
      <c r="U13" s="294">
        <f>'非偏鄉計劃學校(葷)國中'!E73</f>
        <v>2.7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711.5</v>
      </c>
    </row>
    <row r="14" spans="1:32" ht="15.75" customHeight="1">
      <c r="A14" s="213">
        <v>46007</v>
      </c>
      <c r="B14" s="33" t="str">
        <f>'非偏鄉計劃學校(葷)國中'!A80</f>
        <v>P2</v>
      </c>
      <c r="C14" s="34" t="str">
        <f>'非偏鄉計劃學校(葷)國中'!I80</f>
        <v>糙米飯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米糙米</v>
      </c>
      <c r="E14" s="34" t="str">
        <f>'非偏鄉計劃學校(葷)國中'!K80</f>
        <v>鹹豬肉片</v>
      </c>
      <c r="F14" s="235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豬後腿肉洋蔥胡蘿蔔大蒜醃鹹豬肉粉</v>
      </c>
      <c r="G14" s="34" t="str">
        <f>'非偏鄉計劃學校(葷)國中'!M80</f>
        <v>什錦白菜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豬絞肉乾木耳結球白菜胡蘿蔔大蒜</v>
      </c>
      <c r="I14" s="34" t="str">
        <f>'非偏鄉計劃學校(葷)國中'!O80</f>
        <v>蔬香寬粉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豬絞肉寬粉甘藍乾木耳大蒜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金針湯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金針菜乾大骨薑</v>
      </c>
      <c r="O14" s="34" t="str">
        <f>'非偏鄉計劃學校(葷)國中'!U80</f>
        <v>黑糖饅頭</v>
      </c>
      <c r="P14" s="34">
        <f>'非偏鄉計劃學校(葷)國中'!W81</f>
        <v>0</v>
      </c>
      <c r="Q14" s="34" t="str">
        <f>'非偏鄉計劃學校(葷)國中'!AH80</f>
        <v xml:space="preserve">     </v>
      </c>
      <c r="R14" s="294">
        <f>'非偏鄉計劃學校(葷)國中'!B80</f>
        <v>5.7</v>
      </c>
      <c r="S14" s="294">
        <f>'非偏鄉計劃學校(葷)國中'!C80</f>
        <v>2.2000000000000002</v>
      </c>
      <c r="T14" s="294">
        <f>'非偏鄉計劃學校(葷)國中'!D80</f>
        <v>2.2999999999999998</v>
      </c>
      <c r="U14" s="294">
        <f>'非偏鄉計劃學校(葷)國中'!E80</f>
        <v>2.8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747.5</v>
      </c>
    </row>
    <row r="15" spans="1:32" ht="15.75" customHeight="1">
      <c r="A15" s="213">
        <v>46008</v>
      </c>
      <c r="B15" s="33" t="str">
        <f>'非偏鄉計劃學校(葷)國中'!A87</f>
        <v>P3</v>
      </c>
      <c r="C15" s="34" t="str">
        <f>'非偏鄉計劃學校(葷)國中'!I87</f>
        <v>油飯特餐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米糯米</v>
      </c>
      <c r="E15" s="34" t="str">
        <f>'非偏鄉計劃學校(葷)國中'!K87</f>
        <v>麥克雞塊</v>
      </c>
      <c r="F15" s="235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冷凍雞塊</v>
      </c>
      <c r="G15" s="34" t="str">
        <f>'非偏鄉計劃學校(葷)國中'!M87</f>
        <v>油飯配料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豬後腿肉脆筍乾香菇大蒜紅蔥頭</v>
      </c>
      <c r="I15" s="34" t="str">
        <f>'非偏鄉計劃學校(葷)國中'!O87</f>
        <v>滷味雙拼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海帶結凍豆腐芝麻(熟)滷包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四神湯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豬後腿肉四神料</v>
      </c>
      <c r="O15" s="34" t="str">
        <f>'非偏鄉計劃學校(葷)國中'!U87</f>
        <v>原味餐包</v>
      </c>
      <c r="P15" s="34">
        <f>'非偏鄉計劃學校(葷)國中'!W88</f>
        <v>0</v>
      </c>
      <c r="Q15" s="34" t="str">
        <f>'非偏鄉計劃學校(葷)國中'!AH87</f>
        <v xml:space="preserve">     </v>
      </c>
      <c r="R15" s="294">
        <f>'非偏鄉計劃學校(葷)國中'!B87</f>
        <v>5.5</v>
      </c>
      <c r="S15" s="294">
        <f>'非偏鄉計劃學校(葷)國中'!C87</f>
        <v>2.2999999999999998</v>
      </c>
      <c r="T15" s="294">
        <f>'非偏鄉計劃學校(葷)國中'!D87</f>
        <v>1.5</v>
      </c>
      <c r="U15" s="294">
        <f>'非偏鄉計劃學校(葷)國中'!E87</f>
        <v>2.9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725.5</v>
      </c>
    </row>
    <row r="16" spans="1:32" ht="15.75" customHeight="1">
      <c r="A16" s="213">
        <v>46009</v>
      </c>
      <c r="B16" s="33" t="str">
        <f>'非偏鄉計劃學校(葷)國中'!A94</f>
        <v>P4</v>
      </c>
      <c r="C16" s="34" t="str">
        <f>'非偏鄉計劃學校(葷)國中'!I94</f>
        <v>糙米飯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米糙米</v>
      </c>
      <c r="E16" s="34" t="str">
        <f>'非偏鄉計劃學校(葷)國中'!K94</f>
        <v>京醬肉絲</v>
      </c>
      <c r="F16" s="235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豬後腿肉豆薯胡蘿蔔甜麵醬</v>
      </c>
      <c r="G16" s="34" t="str">
        <f>'非偏鄉計劃學校(葷)國中'!M94</f>
        <v>筍乾油腐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麻竹筍乾四角油豆腐胡蘿蔔大蒜</v>
      </c>
      <c r="I16" s="34" t="str">
        <f>'非偏鄉計劃學校(葷)國中'!O94</f>
        <v>玉米炒蛋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冷凍玉米粒雞蛋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粉圓甜湯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粉圓二砂糖</v>
      </c>
      <c r="O16" s="34" t="str">
        <f>'非偏鄉計劃學校(葷)國中'!U94</f>
        <v>銀絲卷</v>
      </c>
      <c r="P16" s="34">
        <f>'非偏鄉計劃學校(葷)國中'!W95</f>
        <v>0</v>
      </c>
      <c r="Q16" s="34" t="str">
        <f>'非偏鄉計劃學校(葷)國中'!AH94</f>
        <v xml:space="preserve">     </v>
      </c>
      <c r="R16" s="294">
        <f>'非偏鄉計劃學校(葷)國中'!B94</f>
        <v>6.5</v>
      </c>
      <c r="S16" s="294">
        <f>'非偏鄉計劃學校(葷)國中'!C94</f>
        <v>2.7</v>
      </c>
      <c r="T16" s="294">
        <f>'非偏鄉計劃學校(葷)國中'!D94</f>
        <v>1.5</v>
      </c>
      <c r="U16" s="294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816.5</v>
      </c>
    </row>
    <row r="17" spans="1:32" ht="15.75" customHeight="1">
      <c r="A17" s="213">
        <v>46010</v>
      </c>
      <c r="B17" s="33" t="str">
        <f>'非偏鄉計劃學校(葷)國中'!A101</f>
        <v>P5</v>
      </c>
      <c r="C17" s="34" t="str">
        <f>'非偏鄉計劃學校(葷)國中'!I101</f>
        <v>紫米飯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米黑秈糯米</v>
      </c>
      <c r="E17" s="34" t="str">
        <f>'非偏鄉計劃學校(葷)國中'!K101</f>
        <v>三杯雞</v>
      </c>
      <c r="F17" s="235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肉雞杏鮑菇胡蘿蔔九層塔大蒜</v>
      </c>
      <c r="G17" s="34" t="str">
        <f>'非偏鄉計劃學校(葷)國中'!M101</f>
        <v>蛋香甘藍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甘藍雞蛋大蒜</v>
      </c>
      <c r="I17" s="34" t="str">
        <f>'非偏鄉計劃學校(葷)國中'!O101</f>
        <v>洋芋絞肉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馬鈴薯豬絞肉胡蘿蔔大蒜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時瓜大骨湯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時瓜大骨</v>
      </c>
      <c r="O17" s="34" t="str">
        <f>'非偏鄉計劃學校(葷)國中'!U101</f>
        <v>水果</v>
      </c>
      <c r="P17" s="34" t="str">
        <f>'非偏鄉計劃學校(葷)國中'!W102</f>
        <v>有機豆奶</v>
      </c>
      <c r="Q17" s="34" t="str">
        <f>'非偏鄉計劃學校(葷)國中'!AH101</f>
        <v xml:space="preserve">     </v>
      </c>
      <c r="R17" s="294">
        <f>'非偏鄉計劃學校(葷)國中'!B101</f>
        <v>5.8</v>
      </c>
      <c r="S17" s="294">
        <f>'非偏鄉計劃學校(葷)國中'!C101</f>
        <v>2.7</v>
      </c>
      <c r="T17" s="294">
        <f>'非偏鄉計劃學校(葷)國中'!D101</f>
        <v>2</v>
      </c>
      <c r="U17" s="294">
        <f>'非偏鄉計劃學校(葷)國中'!E101</f>
        <v>2.8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784.5</v>
      </c>
    </row>
    <row r="18" spans="1:32" ht="15.75" customHeight="1">
      <c r="A18" s="213">
        <v>46013</v>
      </c>
      <c r="B18" s="33" t="str">
        <f>'非偏鄉計劃學校(葷)國中'!A108</f>
        <v>Q1</v>
      </c>
      <c r="C18" s="34" t="str">
        <f>'非偏鄉計劃學校(葷)國中'!I108</f>
        <v>白米飯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</v>
      </c>
      <c r="E18" s="34" t="str">
        <f>'非偏鄉計劃學校(葷)國中'!K108</f>
        <v>回鍋肉片</v>
      </c>
      <c r="F18" s="235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豬後腿肉洋蔥胡蘿蔔大蒜</v>
      </c>
      <c r="G18" s="34" t="str">
        <f>'非偏鄉計劃學校(葷)國中'!M108</f>
        <v>刈薯炒蛋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雞蛋豆薯大蒜</v>
      </c>
      <c r="I18" s="34" t="str">
        <f>'非偏鄉計劃學校(葷)國中'!O108</f>
        <v>芹香豆干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豆干芹菜胡蘿蔔大蒜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番茄玉芽湯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大番茄黃豆芽大骨</v>
      </c>
      <c r="O18" s="34" t="str">
        <f>'非偏鄉計劃學校(葷)國中'!U108</f>
        <v>奶酥餐包</v>
      </c>
      <c r="P18" s="34">
        <f>'非偏鄉計劃學校(葷)國中'!W109</f>
        <v>0</v>
      </c>
      <c r="Q18" s="34" t="str">
        <f>'非偏鄉計劃學校(葷)國中'!AH108</f>
        <v xml:space="preserve">     </v>
      </c>
      <c r="R18" s="294">
        <f>'非偏鄉計劃學校(葷)國中'!B108</f>
        <v>5.6</v>
      </c>
      <c r="S18" s="294">
        <f>'非偏鄉計劃學校(葷)國中'!C108</f>
        <v>2.7</v>
      </c>
      <c r="T18" s="294">
        <f>'非偏鄉計劃學校(葷)國中'!D108</f>
        <v>1.5</v>
      </c>
      <c r="U18" s="294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753.5</v>
      </c>
    </row>
    <row r="19" spans="1:32" ht="15.75" customHeight="1">
      <c r="A19" s="213">
        <v>46014</v>
      </c>
      <c r="B19" s="33" t="str">
        <f>'非偏鄉計劃學校(葷)國中'!A115</f>
        <v>Q2</v>
      </c>
      <c r="C19" s="34" t="str">
        <f>'非偏鄉計劃學校(葷)國中'!I115</f>
        <v>糙米飯</v>
      </c>
      <c r="D19" s="35" t="str">
        <f>'非偏鄉計劃學校(葷)國中'!I116&amp;'非偏鄉計劃學校(葷)國中'!I117&amp;'非偏鄉計劃學校(葷)國中'!I118&amp;'非偏鄉計劃學校(葷)國中'!I119&amp;'非偏鄉計劃學校(葷)國中'!I120&amp;'非偏鄉計劃學校(葷)國中'!I121</f>
        <v>米糙米</v>
      </c>
      <c r="E19" s="34" t="str">
        <f>'非偏鄉計劃學校(葷)國中'!K115</f>
        <v>鮮美雞翅</v>
      </c>
      <c r="F19" s="235" t="str">
        <f>'非偏鄉計劃學校(葷)國中'!K116&amp;'非偏鄉計劃學校(葷)國中'!K117&amp;'非偏鄉計劃學校(葷)國中'!K118&amp;'非偏鄉計劃學校(葷)國中'!K119&amp;'非偏鄉計劃學校(葷)國中'!K120&amp;'非偏鄉計劃學校(葷)國中'!K121</f>
        <v>雞翅</v>
      </c>
      <c r="G19" s="34" t="str">
        <f>'非偏鄉計劃學校(葷)國中'!M115</f>
        <v>麻婆豆腐</v>
      </c>
      <c r="H19" s="35" t="str">
        <f>'非偏鄉計劃學校(葷)國中'!M116&amp;'非偏鄉計劃學校(葷)國中'!M117&amp;'非偏鄉計劃學校(葷)國中'!M118&amp;'非偏鄉計劃學校(葷)國中'!M119&amp;'非偏鄉計劃學校(葷)國中'!M120&amp;'非偏鄉計劃學校(葷)國中'!M121</f>
        <v>豆腐豬絞肉大蒜豆瓣醬胡蘿蔔</v>
      </c>
      <c r="I19" s="34" t="str">
        <f>'非偏鄉計劃學校(葷)國中'!O115</f>
        <v>肉絲白菜</v>
      </c>
      <c r="J19" s="35" t="str">
        <f>'非偏鄉計劃學校(葷)國中'!O116&amp;'非偏鄉計劃學校(葷)國中'!O117&amp;'非偏鄉計劃學校(葷)國中'!O118&amp;'非偏鄉計劃學校(葷)國中'!O119&amp;'非偏鄉計劃學校(葷)國中'!O120&amp;'非偏鄉計劃學校(葷)國中'!O121</f>
        <v>豬後腿肉結球白菜胡蘿蔔大蒜</v>
      </c>
      <c r="K19" s="34" t="str">
        <f>'非偏鄉計劃學校(葷)國中'!Q115</f>
        <v>時蔬</v>
      </c>
      <c r="L19" s="35" t="str">
        <f>'非偏鄉計劃學校(葷)國中'!Q116&amp;'非偏鄉計劃學校(葷)國中'!Q117&amp;'非偏鄉計劃學校(葷)國中'!Q118&amp;'非偏鄉計劃學校(葷)國中'!Q119&amp;'非偏鄉計劃學校(葷)國中'!Q120&amp;'非偏鄉計劃學校(葷)國中'!Q121</f>
        <v>蔬菜大蒜</v>
      </c>
      <c r="M19" s="34" t="str">
        <f>'非偏鄉計劃學校(葷)國中'!S115</f>
        <v>海芽薑絲湯</v>
      </c>
      <c r="N19" s="35" t="str">
        <f>'非偏鄉計劃學校(葷)國中'!S116&amp;'非偏鄉計劃學校(葷)國中'!S117&amp;'非偏鄉計劃學校(葷)國中'!S118&amp;'非偏鄉計劃學校(葷)國中'!S119&amp;'非偏鄉計劃學校(葷)國中'!S120&amp;'非偏鄉計劃學校(葷)國中'!S121</f>
        <v>乾裙帶菜薑雞蛋</v>
      </c>
      <c r="O19" s="34" t="str">
        <f>'非偏鄉計劃學校(葷)國中'!U115</f>
        <v>芝麻饅頭</v>
      </c>
      <c r="P19" s="34">
        <f>'非偏鄉計劃學校(葷)國中'!W116</f>
        <v>0</v>
      </c>
      <c r="Q19" s="34" t="str">
        <f>'非偏鄉計劃學校(葷)國中'!AH115</f>
        <v xml:space="preserve">     </v>
      </c>
      <c r="R19" s="294">
        <f>'非偏鄉計劃學校(葷)國中'!B115</f>
        <v>5</v>
      </c>
      <c r="S19" s="294">
        <f>'非偏鄉計劃學校(葷)國中'!C115</f>
        <v>3.7</v>
      </c>
      <c r="T19" s="294">
        <f>'非偏鄉計劃學校(葷)國中'!D115</f>
        <v>1.8</v>
      </c>
      <c r="U19" s="294">
        <f>'非偏鄉計劃學校(葷)國中'!E115</f>
        <v>2.9</v>
      </c>
      <c r="V19" s="36">
        <f>'非偏鄉計劃學校(葷)國中'!F115</f>
        <v>0</v>
      </c>
      <c r="W19" s="36">
        <f>'非偏鄉計劃學校(葷)國中'!G115</f>
        <v>0</v>
      </c>
      <c r="X19" s="37">
        <f>'非偏鄉計劃學校(葷)國中'!H115</f>
        <v>803</v>
      </c>
    </row>
    <row r="20" spans="1:32" ht="15.75" customHeight="1">
      <c r="A20" s="213">
        <v>46015</v>
      </c>
      <c r="B20" s="33" t="str">
        <f>'非偏鄉計劃學校(葷)國中'!A122</f>
        <v>Q3</v>
      </c>
      <c r="C20" s="34" t="str">
        <f>'非偏鄉計劃學校(葷)國中'!I122</f>
        <v>刈包特餐</v>
      </c>
      <c r="D20" s="35" t="str">
        <f>'非偏鄉計劃學校(葷)國中'!I123&amp;'非偏鄉計劃學校(葷)國中'!I124&amp;'非偏鄉計劃學校(葷)國中'!I125&amp;'非偏鄉計劃學校(葷)國中'!I126&amp;'非偏鄉計劃學校(葷)國中'!I127&amp;'非偏鄉計劃學校(葷)國中'!I128</f>
        <v>刈包</v>
      </c>
      <c r="E20" s="34" t="str">
        <f>'非偏鄉計劃學校(葷)國中'!K122</f>
        <v>美味肉排</v>
      </c>
      <c r="F20" s="235" t="str">
        <f>'非偏鄉計劃學校(葷)國中'!K123&amp;'非偏鄉計劃學校(葷)國中'!K124&amp;'非偏鄉計劃學校(葷)國中'!K125&amp;'非偏鄉計劃學校(葷)國中'!K126&amp;'非偏鄉計劃學校(葷)國中'!K127&amp;'非偏鄉計劃學校(葷)國中'!K128</f>
        <v>肉排</v>
      </c>
      <c r="G20" s="34" t="str">
        <f>'非偏鄉計劃學校(葷)國中'!M122</f>
        <v>酸菜絞肉</v>
      </c>
      <c r="H20" s="35" t="str">
        <f>'非偏鄉計劃學校(葷)國中'!M123&amp;'非偏鄉計劃學校(葷)國中'!M124&amp;'非偏鄉計劃學校(葷)國中'!M125&amp;'非偏鄉計劃學校(葷)國中'!M126&amp;'非偏鄉計劃學校(葷)國中'!M127&amp;'非偏鄉計劃學校(葷)國中'!M128</f>
        <v>豬絞肉酸菜大蒜</v>
      </c>
      <c r="I20" s="34" t="str">
        <f>'非偏鄉計劃學校(葷)國中'!O122</f>
        <v>關東煮</v>
      </c>
      <c r="J20" s="35" t="str">
        <f>'非偏鄉計劃學校(葷)國中'!O123&amp;'非偏鄉計劃學校(葷)國中'!O124&amp;'非偏鄉計劃學校(葷)國中'!O125&amp;'非偏鄉計劃學校(葷)國中'!O126&amp;'非偏鄉計劃學校(葷)國中'!O127&amp;'非偏鄉計劃學校(葷)國中'!O128</f>
        <v>黑輪玉米段白蘿蔔大蒜</v>
      </c>
      <c r="K20" s="34" t="str">
        <f>'非偏鄉計劃學校(葷)國中'!Q122</f>
        <v>時蔬</v>
      </c>
      <c r="L20" s="35" t="str">
        <f>'非偏鄉計劃學校(葷)國中'!Q123&amp;'非偏鄉計劃學校(葷)國中'!Q124&amp;'非偏鄉計劃學校(葷)國中'!Q125&amp;'非偏鄉計劃學校(葷)國中'!Q126&amp;'非偏鄉計劃學校(葷)國中'!Q127&amp;'非偏鄉計劃學校(葷)國中'!Q128</f>
        <v>蔬菜大蒜</v>
      </c>
      <c r="M20" s="34" t="str">
        <f>'非偏鄉計劃學校(葷)國中'!S122</f>
        <v>糙米粥</v>
      </c>
      <c r="N20" s="35" t="str">
        <f>'非偏鄉計劃學校(葷)國中'!S123&amp;'非偏鄉計劃學校(葷)國中'!S124&amp;'非偏鄉計劃學校(葷)國中'!S125&amp;'非偏鄉計劃學校(葷)國中'!S126&amp;'非偏鄉計劃學校(葷)國中'!S127&amp;'非偏鄉計劃學校(葷)國中'!S128</f>
        <v>雞蛋糙米時瓜乾香菇胡蘿蔔油蔥酥</v>
      </c>
      <c r="O20" s="34" t="str">
        <f>'非偏鄉計劃學校(葷)國中'!U122</f>
        <v>旺仔小饅頭</v>
      </c>
      <c r="P20" s="34">
        <f>'非偏鄉計劃學校(葷)國中'!W123</f>
        <v>0</v>
      </c>
      <c r="Q20" s="34" t="str">
        <f>'非偏鄉計劃學校(葷)國中'!AH122</f>
        <v xml:space="preserve">     </v>
      </c>
      <c r="R20" s="294">
        <f>'非偏鄉計劃學校(葷)國中'!B122</f>
        <v>5.0999999999999996</v>
      </c>
      <c r="S20" s="294">
        <f>'非偏鄉計劃學校(葷)國中'!C122</f>
        <v>2.2999999999999998</v>
      </c>
      <c r="T20" s="294">
        <f>'非偏鄉計劃學校(葷)國中'!D122</f>
        <v>1.6</v>
      </c>
      <c r="U20" s="294">
        <f>'非偏鄉計劃學校(葷)國中'!E122</f>
        <v>2.7</v>
      </c>
      <c r="V20" s="36">
        <f>'非偏鄉計劃學校(葷)國中'!F122</f>
        <v>0</v>
      </c>
      <c r="W20" s="36">
        <f>'非偏鄉計劃學校(葷)國中'!G122</f>
        <v>0</v>
      </c>
      <c r="X20" s="37">
        <f>'非偏鄉計劃學校(葷)國中'!H122</f>
        <v>691</v>
      </c>
    </row>
    <row r="21" spans="1:32" ht="15.75" customHeight="1">
      <c r="A21" s="213">
        <v>46017</v>
      </c>
      <c r="B21" s="33" t="str">
        <f>'非偏鄉計劃學校(葷)國中'!A129</f>
        <v>Q5</v>
      </c>
      <c r="C21" s="34" t="str">
        <f>'非偏鄉計劃學校(葷)國中'!I129</f>
        <v>糙米飯</v>
      </c>
      <c r="D21" s="35" t="str">
        <f>'非偏鄉計劃學校(葷)國中'!I130&amp;'非偏鄉計劃學校(葷)國中'!I131&amp;'非偏鄉計劃學校(葷)國中'!I132&amp;'非偏鄉計劃學校(葷)國中'!I133&amp;'非偏鄉計劃學校(葷)國中'!I134&amp;'非偏鄉計劃學校(葷)國中'!I135</f>
        <v>米糙米</v>
      </c>
      <c r="E21" s="34" t="str">
        <f>'非偏鄉計劃學校(葷)國中'!K129</f>
        <v>銀蘿燒雞</v>
      </c>
      <c r="F21" s="235" t="str">
        <f>'非偏鄉計劃學校(葷)國中'!K130&amp;'非偏鄉計劃學校(葷)國中'!K131&amp;'非偏鄉計劃學校(葷)國中'!K132&amp;'非偏鄉計劃學校(葷)國中'!K133&amp;'非偏鄉計劃學校(葷)國中'!K134&amp;'非偏鄉計劃學校(葷)國中'!K135</f>
        <v>肉雞白蘿蔔胡蘿蔔大蒜</v>
      </c>
      <c r="G21" s="34" t="str">
        <f>'非偏鄉計劃學校(葷)國中'!M129</f>
        <v>川耳佐蛋</v>
      </c>
      <c r="H21" s="35" t="str">
        <f>'非偏鄉計劃學校(葷)國中'!M130&amp;'非偏鄉計劃學校(葷)國中'!M131&amp;'非偏鄉計劃學校(葷)國中'!M132&amp;'非偏鄉計劃學校(葷)國中'!M133&amp;'非偏鄉計劃學校(葷)國中'!M134&amp;'非偏鄉計劃學校(葷)國中'!M135</f>
        <v>雞蛋時蔬乾木耳大蒜</v>
      </c>
      <c r="I21" s="34" t="str">
        <f>'非偏鄉計劃學校(葷)國中'!O129</f>
        <v>絞肉甘藍</v>
      </c>
      <c r="J21" s="35" t="str">
        <f>'非偏鄉計劃學校(葷)國中'!O130&amp;'非偏鄉計劃學校(葷)國中'!O131&amp;'非偏鄉計劃學校(葷)國中'!O132&amp;'非偏鄉計劃學校(葷)國中'!O133&amp;'非偏鄉計劃學校(葷)國中'!O134&amp;'非偏鄉計劃學校(葷)國中'!O135</f>
        <v>豬絞肉甘藍胡蘿蔔大蒜</v>
      </c>
      <c r="K21" s="34" t="str">
        <f>'非偏鄉計劃學校(葷)國中'!Q129</f>
        <v>時蔬</v>
      </c>
      <c r="L21" s="35" t="str">
        <f>'非偏鄉計劃學校(葷)國中'!Q130&amp;'非偏鄉計劃學校(葷)國中'!Q131&amp;'非偏鄉計劃學校(葷)國中'!Q132&amp;'非偏鄉計劃學校(葷)國中'!Q133&amp;'非偏鄉計劃學校(葷)國中'!Q134&amp;'非偏鄉計劃學校(葷)國中'!Q135</f>
        <v>蔬菜大蒜</v>
      </c>
      <c r="M21" s="34" t="str">
        <f>'非偏鄉計劃學校(葷)國中'!S129</f>
        <v>榨菜肉絲湯</v>
      </c>
      <c r="N21" s="35" t="str">
        <f>'非偏鄉計劃學校(葷)國中'!S130&amp;'非偏鄉計劃學校(葷)國中'!S131&amp;'非偏鄉計劃學校(葷)國中'!S132&amp;'非偏鄉計劃學校(葷)國中'!S133&amp;'非偏鄉計劃學校(葷)國中'!S134&amp;'非偏鄉計劃學校(葷)國中'!S135</f>
        <v>榨菜豬後腿肉</v>
      </c>
      <c r="O21" s="34" t="str">
        <f>'非偏鄉計劃學校(葷)國中'!U129</f>
        <v>水果</v>
      </c>
      <c r="P21" s="34" t="str">
        <f>'非偏鄉計劃學校(葷)國中'!W130</f>
        <v>有機豆奶</v>
      </c>
      <c r="Q21" s="34" t="str">
        <f>'非偏鄉計劃學校(葷)國中'!AH129</f>
        <v xml:space="preserve">     </v>
      </c>
      <c r="R21" s="294">
        <f>'非偏鄉計劃學校(葷)國中'!B129</f>
        <v>5.2</v>
      </c>
      <c r="S21" s="294">
        <f>'非偏鄉計劃學校(葷)國中'!C129</f>
        <v>3</v>
      </c>
      <c r="T21" s="294">
        <f>'非偏鄉計劃學校(葷)國中'!D129</f>
        <v>2.2999999999999998</v>
      </c>
      <c r="U21" s="294">
        <f>'非偏鄉計劃學校(葷)國中'!E129</f>
        <v>2.7</v>
      </c>
      <c r="V21" s="36">
        <f>'非偏鄉計劃學校(葷)國中'!F129</f>
        <v>0</v>
      </c>
      <c r="W21" s="36">
        <f>'非偏鄉計劃學校(葷)國中'!G129</f>
        <v>0</v>
      </c>
      <c r="X21" s="37">
        <f>'非偏鄉計劃學校(葷)國中'!H129</f>
        <v>768</v>
      </c>
    </row>
    <row r="22" spans="1:32" ht="15.75" customHeight="1">
      <c r="A22" s="213">
        <v>46020</v>
      </c>
      <c r="B22" s="33" t="str">
        <f>'非偏鄉計劃學校(葷)國中'!A136</f>
        <v>R1</v>
      </c>
      <c r="C22" s="34" t="str">
        <f>'非偏鄉計劃學校(葷)國中'!I136</f>
        <v>白米飯</v>
      </c>
      <c r="D22" s="35" t="str">
        <f>'非偏鄉計劃學校(葷)國中'!I137&amp;'非偏鄉計劃學校(葷)國中'!I138&amp;'非偏鄉計劃學校(葷)國中'!I139&amp;'非偏鄉計劃學校(葷)國中'!I140&amp;'非偏鄉計劃學校(葷)國中'!I141&amp;'非偏鄉計劃學校(葷)國中'!I142</f>
        <v>米</v>
      </c>
      <c r="E22" s="34" t="str">
        <f>'非偏鄉計劃學校(葷)國中'!K136</f>
        <v>咖哩絞肉</v>
      </c>
      <c r="F22" s="235" t="str">
        <f>'非偏鄉計劃學校(葷)國中'!K137&amp;'非偏鄉計劃學校(葷)國中'!K138&amp;'非偏鄉計劃學校(葷)國中'!K139&amp;'非偏鄉計劃學校(葷)國中'!K140&amp;'非偏鄉計劃學校(葷)國中'!K141&amp;'非偏鄉計劃學校(葷)國中'!K142</f>
        <v>豬絞肉馬鈴薯洋蔥胡蘿蔔咖哩粉</v>
      </c>
      <c r="G22" s="34" t="str">
        <f>'非偏鄉計劃學校(葷)國中'!M136</f>
        <v>沙茶冬粉</v>
      </c>
      <c r="H22" s="35" t="str">
        <f>'非偏鄉計劃學校(葷)國中'!M137&amp;'非偏鄉計劃學校(葷)國中'!M138&amp;'非偏鄉計劃學校(葷)國中'!M139&amp;'非偏鄉計劃學校(葷)國中'!M140&amp;'非偏鄉計劃學校(葷)國中'!M141&amp;'非偏鄉計劃學校(葷)國中'!M142</f>
        <v>冬粉時蔬乾木耳豬絞肉大蒜沙茶醬</v>
      </c>
      <c r="I22" s="34" t="str">
        <f>'非偏鄉計劃學校(葷)國中'!O136</f>
        <v>茄汁豆腐</v>
      </c>
      <c r="J22" s="35" t="str">
        <f>'非偏鄉計劃學校(葷)國中'!O137&amp;'非偏鄉計劃學校(葷)國中'!O138&amp;'非偏鄉計劃學校(葷)國中'!O139&amp;'非偏鄉計劃學校(葷)國中'!O140&amp;'非偏鄉計劃學校(葷)國中'!O141&amp;'非偏鄉計劃學校(葷)國中'!O142</f>
        <v>豆腐洋蔥大番茄番茄醬</v>
      </c>
      <c r="K22" s="34" t="str">
        <f>'非偏鄉計劃學校(葷)國中'!Q136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'非偏鄉計劃學校(葷)國中'!S136</f>
        <v>針菇湯</v>
      </c>
      <c r="N22" s="35" t="str">
        <f>'非偏鄉計劃學校(葷)國中'!S137&amp;'非偏鄉計劃學校(葷)國中'!S138&amp;'非偏鄉計劃學校(葷)國中'!S139&amp;'非偏鄉計劃學校(葷)國中'!S140&amp;'非偏鄉計劃學校(葷)國中'!S141&amp;'非偏鄉計劃學校(葷)國中'!S142</f>
        <v>金針菇結球白菜胡蘿蔔大骨</v>
      </c>
      <c r="O22" s="34" t="str">
        <f>'非偏鄉計劃學校(葷)國中'!U136</f>
        <v>旺仔小饅頭</v>
      </c>
      <c r="P22" s="34">
        <f>'非偏鄉計劃學校(葷)國中'!W137</f>
        <v>0</v>
      </c>
      <c r="Q22" s="34">
        <f>'非偏鄉計劃學校(葷)國中'!AH113</f>
        <v>0</v>
      </c>
      <c r="R22" s="294">
        <f>'非偏鄉計劃學校(葷)國中'!B136</f>
        <v>5.6</v>
      </c>
      <c r="S22" s="294">
        <f>'非偏鄉計劃學校(葷)國中'!C136</f>
        <v>2.5</v>
      </c>
      <c r="T22" s="294">
        <f>'非偏鄉計劃學校(葷)國中'!D136</f>
        <v>1.7</v>
      </c>
      <c r="U22" s="294">
        <f>'非偏鄉計劃學校(葷)國中'!E136</f>
        <v>2.8</v>
      </c>
      <c r="V22" s="36">
        <f>'非偏鄉計劃學校(葷)國中'!F130</f>
        <v>0</v>
      </c>
      <c r="W22" s="36">
        <f>'非偏鄉計劃學校(葷)國中'!G130</f>
        <v>0</v>
      </c>
      <c r="X22" s="37">
        <f>'非偏鄉計劃學校(葷)國中'!H136</f>
        <v>748</v>
      </c>
    </row>
    <row r="23" spans="1:32" s="57" customFormat="1" ht="15.75" customHeight="1">
      <c r="A23" s="213">
        <v>46021</v>
      </c>
      <c r="B23" s="33" t="str">
        <f>'非偏鄉計劃學校(葷)國中'!A143</f>
        <v>R2</v>
      </c>
      <c r="C23" s="34" t="str">
        <f>'非偏鄉計劃學校(葷)國中'!I143</f>
        <v>糙米飯</v>
      </c>
      <c r="D23" s="35" t="str">
        <f>'非偏鄉計劃學校(葷)國中'!I144&amp;'非偏鄉計劃學校(葷)國中'!I145&amp;'非偏鄉計劃學校(葷)國中'!I146&amp;'非偏鄉計劃學校(葷)國中'!I147&amp;'非偏鄉計劃學校(葷)國中'!I148&amp;'非偏鄉計劃學校(葷)國中'!I149</f>
        <v>米糙米</v>
      </c>
      <c r="E23" s="34" t="str">
        <f>'非偏鄉計劃學校(葷)國中'!K143</f>
        <v>酥炸魚片</v>
      </c>
      <c r="F23" s="235" t="str">
        <f>'非偏鄉計劃學校(葷)國中'!K144&amp;'非偏鄉計劃學校(葷)國中'!K145&amp;'非偏鄉計劃學校(葷)國中'!K146&amp;'非偏鄉計劃學校(葷)國中'!K147&amp;'非偏鄉計劃學校(葷)國中'!K148&amp;'非偏鄉計劃學校(葷)國中'!K149</f>
        <v>鯊魚片</v>
      </c>
      <c r="G23" s="34" t="str">
        <f>'非偏鄉計劃學校(葷)國中'!M143</f>
        <v>田園玉米</v>
      </c>
      <c r="H23" s="35" t="str">
        <f>'非偏鄉計劃學校(葷)國中'!M144&amp;'非偏鄉計劃學校(葷)國中'!M145&amp;'非偏鄉計劃學校(葷)國中'!M146&amp;'非偏鄉計劃學校(葷)國中'!M147&amp;'非偏鄉計劃學校(葷)國中'!M148&amp;'非偏鄉計劃學校(葷)國中'!M149</f>
        <v>豬絞肉冷凍毛豆仁冷凍玉米粒胡蘿蔔大蒜</v>
      </c>
      <c r="I23" s="34" t="str">
        <f>'非偏鄉計劃學校(葷)國中'!O143</f>
        <v>銀蘿貢片</v>
      </c>
      <c r="J23" s="35" t="str">
        <f>'非偏鄉計劃學校(葷)國中'!O144&amp;'非偏鄉計劃學校(葷)國中'!O145&amp;'非偏鄉計劃學校(葷)國中'!O146&amp;'非偏鄉計劃學校(葷)國中'!O147&amp;'非偏鄉計劃學校(葷)國中'!O148&amp;'非偏鄉計劃學校(葷)國中'!O149</f>
        <v>貢丸片白蘿蔔胡蘿蔔大蒜</v>
      </c>
      <c r="K23" s="34" t="str">
        <f>'非偏鄉計劃學校(葷)國中'!Q143</f>
        <v>時蔬</v>
      </c>
      <c r="L23" s="35" t="str">
        <f>'非偏鄉計劃學校(葷)國中'!Q144&amp;'非偏鄉計劃學校(葷)國中'!Q145&amp;'非偏鄉計劃學校(葷)國中'!Q146&amp;'非偏鄉計劃學校(葷)國中'!Q147&amp;'非偏鄉計劃學校(葷)國中'!Q148&amp;'非偏鄉計劃學校(葷)國中'!Q149</f>
        <v>蔬菜大蒜</v>
      </c>
      <c r="M23" s="34" t="str">
        <f>'非偏鄉計劃學校(葷)國中'!S143</f>
        <v>羅宋湯</v>
      </c>
      <c r="N23" s="35" t="str">
        <f>'非偏鄉計劃學校(葷)國中'!S144&amp;'非偏鄉計劃學校(葷)國中'!S145&amp;'非偏鄉計劃學校(葷)國中'!S146&amp;'非偏鄉計劃學校(葷)國中'!S147&amp;'非偏鄉計劃學校(葷)國中'!S148&amp;'非偏鄉計劃學校(葷)國中'!S149</f>
        <v>洋蔥甘藍大番茄</v>
      </c>
      <c r="O23" s="34" t="str">
        <f>'非偏鄉計劃學校(葷)國中'!U143</f>
        <v>芋頭饅頭</v>
      </c>
      <c r="P23" s="34">
        <f>'非偏鄉計劃學校(葷)國中'!W144</f>
        <v>0</v>
      </c>
      <c r="Q23" s="34">
        <f>'非偏鄉計劃學校(葷)國中'!AH120</f>
        <v>0</v>
      </c>
      <c r="R23" s="294">
        <f>'非偏鄉計劃學校(葷)國中'!B143</f>
        <v>5.3</v>
      </c>
      <c r="S23" s="294">
        <f>'非偏鄉計劃學校(葷)國中'!C143</f>
        <v>2.2999999999999998</v>
      </c>
      <c r="T23" s="294">
        <f>'非偏鄉計劃學校(葷)國中'!D143</f>
        <v>1.8</v>
      </c>
      <c r="U23" s="294">
        <f>'非偏鄉計劃學校(葷)國中'!E143</f>
        <v>2.9</v>
      </c>
      <c r="V23" s="36">
        <f>'非偏鄉計劃學校(葷)國中'!F131</f>
        <v>0</v>
      </c>
      <c r="W23" s="36">
        <f>'非偏鄉計劃學校(葷)國中'!G131</f>
        <v>0</v>
      </c>
      <c r="X23" s="37">
        <f>'非偏鄉計劃學校(葷)國中'!H143</f>
        <v>719</v>
      </c>
      <c r="Y23" s="66"/>
      <c r="Z23" s="66"/>
      <c r="AA23" s="66"/>
      <c r="AB23" s="66"/>
      <c r="AC23" s="66"/>
      <c r="AD23" s="66"/>
      <c r="AE23" s="66"/>
      <c r="AF23" s="66"/>
    </row>
    <row r="24" spans="1:32" s="57" customFormat="1" ht="15.75" customHeight="1">
      <c r="A24" s="213">
        <v>46022</v>
      </c>
      <c r="B24" s="33" t="str">
        <f>'非偏鄉計劃學校(葷)國中'!A150</f>
        <v>R3</v>
      </c>
      <c r="C24" s="34" t="str">
        <f>'非偏鄉計劃學校(葷)國中'!I150</f>
        <v>木須炒麵</v>
      </c>
      <c r="D24" s="35" t="str">
        <f>'非偏鄉計劃學校(葷)國中'!I151&amp;'非偏鄉計劃學校(葷)國中'!I152&amp;'非偏鄉計劃學校(葷)國中'!I153&amp;'非偏鄉計劃學校(葷)國中'!I154&amp;'非偏鄉計劃學校(葷)國中'!I155&amp;'非偏鄉計劃學校(葷)國中'!I156</f>
        <v>刀削麵</v>
      </c>
      <c r="E24" s="34" t="str">
        <f>'非偏鄉計劃學校(葷)國中'!K150</f>
        <v>木須配料</v>
      </c>
      <c r="F24" s="235" t="str">
        <f>'非偏鄉計劃學校(葷)國中'!K151&amp;'非偏鄉計劃學校(葷)國中'!K152&amp;'非偏鄉計劃學校(葷)國中'!K153&amp;'非偏鄉計劃學校(葷)國中'!K154&amp;'非偏鄉計劃學校(葷)國中'!K155&amp;'非偏鄉計劃學校(葷)國中'!K156</f>
        <v>雞蛋甘藍乾木耳大蒜豬後腿肉</v>
      </c>
      <c r="G24" s="34" t="str">
        <f>'非偏鄉計劃學校(葷)國中'!M150</f>
        <v>豆皮白菜</v>
      </c>
      <c r="H24" s="35" t="str">
        <f>'非偏鄉計劃學校(葷)國中'!M151&amp;'非偏鄉計劃學校(葷)國中'!M152&amp;'非偏鄉計劃學校(葷)國中'!M153&amp;'非偏鄉計劃學校(葷)國中'!M154&amp;'非偏鄉計劃學校(葷)國中'!M155&amp;'非偏鄉計劃學校(葷)國中'!M156</f>
        <v>豆皮結球白菜乾香菇大蒜</v>
      </c>
      <c r="I24" s="34" t="str">
        <f>'非偏鄉計劃學校(葷)國中'!O150</f>
        <v>芹香絞肉</v>
      </c>
      <c r="J24" s="35" t="str">
        <f>'非偏鄉計劃學校(葷)國中'!O151&amp;'非偏鄉計劃學校(葷)國中'!O152&amp;'非偏鄉計劃學校(葷)國中'!O153&amp;'非偏鄉計劃學校(葷)國中'!O154&amp;'非偏鄉計劃學校(葷)國中'!O155&amp;'非偏鄉計劃學校(葷)國中'!O156</f>
        <v>豬絞肉芹菜胡蘿蔔大蒜</v>
      </c>
      <c r="K24" s="34" t="str">
        <f>'非偏鄉計劃學校(葷)國中'!Q150</f>
        <v>時蔬</v>
      </c>
      <c r="L24" s="35" t="str">
        <f>'非偏鄉計劃學校(葷)國中'!Q151&amp;'非偏鄉計劃學校(葷)國中'!Q152&amp;'非偏鄉計劃學校(葷)國中'!Q153&amp;'非偏鄉計劃學校(葷)國中'!Q154&amp;'非偏鄉計劃學校(葷)國中'!Q155&amp;'非偏鄉計劃學校(葷)國中'!Q156</f>
        <v>蔬菜大蒜</v>
      </c>
      <c r="M24" s="34" t="str">
        <f>'非偏鄉計劃學校(葷)國中'!S150</f>
        <v>酸辣湯</v>
      </c>
      <c r="N24" s="35" t="str">
        <f>'非偏鄉計劃學校(葷)國中'!S151&amp;'非偏鄉計劃學校(葷)國中'!S152&amp;'非偏鄉計劃學校(葷)國中'!S153&amp;'非偏鄉計劃學校(葷)國中'!S154&amp;'非偏鄉計劃學校(葷)國中'!S155&amp;'非偏鄉計劃學校(葷)國中'!S156</f>
        <v>豆腐脆筍金針菇胡蘿蔔乾木耳</v>
      </c>
      <c r="O24" s="34" t="str">
        <f>'非偏鄉計劃學校(葷)國中'!U150</f>
        <v>紅豆餐包</v>
      </c>
      <c r="P24" s="34">
        <f>'非偏鄉計劃學校(葷)國中'!W151</f>
        <v>0</v>
      </c>
      <c r="Q24" s="34">
        <f>'非偏鄉計劃學校(葷)國中'!AH127</f>
        <v>0</v>
      </c>
      <c r="R24" s="294">
        <f>'非偏鄉計劃學校(葷)國中'!B150</f>
        <v>5</v>
      </c>
      <c r="S24" s="294">
        <f>'非偏鄉計劃學校(葷)國中'!C150</f>
        <v>2.4</v>
      </c>
      <c r="T24" s="294">
        <f>'非偏鄉計劃學校(葷)國中'!D150</f>
        <v>2.1</v>
      </c>
      <c r="U24" s="294">
        <f>'非偏鄉計劃學校(葷)國中'!E150</f>
        <v>2.8</v>
      </c>
      <c r="V24" s="36">
        <f>'非偏鄉計劃學校(葷)國中'!F132</f>
        <v>0</v>
      </c>
      <c r="W24" s="36">
        <f>'非偏鄉計劃學校(葷)國中'!G132</f>
        <v>0</v>
      </c>
      <c r="X24" s="37">
        <f>'非偏鄉計劃學校(葷)國中'!H150</f>
        <v>708.5</v>
      </c>
    </row>
    <row r="25" spans="1:3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32" ht="15.75" customHeight="1">
      <c r="A26" s="307" t="s">
        <v>344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32" ht="15.75" customHeight="1">
      <c r="A27" s="308" t="s">
        <v>345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32" ht="15.75" customHeight="1">
      <c r="A28" s="312" t="s">
        <v>346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32" ht="15.75" customHeight="1">
      <c r="A29" s="312" t="s">
        <v>347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32" ht="15.75" customHeight="1">
      <c r="A30" s="313" t="s">
        <v>355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12"/>
      <c r="O30" s="9"/>
      <c r="P30" s="9"/>
      <c r="Q30" s="9"/>
      <c r="R30" s="1"/>
      <c r="S30" s="1"/>
      <c r="T30" s="1"/>
      <c r="U30" s="1"/>
      <c r="V30" s="1"/>
      <c r="W30" s="1"/>
      <c r="X30" s="13"/>
      <c r="Z30" s="9"/>
    </row>
    <row r="31" spans="1:32" ht="15.75" customHeight="1">
      <c r="A31" s="314" t="s">
        <v>356</v>
      </c>
      <c r="B31" s="311"/>
      <c r="C31" s="311"/>
      <c r="D31" s="311"/>
      <c r="E31" s="311"/>
      <c r="F31" s="14"/>
      <c r="G31" s="311"/>
      <c r="H31" s="14"/>
      <c r="I31" s="311"/>
      <c r="J31" s="14"/>
      <c r="K31" s="311"/>
      <c r="L31" s="14"/>
      <c r="M31" s="311"/>
      <c r="N31" s="14"/>
      <c r="O31" s="15"/>
      <c r="P31" s="15"/>
      <c r="Q31" s="15"/>
      <c r="Z31" s="9"/>
    </row>
    <row r="32" spans="1:32" ht="15.75" customHeight="1">
      <c r="A32" s="313" t="s">
        <v>357</v>
      </c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  <c r="Z43" s="9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  <c r="Z44" s="9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>
      <c r="O957" s="16"/>
      <c r="P957" s="16"/>
      <c r="Q957" s="16"/>
    </row>
    <row r="958" spans="15:17" ht="15.75">
      <c r="O958" s="16"/>
      <c r="P958" s="16"/>
      <c r="Q958" s="16"/>
    </row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F286"/>
  <sheetViews>
    <sheetView workbookViewId="0">
      <pane ySplit="2" topLeftCell="A129" activePane="bottomLeft" state="frozen"/>
      <selection pane="bottomLeft" activeCell="Q141" sqref="Q141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316" t="s">
        <v>120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8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82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100</v>
      </c>
      <c r="T2" s="63" t="s">
        <v>9</v>
      </c>
      <c r="U2" s="63" t="s">
        <v>101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80</v>
      </c>
      <c r="AC2" s="3" t="s">
        <v>80</v>
      </c>
      <c r="AD2" s="3" t="s">
        <v>80</v>
      </c>
    </row>
    <row r="3" spans="1:31" ht="15" customHeight="1">
      <c r="A3" s="88" t="s">
        <v>95</v>
      </c>
      <c r="B3" s="93">
        <v>5.6</v>
      </c>
      <c r="C3" s="93">
        <v>2</v>
      </c>
      <c r="D3" s="93">
        <v>2.1</v>
      </c>
      <c r="E3" s="93">
        <v>2.2999999999999998</v>
      </c>
      <c r="F3" s="93">
        <v>0</v>
      </c>
      <c r="G3" s="93">
        <v>0</v>
      </c>
      <c r="H3" s="94">
        <f>B3*70+C3*75+D3*25+E3*45</f>
        <v>698</v>
      </c>
      <c r="I3" s="91" t="s">
        <v>15</v>
      </c>
      <c r="J3" s="91"/>
      <c r="K3" s="264" t="s">
        <v>155</v>
      </c>
      <c r="L3" s="91"/>
      <c r="M3" s="91" t="s">
        <v>353</v>
      </c>
      <c r="N3" s="91"/>
      <c r="O3" s="18" t="s">
        <v>16</v>
      </c>
      <c r="P3" s="18"/>
      <c r="Q3" s="139" t="s">
        <v>220</v>
      </c>
      <c r="R3" s="162"/>
      <c r="S3" s="19" t="s">
        <v>253</v>
      </c>
      <c r="T3" s="76"/>
      <c r="U3" s="55"/>
      <c r="V3" s="43" t="str">
        <f>A3</f>
        <v>N1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豬絞肉 梅乾菜    </v>
      </c>
      <c r="Y3" s="44" t="str">
        <f>M4&amp;" "&amp;M5&amp;" "&amp;M6&amp;" "&amp;M7&amp;" "&amp;M8&amp;" "&amp;M9</f>
        <v xml:space="preserve">雞蛋 豆薯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白蘿蔔 大骨  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92"/>
      <c r="B4" s="93"/>
      <c r="C4" s="93"/>
      <c r="D4" s="93"/>
      <c r="E4" s="93"/>
      <c r="F4" s="93"/>
      <c r="G4" s="93"/>
      <c r="H4" s="94"/>
      <c r="I4" s="95" t="s">
        <v>17</v>
      </c>
      <c r="J4" s="95">
        <v>10</v>
      </c>
      <c r="K4" s="95" t="s">
        <v>18</v>
      </c>
      <c r="L4" s="95">
        <v>6</v>
      </c>
      <c r="M4" s="131" t="s">
        <v>31</v>
      </c>
      <c r="N4" s="135">
        <v>1.2</v>
      </c>
      <c r="O4" s="6" t="s">
        <v>13</v>
      </c>
      <c r="P4" s="6">
        <v>7</v>
      </c>
      <c r="Q4" s="133" t="s">
        <v>43</v>
      </c>
      <c r="R4" s="163">
        <v>4</v>
      </c>
      <c r="S4" s="19" t="s">
        <v>253</v>
      </c>
      <c r="T4" s="19">
        <v>2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92"/>
      <c r="B5" s="93"/>
      <c r="C5" s="93"/>
      <c r="D5" s="93"/>
      <c r="E5" s="93"/>
      <c r="F5" s="93"/>
      <c r="G5" s="93"/>
      <c r="H5" s="94"/>
      <c r="I5" s="95"/>
      <c r="J5" s="95"/>
      <c r="K5" s="95" t="s">
        <v>156</v>
      </c>
      <c r="L5" s="95">
        <v>4</v>
      </c>
      <c r="M5" s="95" t="s">
        <v>329</v>
      </c>
      <c r="N5" s="135">
        <v>5</v>
      </c>
      <c r="O5" s="4" t="s">
        <v>23</v>
      </c>
      <c r="P5" s="4">
        <v>0.05</v>
      </c>
      <c r="Q5" s="129" t="s">
        <v>354</v>
      </c>
      <c r="R5" s="164">
        <v>1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92"/>
      <c r="B6" s="93"/>
      <c r="C6" s="93"/>
      <c r="D6" s="93"/>
      <c r="E6" s="93"/>
      <c r="F6" s="93"/>
      <c r="G6" s="93"/>
      <c r="H6" s="94"/>
      <c r="I6" s="95"/>
      <c r="J6" s="95"/>
      <c r="K6" s="95"/>
      <c r="L6" s="95"/>
      <c r="M6" s="244" t="s">
        <v>23</v>
      </c>
      <c r="N6" s="244">
        <v>0.05</v>
      </c>
      <c r="O6" s="4"/>
      <c r="P6" s="4"/>
      <c r="Q6" s="131"/>
      <c r="R6" s="163"/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92"/>
      <c r="B7" s="93"/>
      <c r="C7" s="93"/>
      <c r="D7" s="93"/>
      <c r="E7" s="93"/>
      <c r="F7" s="93"/>
      <c r="G7" s="93"/>
      <c r="H7" s="94"/>
      <c r="I7" s="95"/>
      <c r="J7" s="95"/>
      <c r="K7" s="95"/>
      <c r="L7" s="95"/>
      <c r="M7" s="256"/>
      <c r="N7" s="244"/>
      <c r="O7" s="4"/>
      <c r="P7" s="4"/>
      <c r="Q7" s="131"/>
      <c r="R7" s="163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92"/>
      <c r="B8" s="93"/>
      <c r="C8" s="93"/>
      <c r="D8" s="93"/>
      <c r="E8" s="93"/>
      <c r="F8" s="93"/>
      <c r="G8" s="93"/>
      <c r="H8" s="94"/>
      <c r="I8" s="95"/>
      <c r="J8" s="95"/>
      <c r="K8" s="95"/>
      <c r="L8" s="95"/>
      <c r="M8" s="95"/>
      <c r="N8" s="95"/>
      <c r="O8" s="4"/>
      <c r="P8" s="4"/>
      <c r="Q8" s="131"/>
      <c r="R8" s="163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6"/>
      <c r="B9" s="97"/>
      <c r="C9" s="97"/>
      <c r="D9" s="97"/>
      <c r="E9" s="97"/>
      <c r="F9" s="97"/>
      <c r="G9" s="97"/>
      <c r="H9" s="98"/>
      <c r="I9" s="99"/>
      <c r="J9" s="99"/>
      <c r="K9" s="99"/>
      <c r="L9" s="99"/>
      <c r="M9" s="137"/>
      <c r="N9" s="137"/>
      <c r="O9" s="7"/>
      <c r="P9" s="7"/>
      <c r="Q9" s="165"/>
      <c r="R9" s="166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92" t="s">
        <v>96</v>
      </c>
      <c r="B10" s="93">
        <v>5.2</v>
      </c>
      <c r="C10" s="93">
        <v>3.2</v>
      </c>
      <c r="D10" s="93">
        <v>1.5</v>
      </c>
      <c r="E10" s="100">
        <v>2.5</v>
      </c>
      <c r="F10" s="93">
        <v>0</v>
      </c>
      <c r="G10" s="93">
        <v>0</v>
      </c>
      <c r="H10" s="101">
        <f t="shared" ref="H10:H66" si="0">B10*70+C10*75+D10*25+E10*45</f>
        <v>754</v>
      </c>
      <c r="I10" s="102" t="s">
        <v>29</v>
      </c>
      <c r="J10" s="102"/>
      <c r="K10" s="102" t="s">
        <v>138</v>
      </c>
      <c r="L10" s="102"/>
      <c r="M10" s="247" t="s">
        <v>169</v>
      </c>
      <c r="N10" s="247"/>
      <c r="O10" s="18" t="s">
        <v>16</v>
      </c>
      <c r="P10" s="18"/>
      <c r="Q10" s="235" t="s">
        <v>221</v>
      </c>
      <c r="R10" s="257"/>
      <c r="S10" s="22" t="s">
        <v>255</v>
      </c>
      <c r="T10" s="22"/>
      <c r="U10" s="55"/>
      <c r="V10" s="43" t="str">
        <f>A10</f>
        <v>N2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魚排     </v>
      </c>
      <c r="Y10" s="44" t="str">
        <f>M11&amp;" "&amp;M12&amp;" "&amp;M13&amp;" "&amp;M14&amp;" "&amp;M15&amp;" "&amp;M16</f>
        <v xml:space="preserve">豆腐 豬絞肉 胡蘿蔔 大蒜 青蔥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冷凍玉米粒 雞蛋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92"/>
      <c r="B11" s="93"/>
      <c r="C11" s="93"/>
      <c r="D11" s="93"/>
      <c r="E11" s="100"/>
      <c r="F11" s="93"/>
      <c r="G11" s="93"/>
      <c r="H11" s="101"/>
      <c r="I11" s="95" t="s">
        <v>17</v>
      </c>
      <c r="J11" s="95">
        <v>7</v>
      </c>
      <c r="K11" s="95" t="s">
        <v>139</v>
      </c>
      <c r="L11" s="95">
        <v>6.5</v>
      </c>
      <c r="M11" s="244" t="s">
        <v>19</v>
      </c>
      <c r="N11" s="244">
        <v>5</v>
      </c>
      <c r="O11" s="6" t="s">
        <v>13</v>
      </c>
      <c r="P11" s="6">
        <v>7</v>
      </c>
      <c r="Q11" s="236" t="s">
        <v>44</v>
      </c>
      <c r="R11" s="246">
        <v>2</v>
      </c>
      <c r="S11" s="19" t="s">
        <v>255</v>
      </c>
      <c r="T11" s="76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92"/>
      <c r="B12" s="93"/>
      <c r="C12" s="93"/>
      <c r="D12" s="93"/>
      <c r="E12" s="100"/>
      <c r="F12" s="93"/>
      <c r="G12" s="93"/>
      <c r="H12" s="101"/>
      <c r="I12" s="95" t="s">
        <v>33</v>
      </c>
      <c r="J12" s="95">
        <v>3</v>
      </c>
      <c r="K12" s="95"/>
      <c r="L12" s="95"/>
      <c r="M12" s="244" t="s">
        <v>18</v>
      </c>
      <c r="N12" s="244">
        <v>1</v>
      </c>
      <c r="O12" s="4" t="s">
        <v>23</v>
      </c>
      <c r="P12" s="4">
        <v>0.05</v>
      </c>
      <c r="Q12" s="236" t="s">
        <v>31</v>
      </c>
      <c r="R12" s="246">
        <v>2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92"/>
      <c r="B13" s="93"/>
      <c r="C13" s="93"/>
      <c r="D13" s="93"/>
      <c r="E13" s="100"/>
      <c r="F13" s="93"/>
      <c r="G13" s="93"/>
      <c r="H13" s="101"/>
      <c r="I13" s="95"/>
      <c r="J13" s="95"/>
      <c r="K13" s="95"/>
      <c r="L13" s="95"/>
      <c r="M13" s="244" t="s">
        <v>22</v>
      </c>
      <c r="N13" s="244">
        <v>1</v>
      </c>
      <c r="O13" s="4"/>
      <c r="P13" s="4"/>
      <c r="Q13" s="236"/>
      <c r="R13" s="246"/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92"/>
      <c r="B14" s="93"/>
      <c r="C14" s="93"/>
      <c r="D14" s="93"/>
      <c r="E14" s="100"/>
      <c r="F14" s="93"/>
      <c r="G14" s="93"/>
      <c r="H14" s="101"/>
      <c r="I14" s="95"/>
      <c r="J14" s="95"/>
      <c r="K14" s="95"/>
      <c r="L14" s="95"/>
      <c r="M14" s="244" t="s">
        <v>23</v>
      </c>
      <c r="N14" s="253">
        <v>0.05</v>
      </c>
      <c r="O14" s="4"/>
      <c r="P14" s="4"/>
      <c r="Q14" s="131"/>
      <c r="R14" s="163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92"/>
      <c r="B15" s="93"/>
      <c r="C15" s="93"/>
      <c r="D15" s="93"/>
      <c r="E15" s="100"/>
      <c r="F15" s="93"/>
      <c r="G15" s="93"/>
      <c r="H15" s="101"/>
      <c r="I15" s="95"/>
      <c r="J15" s="95"/>
      <c r="K15" s="125"/>
      <c r="L15" s="125"/>
      <c r="M15" s="244" t="s">
        <v>85</v>
      </c>
      <c r="N15" s="253">
        <v>0.1</v>
      </c>
      <c r="O15" s="4"/>
      <c r="P15" s="4"/>
      <c r="Q15" s="131"/>
      <c r="R15" s="163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3"/>
      <c r="L16" s="103"/>
      <c r="M16" s="107"/>
      <c r="N16" s="103"/>
      <c r="O16" s="225"/>
      <c r="P16" s="225"/>
      <c r="Q16" s="132"/>
      <c r="R16" s="169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97</v>
      </c>
      <c r="B17" s="114">
        <v>3.6</v>
      </c>
      <c r="C17" s="114">
        <v>2.1</v>
      </c>
      <c r="D17" s="114">
        <v>1.5</v>
      </c>
      <c r="E17" s="114">
        <v>2.4</v>
      </c>
      <c r="F17" s="114">
        <v>0</v>
      </c>
      <c r="G17" s="114">
        <v>0</v>
      </c>
      <c r="H17" s="228">
        <f t="shared" si="0"/>
        <v>555</v>
      </c>
      <c r="I17" s="91" t="s">
        <v>123</v>
      </c>
      <c r="J17" s="91"/>
      <c r="K17" s="91" t="s">
        <v>84</v>
      </c>
      <c r="L17" s="91"/>
      <c r="M17" s="91" t="s">
        <v>170</v>
      </c>
      <c r="N17" s="91"/>
      <c r="O17" s="226" t="s">
        <v>16</v>
      </c>
      <c r="P17" s="226"/>
      <c r="Q17" s="170" t="s">
        <v>222</v>
      </c>
      <c r="R17" s="171"/>
      <c r="S17" s="22" t="s">
        <v>257</v>
      </c>
      <c r="T17" s="22"/>
      <c r="U17" s="55"/>
      <c r="V17" s="43" t="str">
        <f>A17</f>
        <v>N3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豬絞肉 冬瓜 乾香菇 紅蔥頭 大蒜 </v>
      </c>
      <c r="Y17" s="44" t="str">
        <f>M18&amp;" "&amp;M19&amp;" "&amp;M20&amp;" "&amp;M21&amp;" "&amp;M22&amp;" "&amp;M23</f>
        <v xml:space="preserve">豬後腿肉 南瓜 薑 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2"/>
      <c r="B18" s="93"/>
      <c r="C18" s="93"/>
      <c r="D18" s="93"/>
      <c r="E18" s="93"/>
      <c r="F18" s="93"/>
      <c r="G18" s="93"/>
      <c r="H18" s="94"/>
      <c r="I18" s="95" t="s">
        <v>124</v>
      </c>
      <c r="J18" s="95">
        <v>6</v>
      </c>
      <c r="K18" s="95" t="s">
        <v>18</v>
      </c>
      <c r="L18" s="95">
        <v>6</v>
      </c>
      <c r="M18" s="95" t="s">
        <v>24</v>
      </c>
      <c r="N18" s="95">
        <v>0.6</v>
      </c>
      <c r="O18" s="6" t="s">
        <v>13</v>
      </c>
      <c r="P18" s="6">
        <v>7</v>
      </c>
      <c r="Q18" s="172" t="s">
        <v>223</v>
      </c>
      <c r="R18" s="173">
        <v>2</v>
      </c>
      <c r="S18" s="19" t="s">
        <v>257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2"/>
      <c r="B19" s="93"/>
      <c r="C19" s="93"/>
      <c r="D19" s="93"/>
      <c r="E19" s="93"/>
      <c r="F19" s="93"/>
      <c r="G19" s="93"/>
      <c r="H19" s="94"/>
      <c r="I19" s="95"/>
      <c r="J19" s="95"/>
      <c r="K19" s="95" t="s">
        <v>32</v>
      </c>
      <c r="L19" s="95">
        <v>4</v>
      </c>
      <c r="M19" s="95" t="s">
        <v>21</v>
      </c>
      <c r="N19" s="95">
        <v>5</v>
      </c>
      <c r="O19" s="4" t="s">
        <v>23</v>
      </c>
      <c r="P19" s="4">
        <v>0.05</v>
      </c>
      <c r="Q19" s="172" t="s">
        <v>22</v>
      </c>
      <c r="R19" s="173">
        <v>1</v>
      </c>
      <c r="S19" s="19"/>
      <c r="T19" s="76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2"/>
      <c r="B20" s="93"/>
      <c r="C20" s="93"/>
      <c r="D20" s="93"/>
      <c r="E20" s="93"/>
      <c r="F20" s="93"/>
      <c r="G20" s="93"/>
      <c r="H20" s="94"/>
      <c r="I20" s="95"/>
      <c r="J20" s="95"/>
      <c r="K20" s="95" t="s">
        <v>57</v>
      </c>
      <c r="L20" s="95">
        <v>0.01</v>
      </c>
      <c r="M20" s="129" t="s">
        <v>28</v>
      </c>
      <c r="N20" s="95">
        <v>0.05</v>
      </c>
      <c r="O20" s="4"/>
      <c r="P20" s="4"/>
      <c r="Q20" s="133" t="s">
        <v>36</v>
      </c>
      <c r="R20" s="173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2"/>
      <c r="B21" s="93"/>
      <c r="C21" s="93"/>
      <c r="D21" s="93"/>
      <c r="E21" s="93"/>
      <c r="F21" s="93"/>
      <c r="G21" s="93"/>
      <c r="H21" s="94"/>
      <c r="I21" s="95"/>
      <c r="J21" s="95"/>
      <c r="K21" s="95" t="s">
        <v>58</v>
      </c>
      <c r="L21" s="95">
        <v>0.01</v>
      </c>
      <c r="M21" s="138"/>
      <c r="N21" s="95"/>
      <c r="O21" s="4"/>
      <c r="P21" s="4"/>
      <c r="Q21" s="133" t="s">
        <v>31</v>
      </c>
      <c r="R21" s="173">
        <v>1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2"/>
      <c r="B22" s="93"/>
      <c r="C22" s="93"/>
      <c r="D22" s="93"/>
      <c r="E22" s="93"/>
      <c r="F22" s="93"/>
      <c r="G22" s="93"/>
      <c r="H22" s="94"/>
      <c r="I22" s="95"/>
      <c r="J22" s="95"/>
      <c r="K22" s="95" t="s">
        <v>23</v>
      </c>
      <c r="L22" s="95">
        <v>0.05</v>
      </c>
      <c r="M22" s="95"/>
      <c r="N22" s="95"/>
      <c r="O22" s="4"/>
      <c r="P22" s="4"/>
      <c r="Q22" s="133"/>
      <c r="R22" s="173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6"/>
      <c r="B23" s="97"/>
      <c r="C23" s="97"/>
      <c r="D23" s="97"/>
      <c r="E23" s="97"/>
      <c r="F23" s="97"/>
      <c r="G23" s="97"/>
      <c r="H23" s="98"/>
      <c r="I23" s="99"/>
      <c r="J23" s="99"/>
      <c r="K23" s="99"/>
      <c r="L23" s="99"/>
      <c r="M23" s="99"/>
      <c r="N23" s="99"/>
      <c r="O23" s="227"/>
      <c r="P23" s="227"/>
      <c r="Q23" s="174"/>
      <c r="R23" s="175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2" t="s">
        <v>98</v>
      </c>
      <c r="B24" s="93">
        <v>6.5</v>
      </c>
      <c r="C24" s="93">
        <v>2</v>
      </c>
      <c r="D24" s="93">
        <v>1.5</v>
      </c>
      <c r="E24" s="100">
        <v>2.4</v>
      </c>
      <c r="F24" s="93">
        <v>0</v>
      </c>
      <c r="G24" s="93">
        <v>0</v>
      </c>
      <c r="H24" s="101">
        <f t="shared" si="0"/>
        <v>750.5</v>
      </c>
      <c r="I24" s="102" t="s">
        <v>29</v>
      </c>
      <c r="J24" s="102"/>
      <c r="K24" s="247" t="s">
        <v>320</v>
      </c>
      <c r="L24" s="102"/>
      <c r="M24" s="102" t="s">
        <v>171</v>
      </c>
      <c r="N24" s="102"/>
      <c r="O24" s="18" t="s">
        <v>16</v>
      </c>
      <c r="P24" s="18"/>
      <c r="Q24" s="172" t="s">
        <v>224</v>
      </c>
      <c r="R24" s="176"/>
      <c r="S24" s="22" t="s">
        <v>259</v>
      </c>
      <c r="T24" s="22"/>
      <c r="U24" s="55"/>
      <c r="V24" s="43" t="str">
        <f>A24</f>
        <v>N4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洋蔥 胡蘿蔔 青蔥 大蒜 </v>
      </c>
      <c r="Y24" s="44" t="str">
        <f>M25&amp;" "&amp;M26&amp;" "&amp;M27&amp;" "&amp;M28&amp;" "&amp;M29&amp;" "&amp;M30</f>
        <v xml:space="preserve">豬絞肉 白蘿蔔 大蒜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紅豆 紫米 二砂糖   </v>
      </c>
      <c r="AB24" s="44" t="str">
        <f>S25&amp;" "&amp;S26&amp;" "&amp;S27&amp;" "&amp;S28&amp;" "&amp;S29&amp;" "&amp;S30</f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2"/>
      <c r="B25" s="93"/>
      <c r="C25" s="93"/>
      <c r="D25" s="93"/>
      <c r="E25" s="100"/>
      <c r="F25" s="93"/>
      <c r="G25" s="93"/>
      <c r="H25" s="105"/>
      <c r="I25" s="95" t="s">
        <v>17</v>
      </c>
      <c r="J25" s="95">
        <v>7</v>
      </c>
      <c r="K25" s="95" t="s">
        <v>24</v>
      </c>
      <c r="L25" s="95">
        <v>6</v>
      </c>
      <c r="M25" s="136" t="s">
        <v>18</v>
      </c>
      <c r="N25" s="95">
        <v>0.6</v>
      </c>
      <c r="O25" s="6" t="s">
        <v>13</v>
      </c>
      <c r="P25" s="6">
        <v>7</v>
      </c>
      <c r="Q25" s="133" t="s">
        <v>225</v>
      </c>
      <c r="R25" s="173">
        <v>2</v>
      </c>
      <c r="S25" s="19" t="s">
        <v>259</v>
      </c>
      <c r="T25" s="19">
        <v>2.5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2"/>
      <c r="B26" s="93"/>
      <c r="C26" s="93"/>
      <c r="D26" s="93"/>
      <c r="E26" s="100"/>
      <c r="F26" s="93"/>
      <c r="G26" s="93"/>
      <c r="H26" s="105"/>
      <c r="I26" s="95" t="s">
        <v>33</v>
      </c>
      <c r="J26" s="95">
        <v>3</v>
      </c>
      <c r="K26" s="95" t="s">
        <v>25</v>
      </c>
      <c r="L26" s="95">
        <v>3</v>
      </c>
      <c r="M26" s="95" t="s">
        <v>43</v>
      </c>
      <c r="N26" s="95">
        <v>5</v>
      </c>
      <c r="O26" s="4" t="s">
        <v>23</v>
      </c>
      <c r="P26" s="4">
        <v>0.05</v>
      </c>
      <c r="Q26" s="133" t="s">
        <v>226</v>
      </c>
      <c r="R26" s="173">
        <v>1</v>
      </c>
      <c r="S26" s="19"/>
      <c r="T26" s="76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2"/>
      <c r="B27" s="93"/>
      <c r="C27" s="93"/>
      <c r="D27" s="93"/>
      <c r="E27" s="100"/>
      <c r="F27" s="93"/>
      <c r="G27" s="93"/>
      <c r="H27" s="101"/>
      <c r="I27" s="95"/>
      <c r="J27" s="95"/>
      <c r="K27" s="95" t="s">
        <v>22</v>
      </c>
      <c r="L27" s="95">
        <v>1</v>
      </c>
      <c r="M27" s="95" t="s">
        <v>23</v>
      </c>
      <c r="N27" s="95">
        <v>0.05</v>
      </c>
      <c r="O27" s="4"/>
      <c r="P27" s="4"/>
      <c r="Q27" s="133" t="s">
        <v>41</v>
      </c>
      <c r="R27" s="173">
        <v>1</v>
      </c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2"/>
      <c r="B28" s="93"/>
      <c r="C28" s="93"/>
      <c r="D28" s="93"/>
      <c r="E28" s="100"/>
      <c r="F28" s="93"/>
      <c r="G28" s="93"/>
      <c r="H28" s="105"/>
      <c r="I28" s="95"/>
      <c r="J28" s="95"/>
      <c r="K28" s="95" t="s">
        <v>85</v>
      </c>
      <c r="L28" s="95">
        <v>0.1</v>
      </c>
      <c r="M28" s="95"/>
      <c r="N28" s="95"/>
      <c r="O28" s="4"/>
      <c r="P28" s="4"/>
      <c r="Q28" s="95"/>
      <c r="R28" s="173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2"/>
      <c r="B29" s="93"/>
      <c r="C29" s="93"/>
      <c r="D29" s="93"/>
      <c r="E29" s="100"/>
      <c r="F29" s="93"/>
      <c r="G29" s="93"/>
      <c r="H29" s="105"/>
      <c r="I29" s="95"/>
      <c r="J29" s="95"/>
      <c r="K29" s="126" t="s">
        <v>23</v>
      </c>
      <c r="L29" s="95">
        <v>0.05</v>
      </c>
      <c r="M29" s="95"/>
      <c r="N29" s="95"/>
      <c r="O29" s="4"/>
      <c r="P29" s="4"/>
      <c r="Q29" s="133"/>
      <c r="R29" s="173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3"/>
      <c r="L30" s="103"/>
      <c r="M30" s="103"/>
      <c r="N30" s="103"/>
      <c r="O30" s="225"/>
      <c r="P30" s="225"/>
      <c r="Q30" s="177"/>
      <c r="R30" s="178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99</v>
      </c>
      <c r="B31" s="114">
        <v>5.2</v>
      </c>
      <c r="C31" s="114">
        <v>2.8</v>
      </c>
      <c r="D31" s="114">
        <v>1.6</v>
      </c>
      <c r="E31" s="109">
        <v>2.2999999999999998</v>
      </c>
      <c r="F31" s="114">
        <v>0</v>
      </c>
      <c r="G31" s="114">
        <v>0</v>
      </c>
      <c r="H31" s="115">
        <f t="shared" si="0"/>
        <v>717.5</v>
      </c>
      <c r="I31" s="91" t="s">
        <v>62</v>
      </c>
      <c r="J31" s="91"/>
      <c r="K31" s="127" t="s">
        <v>143</v>
      </c>
      <c r="L31" s="128"/>
      <c r="M31" s="139" t="s">
        <v>172</v>
      </c>
      <c r="N31" s="140"/>
      <c r="O31" s="226" t="s">
        <v>16</v>
      </c>
      <c r="P31" s="226"/>
      <c r="Q31" s="258" t="s">
        <v>227</v>
      </c>
      <c r="R31" s="259"/>
      <c r="S31" s="22" t="s">
        <v>261</v>
      </c>
      <c r="T31" s="22"/>
      <c r="U31" s="55"/>
      <c r="V31" s="43" t="str">
        <f>A31</f>
        <v>N5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腿排 滷包    </v>
      </c>
      <c r="Y31" s="44" t="str">
        <f>M32&amp;" "&amp;M33&amp;" "&amp;M34&amp;" "&amp;M35&amp;" "&amp;M36&amp;" "&amp;M37</f>
        <v xml:space="preserve">胡蘿蔔 綠豆芽 韮菜 豬後腿肉 大蒜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酸菜 豬後腿肉 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129" t="s">
        <v>144</v>
      </c>
      <c r="L32" s="129">
        <v>9</v>
      </c>
      <c r="M32" s="136" t="s">
        <v>22</v>
      </c>
      <c r="N32" s="129">
        <v>0.5</v>
      </c>
      <c r="O32" s="6" t="s">
        <v>13</v>
      </c>
      <c r="P32" s="6">
        <v>7</v>
      </c>
      <c r="Q32" s="249" t="s">
        <v>186</v>
      </c>
      <c r="R32" s="248">
        <v>3</v>
      </c>
      <c r="S32" s="19" t="s">
        <v>261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125</v>
      </c>
      <c r="J33" s="95">
        <v>0.4</v>
      </c>
      <c r="K33" s="129" t="s">
        <v>39</v>
      </c>
      <c r="L33" s="129"/>
      <c r="M33" s="95" t="s">
        <v>20</v>
      </c>
      <c r="N33" s="131">
        <v>5</v>
      </c>
      <c r="O33" s="4" t="s">
        <v>23</v>
      </c>
      <c r="P33" s="4">
        <v>0.05</v>
      </c>
      <c r="Q33" s="236" t="s">
        <v>24</v>
      </c>
      <c r="R33" s="248">
        <v>1</v>
      </c>
      <c r="S33" s="19"/>
      <c r="T33" s="76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129"/>
      <c r="L34" s="129"/>
      <c r="M34" s="131" t="s">
        <v>27</v>
      </c>
      <c r="N34" s="131">
        <v>0.5</v>
      </c>
      <c r="O34" s="4"/>
      <c r="P34" s="4"/>
      <c r="Q34" s="249"/>
      <c r="R34" s="248"/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129"/>
      <c r="L35" s="129"/>
      <c r="M35" s="131" t="s">
        <v>24</v>
      </c>
      <c r="N35" s="131">
        <v>0.6</v>
      </c>
      <c r="O35" s="4"/>
      <c r="P35" s="4"/>
      <c r="Q35" s="249"/>
      <c r="R35" s="248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129"/>
      <c r="L36" s="129"/>
      <c r="M36" s="131" t="s">
        <v>23</v>
      </c>
      <c r="N36" s="131">
        <v>0.05</v>
      </c>
      <c r="O36" s="4"/>
      <c r="P36" s="4"/>
      <c r="Q36" s="133"/>
      <c r="R36" s="173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0"/>
      <c r="L37" s="130"/>
      <c r="M37" s="141"/>
      <c r="N37" s="141"/>
      <c r="O37" s="227"/>
      <c r="P37" s="227"/>
      <c r="Q37" s="179"/>
      <c r="R37" s="180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102</v>
      </c>
      <c r="B38" s="100">
        <v>5</v>
      </c>
      <c r="C38" s="100">
        <v>1.8</v>
      </c>
      <c r="D38" s="100">
        <v>2</v>
      </c>
      <c r="E38" s="100">
        <v>2.4</v>
      </c>
      <c r="F38" s="100">
        <v>0.3</v>
      </c>
      <c r="G38" s="100">
        <v>0</v>
      </c>
      <c r="H38" s="113">
        <f t="shared" si="0"/>
        <v>643</v>
      </c>
      <c r="I38" s="91" t="s">
        <v>15</v>
      </c>
      <c r="J38" s="91"/>
      <c r="K38" s="102" t="s">
        <v>145</v>
      </c>
      <c r="L38" s="102"/>
      <c r="M38" s="102" t="s">
        <v>87</v>
      </c>
      <c r="N38" s="102"/>
      <c r="O38" s="18" t="s">
        <v>16</v>
      </c>
      <c r="P38" s="18"/>
      <c r="Q38" s="102" t="s">
        <v>228</v>
      </c>
      <c r="R38" s="176"/>
      <c r="S38" s="22" t="s">
        <v>253</v>
      </c>
      <c r="T38" s="22"/>
      <c r="U38" s="55"/>
      <c r="V38" s="43" t="str">
        <f>A38</f>
        <v>O1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胡蘿蔔 黑胡椒粒  </v>
      </c>
      <c r="Y38" s="44" t="str">
        <f>M39&amp;" "&amp;M40&amp;" "&amp;M41&amp;" "&amp;M42&amp;" "&amp;M43&amp;" "&amp;M44</f>
        <v xml:space="preserve">乾裙帶菜 金針菇 大蒜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金針菇 時蔬 薑 大骨  </v>
      </c>
      <c r="AB38" s="44" t="str">
        <f>S39&amp;" "&amp;S40&amp;" "&amp;S41&amp;" "&amp;S42&amp;" "&amp;S43&amp;" "&amp;S44</f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2"/>
      <c r="B39" s="100"/>
      <c r="C39" s="100"/>
      <c r="D39" s="100"/>
      <c r="E39" s="100"/>
      <c r="F39" s="100"/>
      <c r="G39" s="100"/>
      <c r="H39" s="113"/>
      <c r="I39" s="95" t="s">
        <v>17</v>
      </c>
      <c r="J39" s="95">
        <v>10</v>
      </c>
      <c r="K39" s="95" t="s">
        <v>24</v>
      </c>
      <c r="L39" s="95">
        <v>6</v>
      </c>
      <c r="M39" s="95" t="s">
        <v>173</v>
      </c>
      <c r="N39" s="95">
        <v>0.5</v>
      </c>
      <c r="O39" s="6" t="s">
        <v>13</v>
      </c>
      <c r="P39" s="6">
        <v>7</v>
      </c>
      <c r="Q39" s="95" t="s">
        <v>26</v>
      </c>
      <c r="R39" s="173">
        <v>1</v>
      </c>
      <c r="S39" s="19" t="s">
        <v>253</v>
      </c>
      <c r="T39" s="19">
        <v>2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2"/>
      <c r="B40" s="100"/>
      <c r="C40" s="100"/>
      <c r="D40" s="100"/>
      <c r="E40" s="100"/>
      <c r="F40" s="100"/>
      <c r="G40" s="100"/>
      <c r="H40" s="113"/>
      <c r="I40" s="95"/>
      <c r="J40" s="95"/>
      <c r="K40" s="131" t="s">
        <v>25</v>
      </c>
      <c r="L40" s="131">
        <v>3</v>
      </c>
      <c r="M40" s="244" t="s">
        <v>26</v>
      </c>
      <c r="N40" s="244">
        <v>1</v>
      </c>
      <c r="O40" s="4" t="s">
        <v>23</v>
      </c>
      <c r="P40" s="4">
        <v>0.05</v>
      </c>
      <c r="Q40" s="125" t="s">
        <v>16</v>
      </c>
      <c r="R40" s="181">
        <v>2</v>
      </c>
      <c r="S40" s="19"/>
      <c r="T40" s="76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2"/>
      <c r="B41" s="100"/>
      <c r="C41" s="100"/>
      <c r="D41" s="100"/>
      <c r="E41" s="100"/>
      <c r="F41" s="100"/>
      <c r="G41" s="100"/>
      <c r="H41" s="113"/>
      <c r="I41" s="95"/>
      <c r="J41" s="95"/>
      <c r="K41" s="131" t="s">
        <v>22</v>
      </c>
      <c r="L41" s="131">
        <v>1</v>
      </c>
      <c r="M41" s="244" t="s">
        <v>23</v>
      </c>
      <c r="N41" s="244">
        <v>0.05</v>
      </c>
      <c r="O41" s="4"/>
      <c r="P41" s="4"/>
      <c r="Q41" s="95" t="s">
        <v>28</v>
      </c>
      <c r="R41" s="173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2"/>
      <c r="B42" s="100"/>
      <c r="C42" s="100"/>
      <c r="D42" s="100"/>
      <c r="E42" s="100"/>
      <c r="F42" s="100"/>
      <c r="G42" s="100"/>
      <c r="H42" s="113"/>
      <c r="I42" s="95"/>
      <c r="J42" s="95"/>
      <c r="K42" s="95" t="s">
        <v>146</v>
      </c>
      <c r="L42" s="95"/>
      <c r="M42" s="244"/>
      <c r="N42" s="244"/>
      <c r="O42" s="4"/>
      <c r="P42" s="4"/>
      <c r="Q42" s="129" t="s">
        <v>354</v>
      </c>
      <c r="R42" s="173">
        <v>1</v>
      </c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2"/>
      <c r="B43" s="100"/>
      <c r="C43" s="100"/>
      <c r="D43" s="100"/>
      <c r="E43" s="100"/>
      <c r="F43" s="100"/>
      <c r="G43" s="100"/>
      <c r="H43" s="113"/>
      <c r="I43" s="95"/>
      <c r="J43" s="95"/>
      <c r="K43" s="131"/>
      <c r="L43" s="131"/>
      <c r="M43" s="125"/>
      <c r="N43" s="125"/>
      <c r="O43" s="4"/>
      <c r="P43" s="4"/>
      <c r="Q43" s="95"/>
      <c r="R43" s="173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6"/>
      <c r="B44" s="111"/>
      <c r="C44" s="111"/>
      <c r="D44" s="111"/>
      <c r="E44" s="111"/>
      <c r="F44" s="111"/>
      <c r="G44" s="111"/>
      <c r="H44" s="192"/>
      <c r="I44" s="99"/>
      <c r="J44" s="99"/>
      <c r="K44" s="165"/>
      <c r="L44" s="165"/>
      <c r="M44" s="134"/>
      <c r="N44" s="134"/>
      <c r="O44" s="7"/>
      <c r="P44" s="7"/>
      <c r="Q44" s="99"/>
      <c r="R44" s="175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2" t="s">
        <v>103</v>
      </c>
      <c r="B45" s="214">
        <v>5</v>
      </c>
      <c r="C45" s="93">
        <v>2.2000000000000002</v>
      </c>
      <c r="D45" s="93">
        <v>1.6</v>
      </c>
      <c r="E45" s="100">
        <v>2.5</v>
      </c>
      <c r="F45" s="93">
        <v>0</v>
      </c>
      <c r="G45" s="93">
        <v>0</v>
      </c>
      <c r="H45" s="101">
        <f t="shared" si="0"/>
        <v>667.5</v>
      </c>
      <c r="I45" s="102" t="s">
        <v>29</v>
      </c>
      <c r="J45" s="102"/>
      <c r="K45" s="102" t="s">
        <v>147</v>
      </c>
      <c r="L45" s="102"/>
      <c r="M45" s="102" t="s">
        <v>174</v>
      </c>
      <c r="N45" s="102"/>
      <c r="O45" s="18" t="s">
        <v>16</v>
      </c>
      <c r="P45" s="18"/>
      <c r="Q45" s="172" t="s">
        <v>229</v>
      </c>
      <c r="R45" s="176"/>
      <c r="S45" s="22" t="s">
        <v>262</v>
      </c>
      <c r="T45" s="22"/>
      <c r="U45" s="55"/>
      <c r="V45" s="43" t="str">
        <f>A45</f>
        <v>O2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鯊魚片     </v>
      </c>
      <c r="Y45" s="44" t="str">
        <f>M46&amp;" "&amp;M47&amp;" "&amp;M48&amp;" "&amp;M49&amp;" "&amp;M50&amp;" "&amp;M51</f>
        <v xml:space="preserve">結球白菜 胡蘿蔔 大蒜 奶油(固態)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紫菜 薑 雞蛋   </v>
      </c>
      <c r="AB45" s="44" t="str">
        <f>S46&amp;" "&amp;S47&amp;" "&amp;S48&amp;" "&amp;S49&amp;" "&amp;S50&amp;" "&amp;S51</f>
        <v xml:space="preserve">紅豆捲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2"/>
      <c r="B46" s="214"/>
      <c r="C46" s="93"/>
      <c r="D46" s="93"/>
      <c r="E46" s="100"/>
      <c r="F46" s="93"/>
      <c r="G46" s="93"/>
      <c r="H46" s="101"/>
      <c r="I46" s="95" t="s">
        <v>17</v>
      </c>
      <c r="J46" s="95">
        <v>7</v>
      </c>
      <c r="K46" s="95" t="s">
        <v>148</v>
      </c>
      <c r="L46" s="95">
        <v>6.5</v>
      </c>
      <c r="M46" s="142" t="s">
        <v>35</v>
      </c>
      <c r="N46" s="95">
        <v>5</v>
      </c>
      <c r="O46" s="6" t="s">
        <v>13</v>
      </c>
      <c r="P46" s="6">
        <v>7</v>
      </c>
      <c r="Q46" s="133" t="s">
        <v>60</v>
      </c>
      <c r="R46" s="173">
        <v>0.3</v>
      </c>
      <c r="S46" s="19" t="s">
        <v>262</v>
      </c>
      <c r="T46" s="76">
        <v>2.5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2"/>
      <c r="B47" s="214"/>
      <c r="C47" s="93"/>
      <c r="D47" s="93"/>
      <c r="E47" s="100"/>
      <c r="F47" s="93"/>
      <c r="G47" s="93"/>
      <c r="H47" s="101"/>
      <c r="I47" s="95" t="s">
        <v>33</v>
      </c>
      <c r="J47" s="95">
        <v>3</v>
      </c>
      <c r="K47" s="95"/>
      <c r="L47" s="95"/>
      <c r="M47" s="95" t="s">
        <v>22</v>
      </c>
      <c r="N47" s="95">
        <v>0.5</v>
      </c>
      <c r="O47" s="4" t="s">
        <v>23</v>
      </c>
      <c r="P47" s="4">
        <v>0.05</v>
      </c>
      <c r="Q47" s="236" t="s">
        <v>28</v>
      </c>
      <c r="R47" s="248">
        <v>0.05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2"/>
      <c r="B48" s="214"/>
      <c r="C48" s="93"/>
      <c r="D48" s="93"/>
      <c r="E48" s="100"/>
      <c r="F48" s="93"/>
      <c r="G48" s="93"/>
      <c r="H48" s="101"/>
      <c r="I48" s="95"/>
      <c r="J48" s="95"/>
      <c r="K48" s="95"/>
      <c r="L48" s="95"/>
      <c r="M48" s="95" t="s">
        <v>23</v>
      </c>
      <c r="N48" s="95">
        <v>0.05</v>
      </c>
      <c r="O48" s="4"/>
      <c r="P48" s="4"/>
      <c r="Q48" s="249" t="s">
        <v>31</v>
      </c>
      <c r="R48" s="248">
        <v>1.5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2"/>
      <c r="B49" s="214"/>
      <c r="C49" s="93"/>
      <c r="D49" s="93"/>
      <c r="E49" s="100"/>
      <c r="F49" s="93"/>
      <c r="G49" s="93"/>
      <c r="H49" s="101"/>
      <c r="I49" s="95"/>
      <c r="J49" s="95"/>
      <c r="K49" s="95"/>
      <c r="L49" s="95"/>
      <c r="M49" s="95" t="s">
        <v>46</v>
      </c>
      <c r="N49" s="95">
        <v>0.6</v>
      </c>
      <c r="O49" s="4"/>
      <c r="P49" s="4"/>
      <c r="Q49" s="249"/>
      <c r="R49" s="248"/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2"/>
      <c r="B50" s="214"/>
      <c r="C50" s="93"/>
      <c r="D50" s="93"/>
      <c r="E50" s="100"/>
      <c r="F50" s="93"/>
      <c r="G50" s="93"/>
      <c r="H50" s="101"/>
      <c r="I50" s="95"/>
      <c r="J50" s="95"/>
      <c r="K50" s="95"/>
      <c r="L50" s="95"/>
      <c r="M50" s="95"/>
      <c r="N50" s="95"/>
      <c r="O50" s="4"/>
      <c r="P50" s="4"/>
      <c r="Q50" s="249"/>
      <c r="R50" s="248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2"/>
      <c r="B51" s="214"/>
      <c r="C51" s="93"/>
      <c r="D51" s="93"/>
      <c r="E51" s="100"/>
      <c r="F51" s="93"/>
      <c r="G51" s="93"/>
      <c r="H51" s="101"/>
      <c r="I51" s="107"/>
      <c r="J51" s="107"/>
      <c r="K51" s="107"/>
      <c r="L51" s="107"/>
      <c r="M51" s="103"/>
      <c r="N51" s="103"/>
      <c r="O51" s="225"/>
      <c r="P51" s="225"/>
      <c r="Q51" s="177"/>
      <c r="R51" s="178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104</v>
      </c>
      <c r="B52" s="114">
        <v>3.6</v>
      </c>
      <c r="C52" s="114">
        <v>2.1</v>
      </c>
      <c r="D52" s="114">
        <v>1.5</v>
      </c>
      <c r="E52" s="109">
        <v>2.4</v>
      </c>
      <c r="F52" s="114">
        <v>0</v>
      </c>
      <c r="G52" s="194">
        <v>0</v>
      </c>
      <c r="H52" s="120">
        <f t="shared" si="0"/>
        <v>555</v>
      </c>
      <c r="I52" s="91" t="s">
        <v>66</v>
      </c>
      <c r="J52" s="91"/>
      <c r="K52" s="91" t="s">
        <v>83</v>
      </c>
      <c r="L52" s="91"/>
      <c r="M52" s="91" t="s">
        <v>175</v>
      </c>
      <c r="N52" s="91"/>
      <c r="O52" s="226" t="s">
        <v>16</v>
      </c>
      <c r="P52" s="226"/>
      <c r="Q52" s="91" t="s">
        <v>67</v>
      </c>
      <c r="R52" s="171"/>
      <c r="S52" s="22" t="s">
        <v>315</v>
      </c>
      <c r="T52" s="22"/>
      <c r="U52" s="55"/>
      <c r="V52" s="43" t="str">
        <f>A52</f>
        <v>O3</v>
      </c>
      <c r="W52" s="44" t="str">
        <f>I53&amp;" "&amp;I54&amp;" "&amp;I55&amp;" "&amp;I56&amp;" "&amp;I57&amp;" "&amp;I58</f>
        <v xml:space="preserve">通心麵     </v>
      </c>
      <c r="X52" s="44" t="str">
        <f>K53&amp;" "&amp;K54&amp;" "&amp;K55&amp;" "&amp;K56&amp;" "&amp;K57&amp;" "&amp;K58</f>
        <v xml:space="preserve">豬絞肉 馬鈴薯 洋蔥 番茄醬  </v>
      </c>
      <c r="Y52" s="44" t="str">
        <f>M53&amp;" "&amp;M54&amp;" "&amp;M55&amp;" "&amp;M56&amp;" "&amp;M57&amp;" "&amp;M58</f>
        <v xml:space="preserve">甘藍 豬絞肉 胡蘿蔔 大蒜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雞蛋 冷凍玉米粒 玉米濃湯調理包   </v>
      </c>
      <c r="AB52" s="44" t="str">
        <f>S53&amp;" "&amp;S54&amp;" "&amp;S55&amp;" "&amp;S56&amp;" "&amp;S57&amp;" "&amp;S58</f>
        <v xml:space="preserve">肉包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2"/>
      <c r="B53" s="93"/>
      <c r="C53" s="93"/>
      <c r="D53" s="93"/>
      <c r="E53" s="100"/>
      <c r="F53" s="93"/>
      <c r="G53" s="117"/>
      <c r="H53" s="113"/>
      <c r="I53" s="95" t="s">
        <v>126</v>
      </c>
      <c r="J53" s="95">
        <v>6</v>
      </c>
      <c r="K53" s="95" t="s">
        <v>18</v>
      </c>
      <c r="L53" s="95">
        <v>6</v>
      </c>
      <c r="M53" s="95" t="s">
        <v>34</v>
      </c>
      <c r="N53" s="95">
        <v>5</v>
      </c>
      <c r="O53" s="6" t="s">
        <v>13</v>
      </c>
      <c r="P53" s="6">
        <v>7</v>
      </c>
      <c r="Q53" s="142" t="s">
        <v>31</v>
      </c>
      <c r="R53" s="173">
        <v>1</v>
      </c>
      <c r="S53" s="19" t="s">
        <v>315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2"/>
      <c r="B54" s="93"/>
      <c r="C54" s="93"/>
      <c r="D54" s="93"/>
      <c r="E54" s="100"/>
      <c r="F54" s="93"/>
      <c r="G54" s="117"/>
      <c r="H54" s="113"/>
      <c r="I54" s="95"/>
      <c r="J54" s="95"/>
      <c r="K54" s="95" t="s">
        <v>45</v>
      </c>
      <c r="L54" s="95">
        <v>2</v>
      </c>
      <c r="M54" s="95" t="s">
        <v>18</v>
      </c>
      <c r="N54" s="95">
        <v>0.6</v>
      </c>
      <c r="O54" s="4" t="s">
        <v>23</v>
      </c>
      <c r="P54" s="4">
        <v>0.05</v>
      </c>
      <c r="Q54" s="95" t="s">
        <v>44</v>
      </c>
      <c r="R54" s="173">
        <v>3</v>
      </c>
      <c r="S54" s="19"/>
      <c r="T54" s="76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2"/>
      <c r="B55" s="93"/>
      <c r="C55" s="93"/>
      <c r="D55" s="93"/>
      <c r="E55" s="100"/>
      <c r="F55" s="93"/>
      <c r="G55" s="117"/>
      <c r="H55" s="113"/>
      <c r="I55" s="95"/>
      <c r="J55" s="95"/>
      <c r="K55" s="95" t="s">
        <v>25</v>
      </c>
      <c r="L55" s="95">
        <v>2</v>
      </c>
      <c r="M55" s="95" t="s">
        <v>22</v>
      </c>
      <c r="N55" s="95">
        <v>0.5</v>
      </c>
      <c r="O55" s="4"/>
      <c r="P55" s="4"/>
      <c r="Q55" s="95" t="s">
        <v>90</v>
      </c>
      <c r="R55" s="173"/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2"/>
      <c r="B56" s="93"/>
      <c r="C56" s="93"/>
      <c r="D56" s="93"/>
      <c r="E56" s="100"/>
      <c r="F56" s="93"/>
      <c r="G56" s="195"/>
      <c r="H56" s="119"/>
      <c r="I56" s="95"/>
      <c r="J56" s="95"/>
      <c r="K56" s="95" t="s">
        <v>149</v>
      </c>
      <c r="L56" s="95"/>
      <c r="M56" s="95" t="s">
        <v>23</v>
      </c>
      <c r="N56" s="95">
        <v>0.05</v>
      </c>
      <c r="O56" s="4"/>
      <c r="P56" s="4"/>
      <c r="Q56" s="95"/>
      <c r="R56" s="173"/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2"/>
      <c r="B57" s="93"/>
      <c r="C57" s="93"/>
      <c r="D57" s="93"/>
      <c r="E57" s="100"/>
      <c r="F57" s="93"/>
      <c r="G57" s="117"/>
      <c r="H57" s="113"/>
      <c r="I57" s="95"/>
      <c r="J57" s="95"/>
      <c r="K57" s="95"/>
      <c r="L57" s="95"/>
      <c r="M57" s="95"/>
      <c r="N57" s="95"/>
      <c r="O57" s="4"/>
      <c r="P57" s="4"/>
      <c r="Q57" s="125"/>
      <c r="R57" s="178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6"/>
      <c r="B58" s="97"/>
      <c r="C58" s="97"/>
      <c r="D58" s="97"/>
      <c r="E58" s="111"/>
      <c r="F58" s="97"/>
      <c r="G58" s="196"/>
      <c r="H58" s="192"/>
      <c r="I58" s="99"/>
      <c r="J58" s="99"/>
      <c r="K58" s="134"/>
      <c r="L58" s="134"/>
      <c r="M58" s="134"/>
      <c r="N58" s="134"/>
      <c r="O58" s="227"/>
      <c r="P58" s="227"/>
      <c r="Q58" s="134"/>
      <c r="R58" s="175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105</v>
      </c>
      <c r="B59" s="93">
        <v>5.7</v>
      </c>
      <c r="C59" s="93">
        <v>2</v>
      </c>
      <c r="D59" s="93">
        <v>1.5</v>
      </c>
      <c r="E59" s="100">
        <v>2.2999999999999998</v>
      </c>
      <c r="F59" s="93">
        <v>0</v>
      </c>
      <c r="G59" s="93">
        <v>0</v>
      </c>
      <c r="H59" s="101">
        <f t="shared" si="0"/>
        <v>690</v>
      </c>
      <c r="I59" s="91" t="s">
        <v>29</v>
      </c>
      <c r="J59" s="91"/>
      <c r="K59" s="102" t="s">
        <v>150</v>
      </c>
      <c r="L59" s="102"/>
      <c r="M59" s="102" t="s">
        <v>176</v>
      </c>
      <c r="N59" s="102"/>
      <c r="O59" s="18" t="s">
        <v>16</v>
      </c>
      <c r="P59" s="18"/>
      <c r="Q59" s="172" t="s">
        <v>230</v>
      </c>
      <c r="R59" s="176"/>
      <c r="S59" s="22" t="s">
        <v>316</v>
      </c>
      <c r="T59" s="22"/>
      <c r="U59" s="55"/>
      <c r="V59" s="43" t="str">
        <f>A59</f>
        <v>O4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麻竹筍干    </v>
      </c>
      <c r="Y59" s="44" t="str">
        <f>M60&amp;" "&amp;M61&amp;" "&amp;M62&amp;" "&amp;M63&amp;" "&amp;M64&amp;" "&amp;M65</f>
        <v xml:space="preserve">豬絞肉 冬粉 時蔬 乾木耳 大蒜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奶油餐包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2"/>
      <c r="B60" s="93"/>
      <c r="C60" s="93"/>
      <c r="D60" s="93"/>
      <c r="E60" s="100"/>
      <c r="F60" s="93"/>
      <c r="G60" s="93"/>
      <c r="H60" s="106"/>
      <c r="I60" s="95" t="s">
        <v>17</v>
      </c>
      <c r="J60" s="95">
        <v>7</v>
      </c>
      <c r="K60" s="244" t="s">
        <v>24</v>
      </c>
      <c r="L60" s="244">
        <v>6</v>
      </c>
      <c r="M60" s="244" t="s">
        <v>18</v>
      </c>
      <c r="N60" s="244">
        <v>1</v>
      </c>
      <c r="O60" s="6" t="s">
        <v>13</v>
      </c>
      <c r="P60" s="6">
        <v>7</v>
      </c>
      <c r="Q60" s="133" t="s">
        <v>231</v>
      </c>
      <c r="R60" s="173">
        <v>0.4</v>
      </c>
      <c r="S60" s="19" t="s">
        <v>316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2"/>
      <c r="B61" s="93"/>
      <c r="C61" s="93"/>
      <c r="D61" s="93"/>
      <c r="E61" s="100"/>
      <c r="F61" s="93"/>
      <c r="G61" s="93"/>
      <c r="H61" s="106"/>
      <c r="I61" s="95" t="s">
        <v>33</v>
      </c>
      <c r="J61" s="95">
        <v>3</v>
      </c>
      <c r="K61" s="244" t="s">
        <v>151</v>
      </c>
      <c r="L61" s="244">
        <v>3</v>
      </c>
      <c r="M61" s="244" t="s">
        <v>30</v>
      </c>
      <c r="N61" s="244">
        <v>1</v>
      </c>
      <c r="O61" s="4" t="s">
        <v>23</v>
      </c>
      <c r="P61" s="4">
        <v>0.05</v>
      </c>
      <c r="Q61" s="172" t="s">
        <v>41</v>
      </c>
      <c r="R61" s="173">
        <v>1</v>
      </c>
      <c r="S61" s="19"/>
      <c r="T61" s="76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2"/>
      <c r="B62" s="93"/>
      <c r="C62" s="93"/>
      <c r="D62" s="93"/>
      <c r="E62" s="100"/>
      <c r="F62" s="93"/>
      <c r="G62" s="93"/>
      <c r="H62" s="101"/>
      <c r="I62" s="95"/>
      <c r="J62" s="95"/>
      <c r="K62" s="244"/>
      <c r="L62" s="244"/>
      <c r="M62" s="244" t="s">
        <v>16</v>
      </c>
      <c r="N62" s="244">
        <v>3</v>
      </c>
      <c r="O62" s="4"/>
      <c r="P62" s="4"/>
      <c r="Q62" s="133" t="s">
        <v>232</v>
      </c>
      <c r="R62" s="173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2"/>
      <c r="B63" s="93"/>
      <c r="C63" s="93"/>
      <c r="D63" s="93"/>
      <c r="E63" s="100"/>
      <c r="F63" s="93"/>
      <c r="G63" s="93"/>
      <c r="H63" s="106"/>
      <c r="I63" s="95"/>
      <c r="J63" s="95"/>
      <c r="K63" s="244"/>
      <c r="L63" s="249"/>
      <c r="M63" s="244" t="s">
        <v>36</v>
      </c>
      <c r="N63" s="244">
        <v>0.01</v>
      </c>
      <c r="O63" s="4"/>
      <c r="P63" s="4"/>
      <c r="Q63" s="125"/>
      <c r="R63" s="173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2"/>
      <c r="B64" s="93"/>
      <c r="C64" s="93"/>
      <c r="D64" s="93"/>
      <c r="E64" s="100"/>
      <c r="F64" s="93"/>
      <c r="G64" s="93"/>
      <c r="H64" s="106"/>
      <c r="I64" s="95"/>
      <c r="J64" s="95"/>
      <c r="K64" s="244"/>
      <c r="L64" s="249"/>
      <c r="M64" s="244" t="s">
        <v>23</v>
      </c>
      <c r="N64" s="244">
        <v>0.05</v>
      </c>
      <c r="O64" s="4"/>
      <c r="P64" s="4"/>
      <c r="Q64" s="182"/>
      <c r="R64" s="181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6"/>
      <c r="B65" s="97"/>
      <c r="C65" s="97"/>
      <c r="D65" s="97"/>
      <c r="E65" s="111"/>
      <c r="F65" s="97"/>
      <c r="G65" s="97"/>
      <c r="H65" s="112"/>
      <c r="I65" s="99"/>
      <c r="J65" s="99"/>
      <c r="K65" s="260"/>
      <c r="L65" s="260"/>
      <c r="M65" s="261"/>
      <c r="N65" s="261"/>
      <c r="O65" s="7"/>
      <c r="P65" s="7"/>
      <c r="Q65" s="99"/>
      <c r="R65" s="175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2" t="s">
        <v>106</v>
      </c>
      <c r="B66" s="93">
        <v>5.2</v>
      </c>
      <c r="C66" s="93">
        <v>3.1</v>
      </c>
      <c r="D66" s="93">
        <v>1.5</v>
      </c>
      <c r="E66" s="100">
        <v>2.4</v>
      </c>
      <c r="F66" s="93">
        <v>0</v>
      </c>
      <c r="G66" s="93">
        <v>0</v>
      </c>
      <c r="H66" s="101">
        <f t="shared" si="0"/>
        <v>742</v>
      </c>
      <c r="I66" s="102" t="s">
        <v>127</v>
      </c>
      <c r="J66" s="102"/>
      <c r="K66" s="102" t="s">
        <v>152</v>
      </c>
      <c r="L66" s="102"/>
      <c r="M66" s="102" t="s">
        <v>91</v>
      </c>
      <c r="N66" s="102"/>
      <c r="O66" s="18" t="s">
        <v>16</v>
      </c>
      <c r="P66" s="18"/>
      <c r="Q66" s="172" t="s">
        <v>233</v>
      </c>
      <c r="R66" s="176"/>
      <c r="S66" s="22" t="s">
        <v>261</v>
      </c>
      <c r="T66" s="22"/>
      <c r="U66" s="55" t="s">
        <v>94</v>
      </c>
      <c r="V66" s="43" t="str">
        <f>A66</f>
        <v>O5</v>
      </c>
      <c r="W66" s="44" t="str">
        <f>I67&amp;" "&amp;I68&amp;" "&amp;I69&amp;" "&amp;I70&amp;" "&amp;I71&amp;" "&amp;I72</f>
        <v xml:space="preserve">米 芝麻(熟)    </v>
      </c>
      <c r="X66" s="44" t="str">
        <f>K67&amp;" "&amp;K68&amp;" "&amp;K69&amp;" "&amp;K70&amp;" "&amp;K71&amp;" "&amp;K72</f>
        <v>肉雞 洋蔥 鳳梨罐頭 甜椒(青皮) 番茄糊 二砂糖</v>
      </c>
      <c r="Y66" s="44" t="str">
        <f>M67&amp;" "&amp;M68&amp;" "&amp;M69&amp;" "&amp;M70&amp;" "&amp;M71&amp;" "&amp;M72</f>
        <v xml:space="preserve">雞蛋 蘿蔔乾 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味噌 豆腐 柴魚片 青蔥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2"/>
      <c r="B67" s="93"/>
      <c r="C67" s="93"/>
      <c r="D67" s="93"/>
      <c r="E67" s="100"/>
      <c r="F67" s="93"/>
      <c r="G67" s="93"/>
      <c r="H67" s="105"/>
      <c r="I67" s="95" t="s">
        <v>17</v>
      </c>
      <c r="J67" s="95">
        <v>10</v>
      </c>
      <c r="K67" s="95" t="s">
        <v>53</v>
      </c>
      <c r="L67" s="95">
        <v>9</v>
      </c>
      <c r="M67" s="95" t="s">
        <v>31</v>
      </c>
      <c r="N67" s="95">
        <v>2</v>
      </c>
      <c r="O67" s="6" t="s">
        <v>13</v>
      </c>
      <c r="P67" s="6">
        <v>7</v>
      </c>
      <c r="Q67" s="250" t="s">
        <v>234</v>
      </c>
      <c r="R67" s="248">
        <v>1</v>
      </c>
      <c r="S67" s="19" t="s">
        <v>261</v>
      </c>
      <c r="T67" s="19">
        <v>12</v>
      </c>
      <c r="U67" s="55" t="s">
        <v>94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2"/>
      <c r="B68" s="93"/>
      <c r="C68" s="93"/>
      <c r="D68" s="93"/>
      <c r="E68" s="100"/>
      <c r="F68" s="93"/>
      <c r="G68" s="93"/>
      <c r="H68" s="105"/>
      <c r="I68" s="95" t="s">
        <v>128</v>
      </c>
      <c r="J68" s="95">
        <v>0.05</v>
      </c>
      <c r="K68" s="95" t="s">
        <v>25</v>
      </c>
      <c r="L68" s="95">
        <v>3</v>
      </c>
      <c r="M68" s="95" t="s">
        <v>92</v>
      </c>
      <c r="N68" s="95">
        <v>3</v>
      </c>
      <c r="O68" s="4" t="s">
        <v>23</v>
      </c>
      <c r="P68" s="4">
        <v>0.05</v>
      </c>
      <c r="Q68" s="236" t="s">
        <v>19</v>
      </c>
      <c r="R68" s="248">
        <v>3</v>
      </c>
      <c r="S68" s="19"/>
      <c r="T68" s="76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2"/>
      <c r="B69" s="93"/>
      <c r="C69" s="93"/>
      <c r="D69" s="93"/>
      <c r="E69" s="100"/>
      <c r="F69" s="93"/>
      <c r="G69" s="93"/>
      <c r="H69" s="101"/>
      <c r="I69" s="95"/>
      <c r="J69" s="95"/>
      <c r="K69" s="95" t="s">
        <v>153</v>
      </c>
      <c r="L69" s="95">
        <v>1</v>
      </c>
      <c r="M69" s="95"/>
      <c r="N69" s="95"/>
      <c r="O69" s="4"/>
      <c r="P69" s="4"/>
      <c r="Q69" s="249" t="s">
        <v>235</v>
      </c>
      <c r="R69" s="248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2"/>
      <c r="B70" s="93"/>
      <c r="C70" s="93"/>
      <c r="D70" s="93"/>
      <c r="E70" s="100"/>
      <c r="F70" s="93"/>
      <c r="G70" s="93"/>
      <c r="H70" s="105"/>
      <c r="I70" s="95"/>
      <c r="J70" s="95"/>
      <c r="K70" s="95" t="s">
        <v>154</v>
      </c>
      <c r="L70" s="95">
        <v>0.5</v>
      </c>
      <c r="M70" s="95"/>
      <c r="N70" s="95"/>
      <c r="O70" s="4"/>
      <c r="P70" s="4"/>
      <c r="Q70" s="249" t="s">
        <v>85</v>
      </c>
      <c r="R70" s="248">
        <v>0.01</v>
      </c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2"/>
      <c r="B71" s="93"/>
      <c r="C71" s="93"/>
      <c r="D71" s="93"/>
      <c r="E71" s="100"/>
      <c r="F71" s="93"/>
      <c r="G71" s="93"/>
      <c r="H71" s="105"/>
      <c r="I71" s="95"/>
      <c r="J71" s="95"/>
      <c r="K71" s="95" t="s">
        <v>61</v>
      </c>
      <c r="L71" s="95"/>
      <c r="M71" s="125"/>
      <c r="N71" s="125"/>
      <c r="O71" s="4"/>
      <c r="P71" s="4"/>
      <c r="Q71" s="182"/>
      <c r="R71" s="181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6"/>
      <c r="B72" s="97"/>
      <c r="C72" s="97"/>
      <c r="D72" s="97"/>
      <c r="E72" s="111"/>
      <c r="F72" s="97"/>
      <c r="G72" s="97"/>
      <c r="H72" s="112"/>
      <c r="I72" s="99"/>
      <c r="J72" s="99"/>
      <c r="K72" s="99" t="s">
        <v>41</v>
      </c>
      <c r="L72" s="99"/>
      <c r="M72" s="99"/>
      <c r="N72" s="99"/>
      <c r="O72" s="7"/>
      <c r="P72" s="7"/>
      <c r="Q72" s="174"/>
      <c r="R72" s="175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107</v>
      </c>
      <c r="B73" s="100">
        <v>5</v>
      </c>
      <c r="C73" s="100">
        <v>2</v>
      </c>
      <c r="D73" s="304">
        <v>2.1</v>
      </c>
      <c r="E73" s="100">
        <v>2.2999999999999998</v>
      </c>
      <c r="F73" s="100">
        <v>0</v>
      </c>
      <c r="G73" s="100">
        <v>0</v>
      </c>
      <c r="H73" s="113">
        <f t="shared" ref="H73:H122" si="1">B73*70+C73*75+D73*25+E73*45</f>
        <v>656</v>
      </c>
      <c r="I73" s="91" t="s">
        <v>15</v>
      </c>
      <c r="J73" s="91"/>
      <c r="K73" s="264" t="s">
        <v>137</v>
      </c>
      <c r="L73" s="91"/>
      <c r="M73" s="91" t="s">
        <v>177</v>
      </c>
      <c r="N73" s="91"/>
      <c r="O73" s="18" t="s">
        <v>16</v>
      </c>
      <c r="P73" s="18"/>
      <c r="Q73" s="170" t="s">
        <v>236</v>
      </c>
      <c r="R73" s="171"/>
      <c r="S73" s="22" t="s">
        <v>263</v>
      </c>
      <c r="T73" s="22"/>
      <c r="U73" s="55"/>
      <c r="V73" s="43" t="str">
        <f>A73</f>
        <v>P1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豬絞肉 醃漬花胡瓜 胡蘿蔔 大蒜  </v>
      </c>
      <c r="Y73" s="44" t="str">
        <f>M74&amp;" "&amp;M75&amp;" "&amp;M76&amp;" "&amp;M77&amp;" "&amp;M78&amp;" "&amp;M79</f>
        <v xml:space="preserve">綠豆芽 胡蘿蔔 韭菜 大蒜 豬後腿肉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時蔬 大骨 胡蘿蔔   </v>
      </c>
      <c r="AB73" s="44" t="str">
        <f>S74&amp;" "&amp;S75&amp;" "&amp;S76&amp;" "&amp;S77&amp;" "&amp;S78&amp;" "&amp;S79</f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2"/>
      <c r="B74" s="100"/>
      <c r="C74" s="100"/>
      <c r="D74" s="100"/>
      <c r="E74" s="100"/>
      <c r="F74" s="100"/>
      <c r="G74" s="100"/>
      <c r="H74" s="113"/>
      <c r="I74" s="95" t="s">
        <v>17</v>
      </c>
      <c r="J74" s="95">
        <v>10</v>
      </c>
      <c r="K74" s="95" t="s">
        <v>18</v>
      </c>
      <c r="L74" s="95">
        <v>6</v>
      </c>
      <c r="M74" s="95" t="s">
        <v>20</v>
      </c>
      <c r="N74" s="95">
        <v>5</v>
      </c>
      <c r="O74" s="6" t="s">
        <v>13</v>
      </c>
      <c r="P74" s="6">
        <v>7</v>
      </c>
      <c r="Q74" s="133" t="s">
        <v>16</v>
      </c>
      <c r="R74" s="173">
        <v>3</v>
      </c>
      <c r="S74" s="19" t="s">
        <v>263</v>
      </c>
      <c r="T74" s="76">
        <v>0.15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2"/>
      <c r="B75" s="100"/>
      <c r="C75" s="100"/>
      <c r="D75" s="100"/>
      <c r="E75" s="100"/>
      <c r="F75" s="100"/>
      <c r="G75" s="100"/>
      <c r="H75" s="113"/>
      <c r="I75" s="95"/>
      <c r="J75" s="95"/>
      <c r="K75" s="95" t="s">
        <v>54</v>
      </c>
      <c r="L75" s="95">
        <v>4</v>
      </c>
      <c r="M75" s="95" t="s">
        <v>22</v>
      </c>
      <c r="N75" s="95">
        <v>0.5</v>
      </c>
      <c r="O75" s="4" t="s">
        <v>23</v>
      </c>
      <c r="P75" s="4">
        <v>0.05</v>
      </c>
      <c r="Q75" s="133" t="s">
        <v>354</v>
      </c>
      <c r="R75" s="173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2"/>
      <c r="B76" s="100"/>
      <c r="C76" s="100"/>
      <c r="D76" s="100"/>
      <c r="E76" s="100"/>
      <c r="F76" s="100"/>
      <c r="G76" s="100"/>
      <c r="H76" s="113"/>
      <c r="I76" s="95"/>
      <c r="J76" s="95"/>
      <c r="K76" s="95" t="s">
        <v>22</v>
      </c>
      <c r="L76" s="95">
        <v>1</v>
      </c>
      <c r="M76" s="95" t="s">
        <v>178</v>
      </c>
      <c r="N76" s="95">
        <v>1</v>
      </c>
      <c r="O76" s="4"/>
      <c r="P76" s="4"/>
      <c r="Q76" s="129" t="s">
        <v>22</v>
      </c>
      <c r="R76" s="173">
        <v>0.5</v>
      </c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2"/>
      <c r="B77" s="100"/>
      <c r="C77" s="100"/>
      <c r="D77" s="100"/>
      <c r="E77" s="100"/>
      <c r="F77" s="100"/>
      <c r="G77" s="100"/>
      <c r="H77" s="113"/>
      <c r="I77" s="95"/>
      <c r="J77" s="95"/>
      <c r="K77" s="95" t="s">
        <v>23</v>
      </c>
      <c r="L77" s="95">
        <v>0.05</v>
      </c>
      <c r="M77" s="95" t="s">
        <v>23</v>
      </c>
      <c r="N77" s="95">
        <v>0.05</v>
      </c>
      <c r="O77" s="4"/>
      <c r="P77" s="4"/>
      <c r="Q77" s="133"/>
      <c r="R77" s="173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2"/>
      <c r="B78" s="100"/>
      <c r="C78" s="100"/>
      <c r="D78" s="100"/>
      <c r="E78" s="100"/>
      <c r="F78" s="100"/>
      <c r="G78" s="100"/>
      <c r="H78" s="113"/>
      <c r="I78" s="95"/>
      <c r="J78" s="95"/>
      <c r="K78" s="95"/>
      <c r="L78" s="95"/>
      <c r="M78" s="125" t="s">
        <v>24</v>
      </c>
      <c r="N78" s="125">
        <v>0.6</v>
      </c>
      <c r="O78" s="4"/>
      <c r="P78" s="4"/>
      <c r="Q78" s="133"/>
      <c r="R78" s="173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2"/>
      <c r="B79" s="100"/>
      <c r="C79" s="100"/>
      <c r="D79" s="100"/>
      <c r="E79" s="100"/>
      <c r="F79" s="100"/>
      <c r="G79" s="100"/>
      <c r="H79" s="113"/>
      <c r="I79" s="107"/>
      <c r="J79" s="107"/>
      <c r="K79" s="103"/>
      <c r="L79" s="103"/>
      <c r="M79" s="107"/>
      <c r="N79" s="107"/>
      <c r="O79" s="225"/>
      <c r="P79" s="225"/>
      <c r="Q79" s="177"/>
      <c r="R79" s="178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108</v>
      </c>
      <c r="B80" s="114">
        <v>5</v>
      </c>
      <c r="C80" s="114">
        <v>2</v>
      </c>
      <c r="D80" s="114">
        <v>2</v>
      </c>
      <c r="E80" s="109">
        <v>2.2999999999999998</v>
      </c>
      <c r="F80" s="114">
        <v>0</v>
      </c>
      <c r="G80" s="114">
        <v>0</v>
      </c>
      <c r="H80" s="115">
        <f t="shared" si="1"/>
        <v>653.5</v>
      </c>
      <c r="I80" s="91" t="s">
        <v>29</v>
      </c>
      <c r="J80" s="91"/>
      <c r="K80" s="91" t="s">
        <v>157</v>
      </c>
      <c r="L80" s="91"/>
      <c r="M80" s="91" t="s">
        <v>179</v>
      </c>
      <c r="N80" s="91"/>
      <c r="O80" s="226" t="s">
        <v>16</v>
      </c>
      <c r="P80" s="226"/>
      <c r="Q80" s="170" t="s">
        <v>237</v>
      </c>
      <c r="R80" s="171"/>
      <c r="S80" s="22" t="s">
        <v>264</v>
      </c>
      <c r="T80" s="22"/>
      <c r="U80" s="55"/>
      <c r="V80" s="43" t="str">
        <f>A80</f>
        <v>P2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豬後腿肉 洋蔥 胡蘿蔔 大蒜 醃鹹豬肉粉 </v>
      </c>
      <c r="Y80" s="44" t="str">
        <f>M81&amp;" "&amp;M82&amp;" "&amp;M83&amp;" "&amp;M84&amp;" "&amp;M85&amp;" "&amp;M86</f>
        <v xml:space="preserve">豬絞肉 乾木耳 結球白菜 胡蘿蔔 大蒜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金針菜乾 大骨 薑   </v>
      </c>
      <c r="AB80" s="44" t="str">
        <f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2"/>
      <c r="B81" s="93"/>
      <c r="C81" s="93"/>
      <c r="D81" s="93"/>
      <c r="E81" s="100"/>
      <c r="F81" s="93"/>
      <c r="G81" s="93"/>
      <c r="H81" s="101"/>
      <c r="I81" s="95" t="s">
        <v>17</v>
      </c>
      <c r="J81" s="95">
        <v>7</v>
      </c>
      <c r="K81" s="95" t="s">
        <v>24</v>
      </c>
      <c r="L81" s="95">
        <v>6</v>
      </c>
      <c r="M81" s="95" t="s">
        <v>18</v>
      </c>
      <c r="N81" s="95">
        <v>0.6</v>
      </c>
      <c r="O81" s="6" t="s">
        <v>13</v>
      </c>
      <c r="P81" s="6">
        <v>7</v>
      </c>
      <c r="Q81" s="133" t="s">
        <v>55</v>
      </c>
      <c r="R81" s="173">
        <v>0.6</v>
      </c>
      <c r="S81" s="19" t="s">
        <v>264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2"/>
      <c r="B82" s="93"/>
      <c r="C82" s="93"/>
      <c r="D82" s="93"/>
      <c r="E82" s="100"/>
      <c r="F82" s="93"/>
      <c r="G82" s="93"/>
      <c r="H82" s="101"/>
      <c r="I82" s="95" t="s">
        <v>33</v>
      </c>
      <c r="J82" s="95">
        <v>3</v>
      </c>
      <c r="K82" s="95" t="s">
        <v>25</v>
      </c>
      <c r="L82" s="95">
        <v>3</v>
      </c>
      <c r="M82" s="143" t="s">
        <v>36</v>
      </c>
      <c r="N82" s="95">
        <v>0.01</v>
      </c>
      <c r="O82" s="4" t="s">
        <v>23</v>
      </c>
      <c r="P82" s="4">
        <v>0.05</v>
      </c>
      <c r="Q82" s="133" t="s">
        <v>354</v>
      </c>
      <c r="R82" s="173">
        <v>1</v>
      </c>
      <c r="S82" s="19"/>
      <c r="T82" s="76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2"/>
      <c r="B83" s="93"/>
      <c r="C83" s="93"/>
      <c r="D83" s="93"/>
      <c r="E83" s="100"/>
      <c r="F83" s="93"/>
      <c r="G83" s="93"/>
      <c r="H83" s="101"/>
      <c r="I83" s="95"/>
      <c r="J83" s="95"/>
      <c r="K83" s="95" t="s">
        <v>22</v>
      </c>
      <c r="L83" s="95">
        <v>1</v>
      </c>
      <c r="M83" s="95" t="s">
        <v>35</v>
      </c>
      <c r="N83" s="95">
        <v>5</v>
      </c>
      <c r="O83" s="4"/>
      <c r="P83" s="4"/>
      <c r="Q83" s="133" t="s">
        <v>28</v>
      </c>
      <c r="R83" s="173">
        <v>0.05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2"/>
      <c r="B84" s="93"/>
      <c r="C84" s="93"/>
      <c r="D84" s="93"/>
      <c r="E84" s="100"/>
      <c r="F84" s="93"/>
      <c r="G84" s="93"/>
      <c r="H84" s="101"/>
      <c r="I84" s="95"/>
      <c r="J84" s="95"/>
      <c r="K84" s="95" t="s">
        <v>23</v>
      </c>
      <c r="L84" s="95">
        <v>0.05</v>
      </c>
      <c r="M84" s="95" t="s">
        <v>22</v>
      </c>
      <c r="N84" s="95">
        <v>0.5</v>
      </c>
      <c r="O84" s="4"/>
      <c r="P84" s="4"/>
      <c r="Q84" s="133"/>
      <c r="R84" s="173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2"/>
      <c r="B85" s="93"/>
      <c r="C85" s="93"/>
      <c r="D85" s="93"/>
      <c r="E85" s="100"/>
      <c r="F85" s="93"/>
      <c r="G85" s="93"/>
      <c r="H85" s="101"/>
      <c r="I85" s="95"/>
      <c r="J85" s="95"/>
      <c r="K85" s="95" t="s">
        <v>158</v>
      </c>
      <c r="L85" s="95"/>
      <c r="M85" s="125" t="s">
        <v>23</v>
      </c>
      <c r="N85" s="125">
        <v>0.05</v>
      </c>
      <c r="O85" s="4"/>
      <c r="P85" s="4"/>
      <c r="Q85" s="182"/>
      <c r="R85" s="181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6"/>
      <c r="B86" s="97"/>
      <c r="C86" s="97"/>
      <c r="D86" s="97"/>
      <c r="E86" s="111"/>
      <c r="F86" s="97"/>
      <c r="G86" s="97"/>
      <c r="H86" s="116"/>
      <c r="I86" s="99"/>
      <c r="J86" s="99"/>
      <c r="K86" s="134"/>
      <c r="L86" s="134"/>
      <c r="M86" s="134"/>
      <c r="N86" s="134"/>
      <c r="O86" s="227"/>
      <c r="P86" s="227"/>
      <c r="Q86" s="179"/>
      <c r="R86" s="180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2" t="s">
        <v>109</v>
      </c>
      <c r="B87" s="93">
        <v>5</v>
      </c>
      <c r="C87" s="93">
        <v>2</v>
      </c>
      <c r="D87" s="93">
        <v>1.5</v>
      </c>
      <c r="E87" s="100">
        <v>2.5</v>
      </c>
      <c r="F87" s="93">
        <v>0.1</v>
      </c>
      <c r="G87" s="117">
        <v>0</v>
      </c>
      <c r="H87" s="113">
        <f t="shared" si="1"/>
        <v>650</v>
      </c>
      <c r="I87" s="102" t="s">
        <v>129</v>
      </c>
      <c r="J87" s="102"/>
      <c r="K87" s="102" t="s">
        <v>159</v>
      </c>
      <c r="L87" s="102"/>
      <c r="M87" s="102" t="s">
        <v>180</v>
      </c>
      <c r="N87" s="102"/>
      <c r="O87" s="18" t="s">
        <v>16</v>
      </c>
      <c r="P87" s="18"/>
      <c r="Q87" s="172" t="s">
        <v>238</v>
      </c>
      <c r="R87" s="176"/>
      <c r="S87" s="22" t="s">
        <v>257</v>
      </c>
      <c r="T87" s="22"/>
      <c r="U87" s="55"/>
      <c r="V87" s="43" t="str">
        <f>A87</f>
        <v>P3</v>
      </c>
      <c r="W87" s="44" t="str">
        <f>I88&amp;" "&amp;I89&amp;" "&amp;I90&amp;" "&amp;I91&amp;" "&amp;I92&amp;" "&amp;I93</f>
        <v xml:space="preserve">米 糯米    </v>
      </c>
      <c r="X87" s="44" t="str">
        <f>K88&amp;" "&amp;K89&amp;" "&amp;K90&amp;" "&amp;K91&amp;" "&amp;K92&amp;" "&amp;K93</f>
        <v xml:space="preserve">冷凍雞塊     </v>
      </c>
      <c r="Y87" s="44" t="str">
        <f>M88&amp;" "&amp;M89&amp;" "&amp;M90&amp;" "&amp;M91&amp;" "&amp;M92&amp;" "&amp;M93</f>
        <v xml:space="preserve">豬後腿肉 脆筍 乾香菇 大蒜 紅蔥頭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豬後腿肉 四神料    </v>
      </c>
      <c r="AB87" s="44" t="str">
        <f>S88&amp;" "&amp;S89&amp;" "&amp;S90&amp;" "&amp;S91&amp;" "&amp;S92&amp;" "&amp;S93</f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2"/>
      <c r="B88" s="93"/>
      <c r="C88" s="93"/>
      <c r="D88" s="93"/>
      <c r="E88" s="100"/>
      <c r="F88" s="93"/>
      <c r="G88" s="117"/>
      <c r="H88" s="113"/>
      <c r="I88" s="95" t="s">
        <v>17</v>
      </c>
      <c r="J88" s="95">
        <v>8</v>
      </c>
      <c r="K88" s="95" t="s">
        <v>160</v>
      </c>
      <c r="L88" s="95">
        <v>6</v>
      </c>
      <c r="M88" s="95" t="s">
        <v>24</v>
      </c>
      <c r="N88" s="95">
        <v>1.2</v>
      </c>
      <c r="O88" s="6" t="s">
        <v>13</v>
      </c>
      <c r="P88" s="6">
        <v>7</v>
      </c>
      <c r="Q88" s="133" t="s">
        <v>24</v>
      </c>
      <c r="R88" s="173">
        <v>1.2</v>
      </c>
      <c r="S88" s="19" t="s">
        <v>257</v>
      </c>
      <c r="T88" s="19">
        <v>2.5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2"/>
      <c r="B89" s="93"/>
      <c r="C89" s="93"/>
      <c r="D89" s="93"/>
      <c r="E89" s="100"/>
      <c r="F89" s="93"/>
      <c r="G89" s="117"/>
      <c r="H89" s="113"/>
      <c r="I89" s="95" t="s">
        <v>130</v>
      </c>
      <c r="J89" s="95">
        <v>3</v>
      </c>
      <c r="K89" s="95"/>
      <c r="L89" s="95"/>
      <c r="M89" s="95" t="s">
        <v>38</v>
      </c>
      <c r="N89" s="95">
        <v>4</v>
      </c>
      <c r="O89" s="4" t="s">
        <v>23</v>
      </c>
      <c r="P89" s="4">
        <v>0.05</v>
      </c>
      <c r="Q89" s="133" t="s">
        <v>239</v>
      </c>
      <c r="R89" s="173"/>
      <c r="S89" s="19"/>
      <c r="T89" s="76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2"/>
      <c r="B90" s="93"/>
      <c r="C90" s="93"/>
      <c r="D90" s="93"/>
      <c r="E90" s="100"/>
      <c r="F90" s="93"/>
      <c r="G90" s="117"/>
      <c r="H90" s="113"/>
      <c r="I90" s="95"/>
      <c r="J90" s="95"/>
      <c r="K90" s="95"/>
      <c r="L90" s="95"/>
      <c r="M90" s="143" t="s">
        <v>57</v>
      </c>
      <c r="N90" s="95">
        <v>0.2</v>
      </c>
      <c r="O90" s="4"/>
      <c r="P90" s="4"/>
      <c r="Q90" s="133"/>
      <c r="R90" s="173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2"/>
      <c r="B91" s="93"/>
      <c r="C91" s="93"/>
      <c r="D91" s="93"/>
      <c r="E91" s="100"/>
      <c r="F91" s="93"/>
      <c r="G91" s="118"/>
      <c r="H91" s="119"/>
      <c r="I91" s="95"/>
      <c r="J91" s="95"/>
      <c r="K91" s="95"/>
      <c r="L91" s="95"/>
      <c r="M91" s="95" t="s">
        <v>23</v>
      </c>
      <c r="N91" s="95">
        <v>0.05</v>
      </c>
      <c r="O91" s="4"/>
      <c r="P91" s="4"/>
      <c r="Q91" s="133"/>
      <c r="R91" s="173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2"/>
      <c r="B92" s="93"/>
      <c r="C92" s="93"/>
      <c r="D92" s="93"/>
      <c r="E92" s="100"/>
      <c r="F92" s="93"/>
      <c r="G92" s="117"/>
      <c r="H92" s="113"/>
      <c r="I92" s="95"/>
      <c r="J92" s="95"/>
      <c r="K92" s="95"/>
      <c r="L92" s="95"/>
      <c r="M92" s="95" t="s">
        <v>58</v>
      </c>
      <c r="N92" s="95">
        <v>0.1</v>
      </c>
      <c r="O92" s="4"/>
      <c r="P92" s="4"/>
      <c r="Q92" s="133"/>
      <c r="R92" s="173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2"/>
      <c r="B93" s="93"/>
      <c r="C93" s="93"/>
      <c r="D93" s="93"/>
      <c r="E93" s="100"/>
      <c r="F93" s="93"/>
      <c r="G93" s="117"/>
      <c r="H93" s="113"/>
      <c r="I93" s="107"/>
      <c r="J93" s="107"/>
      <c r="K93" s="107"/>
      <c r="L93" s="107"/>
      <c r="M93" s="103"/>
      <c r="N93" s="103"/>
      <c r="O93" s="225"/>
      <c r="P93" s="225"/>
      <c r="Q93" s="177"/>
      <c r="R93" s="178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110</v>
      </c>
      <c r="B94" s="114">
        <v>6</v>
      </c>
      <c r="C94" s="114">
        <v>2.5</v>
      </c>
      <c r="D94" s="114">
        <v>1.5</v>
      </c>
      <c r="E94" s="109">
        <v>2.2999999999999998</v>
      </c>
      <c r="F94" s="114">
        <v>0</v>
      </c>
      <c r="G94" s="114">
        <v>0</v>
      </c>
      <c r="H94" s="115">
        <f t="shared" si="1"/>
        <v>748.5</v>
      </c>
      <c r="I94" s="91" t="s">
        <v>29</v>
      </c>
      <c r="J94" s="91"/>
      <c r="K94" s="264" t="s">
        <v>140</v>
      </c>
      <c r="L94" s="91"/>
      <c r="M94" s="91" t="s">
        <v>181</v>
      </c>
      <c r="N94" s="91"/>
      <c r="O94" s="226" t="s">
        <v>16</v>
      </c>
      <c r="P94" s="226"/>
      <c r="Q94" s="170" t="s">
        <v>240</v>
      </c>
      <c r="R94" s="171"/>
      <c r="S94" s="22" t="s">
        <v>265</v>
      </c>
      <c r="T94" s="22"/>
      <c r="U94" s="55"/>
      <c r="V94" s="43" t="str">
        <f>A94</f>
        <v>P4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豆薯 胡蘿蔔 甜麵醬  </v>
      </c>
      <c r="Y94" s="44" t="str">
        <f>M95&amp;" "&amp;M96&amp;" "&amp;M97&amp;" "&amp;M98&amp;" "&amp;M99&amp;" "&amp;M100</f>
        <v xml:space="preserve">麻竹筍乾 四角油豆腐 胡蘿蔔 大蒜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粉圓 二砂糖    </v>
      </c>
      <c r="AB94" s="44" t="str">
        <f>S95&amp;" "&amp;S96&amp;" "&amp;S97&amp;" "&amp;S98&amp;" "&amp;S99&amp;" "&amp;S100</f>
        <v xml:space="preserve">銀絲卷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2"/>
      <c r="B95" s="93"/>
      <c r="C95" s="93"/>
      <c r="D95" s="93"/>
      <c r="E95" s="100"/>
      <c r="F95" s="93"/>
      <c r="G95" s="93"/>
      <c r="H95" s="106"/>
      <c r="I95" s="95" t="s">
        <v>17</v>
      </c>
      <c r="J95" s="95">
        <v>7</v>
      </c>
      <c r="K95" s="95" t="s">
        <v>24</v>
      </c>
      <c r="L95" s="95">
        <v>6</v>
      </c>
      <c r="M95" s="95" t="s">
        <v>182</v>
      </c>
      <c r="N95" s="95">
        <v>1</v>
      </c>
      <c r="O95" s="6" t="s">
        <v>13</v>
      </c>
      <c r="P95" s="6">
        <v>7</v>
      </c>
      <c r="Q95" s="133" t="s">
        <v>241</v>
      </c>
      <c r="R95" s="173">
        <v>2</v>
      </c>
      <c r="S95" s="19" t="s">
        <v>265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2"/>
      <c r="B96" s="93"/>
      <c r="C96" s="93"/>
      <c r="D96" s="93"/>
      <c r="E96" s="100"/>
      <c r="F96" s="93"/>
      <c r="G96" s="93"/>
      <c r="H96" s="106"/>
      <c r="I96" s="95" t="s">
        <v>33</v>
      </c>
      <c r="J96" s="95">
        <v>3</v>
      </c>
      <c r="K96" s="95" t="s">
        <v>141</v>
      </c>
      <c r="L96" s="95">
        <v>3</v>
      </c>
      <c r="M96" s="95" t="s">
        <v>37</v>
      </c>
      <c r="N96" s="95">
        <v>4</v>
      </c>
      <c r="O96" s="4" t="s">
        <v>23</v>
      </c>
      <c r="P96" s="4">
        <v>0.05</v>
      </c>
      <c r="Q96" s="133" t="s">
        <v>41</v>
      </c>
      <c r="R96" s="173">
        <v>1</v>
      </c>
      <c r="S96" s="19"/>
      <c r="T96" s="76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2"/>
      <c r="B97" s="93"/>
      <c r="C97" s="93"/>
      <c r="D97" s="93"/>
      <c r="E97" s="100"/>
      <c r="F97" s="93"/>
      <c r="G97" s="93"/>
      <c r="H97" s="101"/>
      <c r="I97" s="95"/>
      <c r="J97" s="95"/>
      <c r="K97" s="95" t="s">
        <v>22</v>
      </c>
      <c r="L97" s="95">
        <v>1</v>
      </c>
      <c r="M97" s="95" t="s">
        <v>22</v>
      </c>
      <c r="N97" s="95">
        <v>0.5</v>
      </c>
      <c r="O97" s="4"/>
      <c r="P97" s="4"/>
      <c r="Q97" s="133"/>
      <c r="R97" s="173"/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2"/>
      <c r="B98" s="93"/>
      <c r="C98" s="93"/>
      <c r="D98" s="93"/>
      <c r="E98" s="100"/>
      <c r="F98" s="93"/>
      <c r="G98" s="93"/>
      <c r="H98" s="106"/>
      <c r="I98" s="95"/>
      <c r="J98" s="95"/>
      <c r="K98" s="95" t="s">
        <v>142</v>
      </c>
      <c r="L98" s="95"/>
      <c r="M98" s="95" t="s">
        <v>23</v>
      </c>
      <c r="N98" s="95">
        <v>0.05</v>
      </c>
      <c r="O98" s="4"/>
      <c r="P98" s="4"/>
      <c r="Q98" s="133"/>
      <c r="R98" s="173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2"/>
      <c r="B99" s="93"/>
      <c r="C99" s="93"/>
      <c r="D99" s="93"/>
      <c r="E99" s="100"/>
      <c r="F99" s="93"/>
      <c r="G99" s="93"/>
      <c r="H99" s="106"/>
      <c r="I99" s="95"/>
      <c r="J99" s="95"/>
      <c r="K99" s="125"/>
      <c r="L99" s="125"/>
      <c r="M99" s="95"/>
      <c r="N99" s="95"/>
      <c r="O99" s="4"/>
      <c r="P99" s="4"/>
      <c r="Q99" s="133"/>
      <c r="R99" s="173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6"/>
      <c r="B100" s="97"/>
      <c r="C100" s="97"/>
      <c r="D100" s="97"/>
      <c r="E100" s="111"/>
      <c r="F100" s="97"/>
      <c r="G100" s="97"/>
      <c r="H100" s="112"/>
      <c r="I100" s="99"/>
      <c r="J100" s="99"/>
      <c r="K100" s="99"/>
      <c r="L100" s="99"/>
      <c r="M100" s="99"/>
      <c r="N100" s="99"/>
      <c r="O100" s="227"/>
      <c r="P100" s="227"/>
      <c r="Q100" s="174"/>
      <c r="R100" s="175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2" t="s">
        <v>111</v>
      </c>
      <c r="B101" s="93">
        <v>5.2</v>
      </c>
      <c r="C101" s="93">
        <v>2.5</v>
      </c>
      <c r="D101" s="93">
        <v>1.9</v>
      </c>
      <c r="E101" s="93">
        <v>2.4</v>
      </c>
      <c r="F101" s="93">
        <v>0</v>
      </c>
      <c r="G101" s="93">
        <v>0</v>
      </c>
      <c r="H101" s="122">
        <f t="shared" si="1"/>
        <v>707</v>
      </c>
      <c r="I101" s="102" t="s">
        <v>131</v>
      </c>
      <c r="J101" s="102"/>
      <c r="K101" s="102" t="s">
        <v>161</v>
      </c>
      <c r="L101" s="102"/>
      <c r="M101" s="102" t="s">
        <v>183</v>
      </c>
      <c r="N101" s="102"/>
      <c r="O101" s="18" t="s">
        <v>16</v>
      </c>
      <c r="P101" s="18"/>
      <c r="Q101" s="172" t="s">
        <v>242</v>
      </c>
      <c r="R101" s="176"/>
      <c r="S101" s="22" t="s">
        <v>261</v>
      </c>
      <c r="T101" s="22"/>
      <c r="U101" s="55" t="s">
        <v>94</v>
      </c>
      <c r="V101" s="43" t="str">
        <f>A101</f>
        <v>P5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肉雞 杏鮑菇 胡蘿蔔 九層塔 大蒜 </v>
      </c>
      <c r="Y101" s="44" t="str">
        <f>M102&amp;" "&amp;M103&amp;" "&amp;M104&amp;" "&amp;M105&amp;" "&amp;M106&amp;" "&amp;M107</f>
        <v xml:space="preserve">甘藍 雞蛋 大蒜 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時瓜 大骨 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2"/>
      <c r="B102" s="93"/>
      <c r="C102" s="93"/>
      <c r="D102" s="93"/>
      <c r="E102" s="93"/>
      <c r="F102" s="93"/>
      <c r="G102" s="93"/>
      <c r="H102" s="122"/>
      <c r="I102" s="95" t="s">
        <v>17</v>
      </c>
      <c r="J102" s="95">
        <v>10</v>
      </c>
      <c r="K102" s="95" t="s">
        <v>53</v>
      </c>
      <c r="L102" s="95">
        <v>9</v>
      </c>
      <c r="M102" s="95" t="s">
        <v>34</v>
      </c>
      <c r="N102" s="95">
        <v>5</v>
      </c>
      <c r="O102" s="6" t="s">
        <v>13</v>
      </c>
      <c r="P102" s="6">
        <v>7</v>
      </c>
      <c r="Q102" s="133" t="s">
        <v>47</v>
      </c>
      <c r="R102" s="173">
        <v>4</v>
      </c>
      <c r="S102" s="19" t="s">
        <v>261</v>
      </c>
      <c r="T102" s="19">
        <v>12</v>
      </c>
      <c r="U102" s="55" t="s">
        <v>94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2"/>
      <c r="B103" s="93"/>
      <c r="C103" s="93"/>
      <c r="D103" s="93"/>
      <c r="E103" s="93"/>
      <c r="F103" s="93"/>
      <c r="G103" s="93"/>
      <c r="H103" s="122"/>
      <c r="I103" s="95" t="s">
        <v>132</v>
      </c>
      <c r="J103" s="95">
        <v>0.4</v>
      </c>
      <c r="K103" s="95" t="s">
        <v>162</v>
      </c>
      <c r="L103" s="95">
        <v>2</v>
      </c>
      <c r="M103" s="95" t="s">
        <v>31</v>
      </c>
      <c r="N103" s="95">
        <v>0.6</v>
      </c>
      <c r="O103" s="4" t="s">
        <v>23</v>
      </c>
      <c r="P103" s="4">
        <v>0.05</v>
      </c>
      <c r="Q103" s="95" t="s">
        <v>354</v>
      </c>
      <c r="R103" s="173">
        <v>1</v>
      </c>
      <c r="S103" s="19"/>
      <c r="T103" s="76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2"/>
      <c r="B104" s="93"/>
      <c r="C104" s="93"/>
      <c r="D104" s="93"/>
      <c r="E104" s="93"/>
      <c r="F104" s="93"/>
      <c r="G104" s="93"/>
      <c r="H104" s="122"/>
      <c r="I104" s="95"/>
      <c r="J104" s="95"/>
      <c r="K104" s="95" t="s">
        <v>22</v>
      </c>
      <c r="L104" s="95">
        <v>1</v>
      </c>
      <c r="M104" s="95" t="s">
        <v>23</v>
      </c>
      <c r="N104" s="95">
        <v>0.05</v>
      </c>
      <c r="O104" s="4"/>
      <c r="P104" s="4"/>
      <c r="Q104" s="133"/>
      <c r="R104" s="173"/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2"/>
      <c r="B105" s="93"/>
      <c r="C105" s="93"/>
      <c r="D105" s="93"/>
      <c r="E105" s="93"/>
      <c r="F105" s="93"/>
      <c r="G105" s="93"/>
      <c r="H105" s="122"/>
      <c r="I105" s="95"/>
      <c r="J105" s="95"/>
      <c r="K105" s="95" t="s">
        <v>49</v>
      </c>
      <c r="L105" s="95">
        <v>0.1</v>
      </c>
      <c r="M105" s="95"/>
      <c r="N105" s="95"/>
      <c r="O105" s="4"/>
      <c r="P105" s="4"/>
      <c r="Q105" s="133"/>
      <c r="R105" s="173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2"/>
      <c r="B106" s="93"/>
      <c r="C106" s="93"/>
      <c r="D106" s="93"/>
      <c r="E106" s="93"/>
      <c r="F106" s="93"/>
      <c r="G106" s="93"/>
      <c r="H106" s="122"/>
      <c r="I106" s="95"/>
      <c r="J106" s="95"/>
      <c r="K106" s="95" t="s">
        <v>23</v>
      </c>
      <c r="L106" s="95">
        <v>0.05</v>
      </c>
      <c r="M106" s="125"/>
      <c r="N106" s="125"/>
      <c r="O106" s="4"/>
      <c r="P106" s="4"/>
      <c r="Q106" s="133"/>
      <c r="R106" s="173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6"/>
      <c r="B107" s="97"/>
      <c r="C107" s="97"/>
      <c r="D107" s="97"/>
      <c r="E107" s="97"/>
      <c r="F107" s="97"/>
      <c r="G107" s="97"/>
      <c r="H107" s="123"/>
      <c r="I107" s="124"/>
      <c r="J107" s="124"/>
      <c r="K107" s="99"/>
      <c r="L107" s="99"/>
      <c r="M107" s="99"/>
      <c r="N107" s="99"/>
      <c r="O107" s="7"/>
      <c r="P107" s="7"/>
      <c r="Q107" s="174"/>
      <c r="R107" s="175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112</v>
      </c>
      <c r="B108" s="100">
        <v>5.6</v>
      </c>
      <c r="C108" s="100">
        <v>2</v>
      </c>
      <c r="D108" s="100">
        <v>1.5</v>
      </c>
      <c r="E108" s="100">
        <v>2.2999999999999998</v>
      </c>
      <c r="F108" s="100">
        <v>0.3</v>
      </c>
      <c r="G108" s="100">
        <v>0</v>
      </c>
      <c r="H108" s="113">
        <f t="shared" si="1"/>
        <v>683</v>
      </c>
      <c r="I108" s="91" t="s">
        <v>15</v>
      </c>
      <c r="J108" s="91"/>
      <c r="K108" s="91" t="s">
        <v>163</v>
      </c>
      <c r="L108" s="91"/>
      <c r="M108" s="144" t="s">
        <v>184</v>
      </c>
      <c r="N108" s="144"/>
      <c r="O108" s="18" t="s">
        <v>16</v>
      </c>
      <c r="P108" s="18"/>
      <c r="Q108" s="170" t="s">
        <v>243</v>
      </c>
      <c r="R108" s="171"/>
      <c r="S108" s="22" t="s">
        <v>266</v>
      </c>
      <c r="T108" s="22"/>
      <c r="U108" s="55"/>
      <c r="V108" s="43" t="str">
        <f>A108</f>
        <v>Q1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豬後腿肉 洋蔥 胡蘿蔔 大蒜  </v>
      </c>
      <c r="Y108" s="44" t="str">
        <f>M109&amp;" "&amp;M110&amp;" "&amp;M111&amp;" "&amp;M112&amp;" "&amp;M113&amp;" "&amp;M114</f>
        <v xml:space="preserve">雞蛋 豆薯 大蒜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大番茄 黃豆芽 大骨   </v>
      </c>
      <c r="AB108" s="44" t="str">
        <f>S109&amp;" "&amp;S110&amp;" "&amp;S111&amp;" "&amp;S112&amp;" "&amp;S113&amp;" "&amp;S114</f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2"/>
      <c r="B109" s="100"/>
      <c r="C109" s="100"/>
      <c r="D109" s="100"/>
      <c r="E109" s="100"/>
      <c r="F109" s="100"/>
      <c r="G109" s="100"/>
      <c r="H109" s="113"/>
      <c r="I109" s="95" t="s">
        <v>17</v>
      </c>
      <c r="J109" s="95">
        <v>10</v>
      </c>
      <c r="K109" s="95" t="s">
        <v>24</v>
      </c>
      <c r="L109" s="95">
        <v>6</v>
      </c>
      <c r="M109" s="244" t="s">
        <v>31</v>
      </c>
      <c r="N109" s="254">
        <v>0.6</v>
      </c>
      <c r="O109" s="6" t="s">
        <v>13</v>
      </c>
      <c r="P109" s="6">
        <v>7</v>
      </c>
      <c r="Q109" s="133" t="s">
        <v>48</v>
      </c>
      <c r="R109" s="173">
        <v>1</v>
      </c>
      <c r="S109" s="19" t="s">
        <v>266</v>
      </c>
      <c r="T109" s="19">
        <v>2.5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2"/>
      <c r="B110" s="100"/>
      <c r="C110" s="100"/>
      <c r="D110" s="100"/>
      <c r="E110" s="100"/>
      <c r="F110" s="100"/>
      <c r="G110" s="100"/>
      <c r="H110" s="113"/>
      <c r="I110" s="95"/>
      <c r="J110" s="95"/>
      <c r="K110" s="95" t="s">
        <v>25</v>
      </c>
      <c r="L110" s="95">
        <v>3</v>
      </c>
      <c r="M110" s="244" t="s">
        <v>141</v>
      </c>
      <c r="N110" s="244">
        <v>5</v>
      </c>
      <c r="O110" s="4" t="s">
        <v>23</v>
      </c>
      <c r="P110" s="4">
        <v>0.05</v>
      </c>
      <c r="Q110" s="183" t="s">
        <v>244</v>
      </c>
      <c r="R110" s="173">
        <v>2</v>
      </c>
      <c r="S110" s="19"/>
      <c r="T110" s="76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2"/>
      <c r="B111" s="100"/>
      <c r="C111" s="100"/>
      <c r="D111" s="100"/>
      <c r="E111" s="100"/>
      <c r="F111" s="100"/>
      <c r="G111" s="100"/>
      <c r="H111" s="113"/>
      <c r="I111" s="95"/>
      <c r="J111" s="95"/>
      <c r="K111" s="95" t="s">
        <v>22</v>
      </c>
      <c r="L111" s="95">
        <v>0.5</v>
      </c>
      <c r="M111" s="244" t="s">
        <v>23</v>
      </c>
      <c r="N111" s="244">
        <v>0.05</v>
      </c>
      <c r="O111" s="4"/>
      <c r="P111" s="4"/>
      <c r="Q111" s="95" t="s">
        <v>354</v>
      </c>
      <c r="R111" s="173">
        <v>1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2"/>
      <c r="B112" s="100"/>
      <c r="C112" s="100"/>
      <c r="D112" s="100"/>
      <c r="E112" s="100"/>
      <c r="F112" s="100"/>
      <c r="G112" s="100"/>
      <c r="H112" s="113"/>
      <c r="I112" s="95"/>
      <c r="J112" s="95"/>
      <c r="K112" s="95" t="s">
        <v>23</v>
      </c>
      <c r="L112" s="95">
        <v>0.05</v>
      </c>
      <c r="M112" s="244"/>
      <c r="N112" s="244"/>
      <c r="O112" s="4"/>
      <c r="P112" s="4"/>
      <c r="Q112" s="129"/>
      <c r="R112" s="173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92"/>
      <c r="B113" s="100"/>
      <c r="C113" s="100"/>
      <c r="D113" s="100"/>
      <c r="E113" s="100"/>
      <c r="F113" s="100"/>
      <c r="G113" s="100"/>
      <c r="H113" s="113"/>
      <c r="I113" s="95"/>
      <c r="J113" s="95"/>
      <c r="K113" s="125"/>
      <c r="L113" s="125"/>
      <c r="M113" s="244"/>
      <c r="N113" s="244"/>
      <c r="O113" s="4"/>
      <c r="P113" s="4"/>
      <c r="Q113" s="133"/>
      <c r="R113" s="173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92"/>
      <c r="B114" s="100"/>
      <c r="C114" s="100"/>
      <c r="D114" s="100"/>
      <c r="E114" s="100"/>
      <c r="F114" s="100"/>
      <c r="G114" s="100"/>
      <c r="H114" s="113"/>
      <c r="I114" s="107"/>
      <c r="J114" s="107"/>
      <c r="K114" s="107"/>
      <c r="L114" s="107"/>
      <c r="M114" s="255"/>
      <c r="N114" s="255"/>
      <c r="O114" s="225"/>
      <c r="P114" s="225"/>
      <c r="Q114" s="177"/>
      <c r="R114" s="178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8" t="s">
        <v>113</v>
      </c>
      <c r="B115" s="114">
        <v>5</v>
      </c>
      <c r="C115" s="303">
        <v>3.6</v>
      </c>
      <c r="D115" s="114">
        <v>1.5</v>
      </c>
      <c r="E115" s="109">
        <v>2.5</v>
      </c>
      <c r="F115" s="114">
        <v>0</v>
      </c>
      <c r="G115" s="114">
        <v>0</v>
      </c>
      <c r="H115" s="115">
        <f t="shared" si="1"/>
        <v>770</v>
      </c>
      <c r="I115" s="91" t="s">
        <v>29</v>
      </c>
      <c r="J115" s="91"/>
      <c r="K115" s="264" t="s">
        <v>331</v>
      </c>
      <c r="L115" s="91"/>
      <c r="M115" s="91" t="s">
        <v>88</v>
      </c>
      <c r="N115" s="91"/>
      <c r="O115" s="226" t="s">
        <v>16</v>
      </c>
      <c r="P115" s="226"/>
      <c r="Q115" s="258" t="s">
        <v>245</v>
      </c>
      <c r="R115" s="259"/>
      <c r="S115" s="22" t="s">
        <v>267</v>
      </c>
      <c r="T115" s="22"/>
      <c r="U115" s="55"/>
      <c r="V115" s="43" t="str">
        <f>A115</f>
        <v>Q2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雞翅     </v>
      </c>
      <c r="Y115" s="44" t="str">
        <f>M116&amp;" "&amp;M117&amp;" "&amp;M118&amp;" "&amp;M119&amp;" "&amp;M120&amp;" "&amp;M121</f>
        <v xml:space="preserve">豆腐 豬絞肉 大蒜 豆瓣醬 胡蘿蔔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乾裙帶菜 薑 雞蛋   </v>
      </c>
      <c r="AB115" s="44" t="str">
        <f>S116&amp;" "&amp;S117&amp;" "&amp;S118&amp;" "&amp;S119&amp;" "&amp;S120&amp;" "&amp;S121</f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92"/>
      <c r="B116" s="93"/>
      <c r="C116" s="93"/>
      <c r="D116" s="93"/>
      <c r="E116" s="100"/>
      <c r="F116" s="93"/>
      <c r="G116" s="93"/>
      <c r="H116" s="101"/>
      <c r="I116" s="95" t="s">
        <v>17</v>
      </c>
      <c r="J116" s="95">
        <v>7</v>
      </c>
      <c r="K116" s="95" t="s">
        <v>333</v>
      </c>
      <c r="L116" s="95">
        <v>9</v>
      </c>
      <c r="M116" s="95" t="s">
        <v>19</v>
      </c>
      <c r="N116" s="95">
        <v>5</v>
      </c>
      <c r="O116" s="6" t="s">
        <v>13</v>
      </c>
      <c r="P116" s="6">
        <v>7</v>
      </c>
      <c r="Q116" s="249" t="s">
        <v>173</v>
      </c>
      <c r="R116" s="248">
        <v>0.3</v>
      </c>
      <c r="S116" s="19" t="s">
        <v>267</v>
      </c>
      <c r="T116" s="76">
        <v>2.5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92"/>
      <c r="B117" s="93"/>
      <c r="C117" s="93"/>
      <c r="D117" s="93"/>
      <c r="E117" s="100"/>
      <c r="F117" s="93"/>
      <c r="G117" s="93"/>
      <c r="H117" s="101"/>
      <c r="I117" s="95" t="s">
        <v>33</v>
      </c>
      <c r="J117" s="95">
        <v>3</v>
      </c>
      <c r="K117" s="95"/>
      <c r="L117" s="95"/>
      <c r="M117" s="95" t="s">
        <v>18</v>
      </c>
      <c r="N117" s="95">
        <v>1.2</v>
      </c>
      <c r="O117" s="4" t="s">
        <v>23</v>
      </c>
      <c r="P117" s="4">
        <v>0.05</v>
      </c>
      <c r="Q117" s="236" t="s">
        <v>28</v>
      </c>
      <c r="R117" s="248">
        <v>0.05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92"/>
      <c r="B118" s="93"/>
      <c r="C118" s="93"/>
      <c r="D118" s="93"/>
      <c r="E118" s="100"/>
      <c r="F118" s="93"/>
      <c r="G118" s="93"/>
      <c r="H118" s="101"/>
      <c r="I118" s="95"/>
      <c r="J118" s="95"/>
      <c r="K118" s="95"/>
      <c r="L118" s="95"/>
      <c r="M118" s="95" t="s">
        <v>23</v>
      </c>
      <c r="N118" s="95">
        <v>0.05</v>
      </c>
      <c r="O118" s="4"/>
      <c r="P118" s="4"/>
      <c r="Q118" s="249" t="s">
        <v>31</v>
      </c>
      <c r="R118" s="248">
        <v>2</v>
      </c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92"/>
      <c r="B119" s="93"/>
      <c r="C119" s="93"/>
      <c r="D119" s="93"/>
      <c r="E119" s="100"/>
      <c r="F119" s="93"/>
      <c r="G119" s="93"/>
      <c r="H119" s="101"/>
      <c r="I119" s="95"/>
      <c r="J119" s="95"/>
      <c r="K119" s="95"/>
      <c r="L119" s="95"/>
      <c r="M119" s="95" t="s">
        <v>68</v>
      </c>
      <c r="N119" s="95"/>
      <c r="O119" s="4"/>
      <c r="P119" s="4"/>
      <c r="Q119" s="249"/>
      <c r="R119" s="248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92"/>
      <c r="B120" s="93"/>
      <c r="C120" s="93"/>
      <c r="D120" s="93"/>
      <c r="E120" s="100"/>
      <c r="F120" s="93"/>
      <c r="G120" s="93"/>
      <c r="H120" s="101"/>
      <c r="I120" s="95"/>
      <c r="J120" s="95"/>
      <c r="K120" s="95"/>
      <c r="L120" s="95"/>
      <c r="M120" s="95" t="s">
        <v>22</v>
      </c>
      <c r="N120" s="95">
        <v>1</v>
      </c>
      <c r="O120" s="4"/>
      <c r="P120" s="4"/>
      <c r="Q120" s="262"/>
      <c r="R120" s="263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6"/>
      <c r="B121" s="97"/>
      <c r="C121" s="97"/>
      <c r="D121" s="97"/>
      <c r="E121" s="111"/>
      <c r="F121" s="97"/>
      <c r="G121" s="97"/>
      <c r="H121" s="116"/>
      <c r="I121" s="99"/>
      <c r="J121" s="99"/>
      <c r="K121" s="99"/>
      <c r="L121" s="99"/>
      <c r="M121" s="134"/>
      <c r="N121" s="134"/>
      <c r="O121" s="227"/>
      <c r="P121" s="227"/>
      <c r="Q121" s="174"/>
      <c r="R121" s="175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92" t="s">
        <v>114</v>
      </c>
      <c r="B122" s="93">
        <v>5</v>
      </c>
      <c r="C122" s="93">
        <v>2.2999999999999998</v>
      </c>
      <c r="D122" s="93">
        <v>1.5</v>
      </c>
      <c r="E122" s="100">
        <v>2.2999999999999998</v>
      </c>
      <c r="F122" s="93">
        <v>0</v>
      </c>
      <c r="G122" s="117">
        <v>0</v>
      </c>
      <c r="H122" s="113">
        <f t="shared" si="1"/>
        <v>663.5</v>
      </c>
      <c r="I122" s="102" t="s">
        <v>133</v>
      </c>
      <c r="J122" s="102"/>
      <c r="K122" s="102" t="s">
        <v>164</v>
      </c>
      <c r="L122" s="102"/>
      <c r="M122" s="102" t="s">
        <v>185</v>
      </c>
      <c r="N122" s="102"/>
      <c r="O122" s="18" t="s">
        <v>16</v>
      </c>
      <c r="P122" s="18"/>
      <c r="Q122" s="172" t="s">
        <v>246</v>
      </c>
      <c r="R122" s="176"/>
      <c r="S122" s="22" t="s">
        <v>253</v>
      </c>
      <c r="T122" s="22"/>
      <c r="U122" s="55"/>
      <c r="V122" s="43" t="str">
        <f>A122</f>
        <v>Q3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肉排     </v>
      </c>
      <c r="Y122" s="44" t="str">
        <f>M123&amp;" "&amp;M124&amp;" "&amp;M125&amp;" "&amp;M126&amp;" "&amp;M127&amp;" "&amp;M128</f>
        <v xml:space="preserve">豬絞肉 酸菜 大蒜 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>雞蛋 糙米 時瓜 乾香菇 胡蘿蔔 油蔥酥</v>
      </c>
      <c r="AB122" s="44" t="str">
        <f>S123&amp;" "&amp;S124&amp;" "&amp;S125&amp;" "&amp;S126&amp;" "&amp;S127&amp;" "&amp;S128</f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92"/>
      <c r="B123" s="93"/>
      <c r="C123" s="93"/>
      <c r="D123" s="93"/>
      <c r="E123" s="100"/>
      <c r="F123" s="93"/>
      <c r="G123" s="117"/>
      <c r="H123" s="113"/>
      <c r="I123" s="95" t="s">
        <v>134</v>
      </c>
      <c r="J123" s="95">
        <v>6</v>
      </c>
      <c r="K123" s="95" t="s">
        <v>64</v>
      </c>
      <c r="L123" s="95">
        <v>6</v>
      </c>
      <c r="M123" s="95" t="s">
        <v>18</v>
      </c>
      <c r="N123" s="95">
        <v>0.5</v>
      </c>
      <c r="O123" s="6" t="s">
        <v>13</v>
      </c>
      <c r="P123" s="6">
        <v>7</v>
      </c>
      <c r="Q123" s="95" t="s">
        <v>31</v>
      </c>
      <c r="R123" s="173">
        <v>0.6</v>
      </c>
      <c r="S123" s="19" t="s">
        <v>253</v>
      </c>
      <c r="T123" s="19">
        <v>2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92"/>
      <c r="B124" s="93"/>
      <c r="C124" s="93"/>
      <c r="D124" s="93"/>
      <c r="E124" s="100"/>
      <c r="F124" s="93"/>
      <c r="G124" s="117"/>
      <c r="H124" s="113"/>
      <c r="I124" s="95"/>
      <c r="J124" s="95"/>
      <c r="K124" s="95"/>
      <c r="L124" s="95"/>
      <c r="M124" s="95" t="s">
        <v>186</v>
      </c>
      <c r="N124" s="95">
        <v>4.5</v>
      </c>
      <c r="O124" s="4" t="s">
        <v>23</v>
      </c>
      <c r="P124" s="4">
        <v>0.05</v>
      </c>
      <c r="Q124" s="133" t="s">
        <v>33</v>
      </c>
      <c r="R124" s="173">
        <v>4</v>
      </c>
      <c r="S124" s="19"/>
      <c r="T124" s="76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92"/>
      <c r="B125" s="93"/>
      <c r="C125" s="93"/>
      <c r="D125" s="93"/>
      <c r="E125" s="100"/>
      <c r="F125" s="93"/>
      <c r="G125" s="117"/>
      <c r="H125" s="113"/>
      <c r="I125" s="95"/>
      <c r="J125" s="95"/>
      <c r="K125" s="95"/>
      <c r="L125" s="95"/>
      <c r="M125" s="95" t="s">
        <v>23</v>
      </c>
      <c r="N125" s="95">
        <v>0.05</v>
      </c>
      <c r="O125" s="4"/>
      <c r="P125" s="4"/>
      <c r="Q125" s="95" t="s">
        <v>47</v>
      </c>
      <c r="R125" s="173">
        <v>1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92"/>
      <c r="B126" s="93"/>
      <c r="C126" s="93"/>
      <c r="D126" s="93"/>
      <c r="E126" s="100"/>
      <c r="F126" s="93"/>
      <c r="G126" s="118"/>
      <c r="H126" s="119"/>
      <c r="I126" s="95"/>
      <c r="J126" s="95"/>
      <c r="K126" s="95"/>
      <c r="L126" s="95"/>
      <c r="M126" s="95"/>
      <c r="N126" s="95"/>
      <c r="O126" s="4"/>
      <c r="P126" s="4"/>
      <c r="Q126" s="133" t="s">
        <v>57</v>
      </c>
      <c r="R126" s="173">
        <v>0.01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  <c r="AH126" s="290"/>
      <c r="AI126" s="290"/>
      <c r="AJ126" s="290"/>
      <c r="AK126" s="290"/>
      <c r="AL126" s="290"/>
      <c r="AM126" s="290"/>
      <c r="AN126" s="290"/>
      <c r="AO126" s="290"/>
      <c r="AP126" s="290"/>
      <c r="AQ126" s="290"/>
      <c r="AR126" s="290"/>
      <c r="AS126" s="290"/>
      <c r="AT126" s="290"/>
      <c r="AU126" s="290"/>
      <c r="AV126" s="290"/>
      <c r="AW126" s="290"/>
      <c r="AX126" s="290"/>
      <c r="AY126" s="290"/>
      <c r="AZ126" s="290"/>
      <c r="BA126" s="290"/>
      <c r="BB126" s="290"/>
      <c r="BC126" s="290"/>
      <c r="BD126" s="290"/>
    </row>
    <row r="127" spans="1:56" ht="15" customHeight="1">
      <c r="A127" s="92"/>
      <c r="B127" s="93"/>
      <c r="C127" s="93"/>
      <c r="D127" s="93"/>
      <c r="E127" s="100"/>
      <c r="F127" s="93"/>
      <c r="G127" s="117"/>
      <c r="H127" s="113"/>
      <c r="I127" s="95"/>
      <c r="J127" s="95"/>
      <c r="K127" s="95"/>
      <c r="L127" s="95"/>
      <c r="M127" s="95"/>
      <c r="N127" s="95"/>
      <c r="O127" s="4"/>
      <c r="P127" s="4"/>
      <c r="Q127" s="95" t="s">
        <v>22</v>
      </c>
      <c r="R127" s="173">
        <v>0.5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  <c r="AH127" s="290"/>
      <c r="AI127" s="290"/>
      <c r="AJ127" s="290"/>
      <c r="AK127" s="290"/>
      <c r="AL127" s="290"/>
      <c r="AM127" s="290"/>
      <c r="AN127" s="290"/>
      <c r="AO127" s="290"/>
      <c r="AP127" s="290"/>
      <c r="AQ127" s="290"/>
      <c r="AR127" s="290"/>
      <c r="AS127" s="290"/>
      <c r="AT127" s="290"/>
      <c r="AU127" s="290"/>
      <c r="AV127" s="290"/>
      <c r="AW127" s="290"/>
      <c r="AX127" s="290"/>
      <c r="AY127" s="290"/>
      <c r="AZ127" s="290"/>
      <c r="BA127" s="290"/>
      <c r="BB127" s="290"/>
      <c r="BC127" s="290"/>
      <c r="BD127" s="290"/>
    </row>
    <row r="128" spans="1:56" ht="15" customHeight="1" thickBot="1">
      <c r="A128" s="96"/>
      <c r="B128" s="97"/>
      <c r="C128" s="97"/>
      <c r="D128" s="97"/>
      <c r="E128" s="111"/>
      <c r="F128" s="97"/>
      <c r="G128" s="196"/>
      <c r="H128" s="192"/>
      <c r="I128" s="99"/>
      <c r="J128" s="99"/>
      <c r="K128" s="134"/>
      <c r="L128" s="134"/>
      <c r="M128" s="134"/>
      <c r="N128" s="134"/>
      <c r="O128" s="227"/>
      <c r="P128" s="227"/>
      <c r="Q128" s="179" t="s">
        <v>247</v>
      </c>
      <c r="R128" s="175">
        <v>0.01</v>
      </c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H128" s="290"/>
      <c r="AI128" s="318"/>
      <c r="AJ128" s="318"/>
      <c r="AK128" s="318"/>
      <c r="AL128" s="318"/>
      <c r="AM128" s="318"/>
      <c r="AN128" s="318"/>
      <c r="AO128" s="318"/>
      <c r="AP128" s="318"/>
      <c r="AQ128" s="318"/>
      <c r="AR128" s="318"/>
      <c r="AS128" s="318"/>
      <c r="AT128" s="318"/>
      <c r="AU128" s="318"/>
      <c r="AV128" s="318"/>
      <c r="AW128" s="318"/>
      <c r="AX128" s="318"/>
      <c r="AY128" s="318"/>
      <c r="AZ128" s="318"/>
      <c r="BA128" s="318"/>
      <c r="BB128" s="318"/>
      <c r="BC128" s="318"/>
      <c r="BD128" s="318"/>
    </row>
    <row r="129" spans="1:58" ht="15" customHeight="1">
      <c r="A129" s="92" t="s">
        <v>119</v>
      </c>
      <c r="B129" s="93">
        <v>5.2</v>
      </c>
      <c r="C129" s="93">
        <v>2.8</v>
      </c>
      <c r="D129" s="93">
        <v>1.8</v>
      </c>
      <c r="E129" s="100">
        <v>2.2999999999999998</v>
      </c>
      <c r="F129" s="93">
        <v>0</v>
      </c>
      <c r="G129" s="93">
        <v>0</v>
      </c>
      <c r="H129" s="101">
        <f t="shared" ref="H129" si="2">B129*70+C129*75+D129*25+E129*45</f>
        <v>722.5</v>
      </c>
      <c r="I129" s="102" t="s">
        <v>29</v>
      </c>
      <c r="J129" s="102"/>
      <c r="K129" s="102" t="s">
        <v>165</v>
      </c>
      <c r="L129" s="102"/>
      <c r="M129" s="146" t="s">
        <v>86</v>
      </c>
      <c r="N129" s="147"/>
      <c r="O129" s="18" t="s">
        <v>16</v>
      </c>
      <c r="P129" s="18"/>
      <c r="Q129" s="172" t="s">
        <v>248</v>
      </c>
      <c r="R129" s="176"/>
      <c r="S129" s="22" t="s">
        <v>261</v>
      </c>
      <c r="T129" s="22"/>
      <c r="U129" s="55" t="s">
        <v>94</v>
      </c>
      <c r="V129" s="43" t="str">
        <f>A129</f>
        <v>Q5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肉雞 白蘿蔔 胡蘿蔔 大蒜  </v>
      </c>
      <c r="Y129" s="44" t="str">
        <f>M130&amp;" "&amp;M131&amp;" "&amp;M132&amp;" "&amp;M133&amp;" "&amp;M134&amp;" "&amp;M135</f>
        <v xml:space="preserve">雞蛋 時蔬 乾木耳 大蒜 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榨菜 豬後腿肉    </v>
      </c>
      <c r="AB129" s="44" t="str">
        <f>S130&amp;" "&amp;S131&amp;" "&amp;S132&amp;" "&amp;S133&amp;" "&amp;S134&amp;" "&amp;S135</f>
        <v xml:space="preserve">水果     </v>
      </c>
      <c r="AC129" s="44" t="str">
        <f>U130&amp;" "&amp;U131&amp;" "&amp;U132&amp;" "&amp;U133&amp;" "&amp;U134&amp;" "&amp;U135</f>
        <v xml:space="preserve">有機豆奶     </v>
      </c>
      <c r="AD129" s="44" t="e">
        <f>#REF!&amp;" "&amp;#REF!&amp;" "&amp;#REF!&amp;" "&amp;#REF!&amp;" "&amp;#REF!&amp;" "&amp;#REF!</f>
        <v>#REF!</v>
      </c>
      <c r="AH129" s="290"/>
      <c r="AI129" s="290"/>
      <c r="AJ129" s="290"/>
      <c r="AK129" s="290"/>
      <c r="AL129" s="290"/>
      <c r="AM129" s="290"/>
      <c r="AN129" s="290"/>
      <c r="AO129" s="290"/>
      <c r="AP129" s="290"/>
      <c r="AQ129" s="290"/>
      <c r="AR129" s="290"/>
      <c r="AS129" s="290"/>
      <c r="AT129" s="290"/>
      <c r="AU129" s="290"/>
      <c r="AV129" s="290"/>
      <c r="AW129" s="290"/>
      <c r="AX129" s="290"/>
      <c r="AY129" s="290"/>
      <c r="AZ129" s="290"/>
      <c r="BA129" s="290"/>
      <c r="BB129" s="290"/>
      <c r="BC129" s="290"/>
      <c r="BD129" s="290"/>
    </row>
    <row r="130" spans="1:58" ht="15" customHeight="1">
      <c r="A130" s="92"/>
      <c r="B130" s="93"/>
      <c r="C130" s="93"/>
      <c r="D130" s="93"/>
      <c r="E130" s="100"/>
      <c r="F130" s="93"/>
      <c r="G130" s="93"/>
      <c r="H130" s="105"/>
      <c r="I130" s="102" t="s">
        <v>17</v>
      </c>
      <c r="J130" s="95">
        <v>7</v>
      </c>
      <c r="K130" s="95" t="s">
        <v>53</v>
      </c>
      <c r="L130" s="95">
        <v>9</v>
      </c>
      <c r="M130" s="131" t="s">
        <v>31</v>
      </c>
      <c r="N130" s="131">
        <v>1</v>
      </c>
      <c r="O130" s="6" t="s">
        <v>13</v>
      </c>
      <c r="P130" s="6">
        <v>7</v>
      </c>
      <c r="Q130" s="249" t="s">
        <v>56</v>
      </c>
      <c r="R130" s="248">
        <v>3</v>
      </c>
      <c r="S130" s="19" t="s">
        <v>261</v>
      </c>
      <c r="T130" s="19">
        <v>12</v>
      </c>
      <c r="U130" s="55" t="s">
        <v>94</v>
      </c>
      <c r="V130" s="45"/>
      <c r="W130" s="5"/>
      <c r="X130" s="5"/>
      <c r="Y130" s="5"/>
      <c r="Z130" s="5"/>
      <c r="AA130" s="5"/>
      <c r="AB130" s="5"/>
      <c r="AC130" s="5"/>
      <c r="AD130" s="5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  <c r="AW130" s="290"/>
      <c r="AX130" s="290"/>
      <c r="AY130" s="290"/>
      <c r="AZ130" s="290"/>
      <c r="BA130" s="290"/>
      <c r="BB130" s="290"/>
      <c r="BC130" s="290"/>
      <c r="BD130" s="290"/>
    </row>
    <row r="131" spans="1:58" ht="15" customHeight="1">
      <c r="A131" s="92"/>
      <c r="B131" s="93"/>
      <c r="C131" s="93"/>
      <c r="D131" s="93"/>
      <c r="E131" s="100"/>
      <c r="F131" s="93"/>
      <c r="G131" s="93"/>
      <c r="H131" s="105"/>
      <c r="I131" s="95" t="s">
        <v>33</v>
      </c>
      <c r="J131" s="95">
        <v>3</v>
      </c>
      <c r="K131" s="95" t="s">
        <v>43</v>
      </c>
      <c r="L131" s="95">
        <v>3</v>
      </c>
      <c r="M131" s="131" t="s">
        <v>16</v>
      </c>
      <c r="N131" s="131">
        <v>4</v>
      </c>
      <c r="O131" s="4" t="s">
        <v>23</v>
      </c>
      <c r="P131" s="4">
        <v>0.05</v>
      </c>
      <c r="Q131" s="249" t="s">
        <v>24</v>
      </c>
      <c r="R131" s="248">
        <v>1</v>
      </c>
      <c r="S131" s="19"/>
      <c r="T131" s="76"/>
      <c r="U131" s="55"/>
      <c r="V131" s="45"/>
      <c r="W131" s="5"/>
      <c r="X131" s="5"/>
      <c r="Y131" s="5"/>
      <c r="Z131" s="5"/>
      <c r="AA131" s="5"/>
      <c r="AB131" s="5"/>
      <c r="AC131" s="5"/>
      <c r="AD131" s="5"/>
      <c r="AH131" s="290"/>
      <c r="AI131" s="290"/>
      <c r="AJ131" s="290"/>
      <c r="AK131" s="290"/>
      <c r="AL131" s="290"/>
      <c r="AM131" s="290"/>
      <c r="AN131" s="290"/>
      <c r="AO131" s="290"/>
      <c r="AP131" s="290"/>
      <c r="AQ131" s="290"/>
      <c r="AR131" s="290"/>
      <c r="AS131" s="290"/>
      <c r="AT131" s="290"/>
      <c r="AU131" s="290"/>
      <c r="AV131" s="290"/>
      <c r="AW131" s="290"/>
      <c r="AX131" s="290"/>
      <c r="AY131" s="290"/>
      <c r="AZ131" s="290"/>
      <c r="BA131" s="290"/>
      <c r="BB131" s="290"/>
      <c r="BC131" s="290"/>
      <c r="BD131" s="290"/>
    </row>
    <row r="132" spans="1:58" ht="15" customHeight="1">
      <c r="A132" s="92"/>
      <c r="B132" s="93"/>
      <c r="C132" s="93"/>
      <c r="D132" s="93"/>
      <c r="E132" s="100"/>
      <c r="F132" s="93"/>
      <c r="G132" s="93"/>
      <c r="H132" s="101"/>
      <c r="I132" s="95"/>
      <c r="J132" s="95"/>
      <c r="K132" s="95" t="s">
        <v>22</v>
      </c>
      <c r="L132" s="95">
        <v>1</v>
      </c>
      <c r="M132" s="131" t="s">
        <v>36</v>
      </c>
      <c r="N132" s="131">
        <v>0.05</v>
      </c>
      <c r="O132" s="4"/>
      <c r="P132" s="4"/>
      <c r="Q132" s="249"/>
      <c r="R132" s="248"/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  <c r="AH132" s="290"/>
      <c r="AI132" s="290"/>
      <c r="AJ132" s="290"/>
      <c r="AK132" s="290"/>
      <c r="AL132" s="290"/>
      <c r="AM132" s="290"/>
      <c r="AN132" s="290"/>
      <c r="AO132" s="290"/>
      <c r="AP132" s="290"/>
      <c r="AQ132" s="290"/>
      <c r="AR132" s="290"/>
      <c r="AS132" s="290"/>
      <c r="AT132" s="290"/>
      <c r="AU132" s="290"/>
      <c r="AV132" s="290"/>
      <c r="AW132" s="290"/>
      <c r="AX132" s="290"/>
      <c r="AY132" s="290"/>
      <c r="AZ132" s="290"/>
      <c r="BA132" s="290"/>
      <c r="BB132" s="290"/>
      <c r="BC132" s="290"/>
      <c r="BD132" s="290"/>
    </row>
    <row r="133" spans="1:58" ht="15" customHeight="1">
      <c r="A133" s="92"/>
      <c r="B133" s="93"/>
      <c r="C133" s="93"/>
      <c r="D133" s="93"/>
      <c r="E133" s="100"/>
      <c r="F133" s="93"/>
      <c r="G133" s="93"/>
      <c r="H133" s="105"/>
      <c r="I133" s="95"/>
      <c r="J133" s="95"/>
      <c r="K133" s="95" t="s">
        <v>23</v>
      </c>
      <c r="L133" s="95">
        <v>0.05</v>
      </c>
      <c r="M133" s="131" t="s">
        <v>23</v>
      </c>
      <c r="N133" s="131">
        <v>0.05</v>
      </c>
      <c r="O133" s="4"/>
      <c r="P133" s="4"/>
      <c r="Q133" s="249"/>
      <c r="R133" s="248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58" ht="15" customHeight="1">
      <c r="A134" s="92"/>
      <c r="B134" s="93"/>
      <c r="C134" s="93"/>
      <c r="D134" s="93"/>
      <c r="E134" s="100"/>
      <c r="F134" s="93"/>
      <c r="G134" s="93"/>
      <c r="H134" s="105"/>
      <c r="I134" s="95"/>
      <c r="J134" s="95"/>
      <c r="K134" s="125"/>
      <c r="L134" s="125"/>
      <c r="M134" s="131"/>
      <c r="N134" s="131"/>
      <c r="O134" s="4"/>
      <c r="P134" s="4"/>
      <c r="Q134" s="249"/>
      <c r="R134" s="248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58" ht="15" customHeight="1" thickBot="1">
      <c r="A135" s="96"/>
      <c r="B135" s="97"/>
      <c r="C135" s="97"/>
      <c r="D135" s="97"/>
      <c r="E135" s="111"/>
      <c r="F135" s="97"/>
      <c r="G135" s="97"/>
      <c r="H135" s="112"/>
      <c r="I135" s="99"/>
      <c r="J135" s="99"/>
      <c r="K135" s="134"/>
      <c r="L135" s="134"/>
      <c r="M135" s="134"/>
      <c r="N135" s="134"/>
      <c r="O135" s="7"/>
      <c r="P135" s="7"/>
      <c r="Q135" s="174"/>
      <c r="R135" s="175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  <c r="AH135" s="290"/>
      <c r="AI135" s="290"/>
      <c r="AJ135" s="290"/>
      <c r="AK135" s="290"/>
    </row>
    <row r="136" spans="1:58" s="62" customFormat="1" ht="15.75" customHeight="1">
      <c r="A136" s="88" t="s">
        <v>115</v>
      </c>
      <c r="B136" s="100">
        <v>5.6</v>
      </c>
      <c r="C136" s="100">
        <v>2</v>
      </c>
      <c r="D136" s="100">
        <v>1.6</v>
      </c>
      <c r="E136" s="100">
        <v>2.4</v>
      </c>
      <c r="F136" s="100">
        <v>0.3</v>
      </c>
      <c r="G136" s="100">
        <v>0</v>
      </c>
      <c r="H136" s="113">
        <f t="shared" ref="H136" si="3">B136*70+C136*75+D136*25+E136*45</f>
        <v>690</v>
      </c>
      <c r="I136" s="91" t="s">
        <v>15</v>
      </c>
      <c r="J136" s="91"/>
      <c r="K136" s="91" t="s">
        <v>166</v>
      </c>
      <c r="L136" s="91"/>
      <c r="M136" s="144" t="s">
        <v>187</v>
      </c>
      <c r="N136" s="144"/>
      <c r="O136" s="18" t="s">
        <v>16</v>
      </c>
      <c r="P136" s="18"/>
      <c r="Q136" s="170" t="s">
        <v>249</v>
      </c>
      <c r="R136" s="171"/>
      <c r="S136" s="22" t="s">
        <v>253</v>
      </c>
      <c r="T136" s="22"/>
      <c r="U136" s="55"/>
      <c r="V136" s="85"/>
      <c r="W136" s="85"/>
      <c r="X136" s="86"/>
      <c r="Y136" s="86"/>
      <c r="Z136" s="86"/>
      <c r="AA136" s="86"/>
      <c r="AB136" s="86"/>
      <c r="AC136" s="86"/>
      <c r="AD136" s="86"/>
      <c r="AG136"/>
      <c r="AH136" s="290"/>
      <c r="AI136" s="290"/>
      <c r="AJ136" s="290"/>
      <c r="AK136" s="290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</row>
    <row r="137" spans="1:58" s="62" customFormat="1" ht="15.75" customHeight="1">
      <c r="A137" s="92"/>
      <c r="B137" s="100"/>
      <c r="C137" s="100"/>
      <c r="D137" s="100"/>
      <c r="E137" s="100"/>
      <c r="F137" s="100"/>
      <c r="G137" s="100"/>
      <c r="H137" s="113"/>
      <c r="I137" s="95" t="s">
        <v>17</v>
      </c>
      <c r="J137" s="95">
        <v>10</v>
      </c>
      <c r="K137" s="95" t="s">
        <v>18</v>
      </c>
      <c r="L137" s="95">
        <v>6</v>
      </c>
      <c r="M137" s="95" t="s">
        <v>30</v>
      </c>
      <c r="N137" s="145">
        <v>0.6</v>
      </c>
      <c r="O137" s="6" t="s">
        <v>13</v>
      </c>
      <c r="P137" s="6">
        <v>7</v>
      </c>
      <c r="Q137" s="133" t="s">
        <v>26</v>
      </c>
      <c r="R137" s="173">
        <v>1</v>
      </c>
      <c r="S137" s="19" t="s">
        <v>253</v>
      </c>
      <c r="T137" s="19">
        <v>2</v>
      </c>
      <c r="U137" s="55"/>
      <c r="V137" s="86"/>
      <c r="W137" s="86"/>
      <c r="X137" s="86"/>
      <c r="Y137" s="86"/>
      <c r="Z137" s="86"/>
      <c r="AA137" s="86"/>
      <c r="AB137" s="86"/>
      <c r="AC137" s="86"/>
      <c r="AD137" s="86"/>
      <c r="AG137"/>
      <c r="AH137" s="290"/>
      <c r="AI137" s="290"/>
      <c r="AJ137" s="290"/>
      <c r="AK137" s="290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</row>
    <row r="138" spans="1:58" s="62" customFormat="1" ht="15.75" customHeight="1">
      <c r="A138" s="92"/>
      <c r="B138" s="100"/>
      <c r="C138" s="100"/>
      <c r="D138" s="100"/>
      <c r="E138" s="100"/>
      <c r="F138" s="100"/>
      <c r="G138" s="100"/>
      <c r="H138" s="113"/>
      <c r="I138" s="95"/>
      <c r="J138" s="95"/>
      <c r="K138" s="95" t="s">
        <v>45</v>
      </c>
      <c r="L138" s="95">
        <v>2</v>
      </c>
      <c r="M138" s="244" t="s">
        <v>16</v>
      </c>
      <c r="N138" s="244">
        <v>3</v>
      </c>
      <c r="O138" s="4" t="s">
        <v>23</v>
      </c>
      <c r="P138" s="4">
        <v>0.05</v>
      </c>
      <c r="Q138" s="183" t="s">
        <v>35</v>
      </c>
      <c r="R138" s="173">
        <v>2</v>
      </c>
      <c r="S138" s="19"/>
      <c r="T138" s="76"/>
      <c r="U138" s="55"/>
      <c r="V138" s="86"/>
      <c r="W138" s="86"/>
      <c r="X138" s="86"/>
      <c r="Y138" s="86"/>
      <c r="Z138" s="86"/>
      <c r="AA138" s="86"/>
      <c r="AB138" s="86"/>
      <c r="AC138" s="86"/>
      <c r="AD138" s="86"/>
      <c r="AG138"/>
      <c r="AH138" s="290"/>
      <c r="AI138" s="290"/>
      <c r="AJ138" s="290"/>
      <c r="AK138" s="290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</row>
    <row r="139" spans="1:58" s="62" customFormat="1" ht="15.75" customHeight="1">
      <c r="A139" s="92"/>
      <c r="B139" s="100"/>
      <c r="C139" s="100"/>
      <c r="D139" s="100"/>
      <c r="E139" s="100"/>
      <c r="F139" s="100"/>
      <c r="G139" s="100"/>
      <c r="H139" s="113"/>
      <c r="I139" s="95"/>
      <c r="J139" s="95"/>
      <c r="K139" s="95" t="s">
        <v>25</v>
      </c>
      <c r="L139" s="95">
        <v>2</v>
      </c>
      <c r="M139" s="244" t="s">
        <v>36</v>
      </c>
      <c r="N139" s="244">
        <v>0.01</v>
      </c>
      <c r="O139" s="4"/>
      <c r="P139" s="4"/>
      <c r="Q139" s="95" t="s">
        <v>22</v>
      </c>
      <c r="R139" s="173">
        <v>0.5</v>
      </c>
      <c r="S139" s="19"/>
      <c r="T139" s="19"/>
      <c r="U139" s="55"/>
      <c r="V139" s="86"/>
      <c r="W139" s="86"/>
      <c r="X139" s="86"/>
      <c r="Y139" s="86"/>
      <c r="Z139" s="86"/>
      <c r="AA139" s="86"/>
      <c r="AB139" s="86"/>
      <c r="AC139" s="86"/>
      <c r="AD139" s="86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</row>
    <row r="140" spans="1:58" ht="15.75" customHeight="1">
      <c r="A140" s="92"/>
      <c r="B140" s="100"/>
      <c r="C140" s="100"/>
      <c r="D140" s="100"/>
      <c r="E140" s="100"/>
      <c r="F140" s="100"/>
      <c r="G140" s="100"/>
      <c r="H140" s="113"/>
      <c r="I140" s="95"/>
      <c r="J140" s="95"/>
      <c r="K140" s="95" t="s">
        <v>22</v>
      </c>
      <c r="L140" s="95">
        <v>1</v>
      </c>
      <c r="M140" s="244" t="s">
        <v>18</v>
      </c>
      <c r="N140" s="244">
        <v>0.6</v>
      </c>
      <c r="O140" s="4"/>
      <c r="P140" s="4"/>
      <c r="Q140" s="129" t="s">
        <v>354</v>
      </c>
      <c r="R140" s="173">
        <v>1</v>
      </c>
      <c r="S140" s="19"/>
      <c r="T140" s="19"/>
      <c r="U140" s="55"/>
      <c r="V140" s="1"/>
      <c r="W140" s="1"/>
      <c r="X140" s="1"/>
      <c r="Y140" s="1"/>
      <c r="Z140" s="1"/>
      <c r="AA140" s="1"/>
      <c r="AB140" s="1"/>
      <c r="AC140" s="1"/>
      <c r="AD140" s="1"/>
    </row>
    <row r="141" spans="1:58" ht="15.75" customHeight="1">
      <c r="A141" s="92"/>
      <c r="B141" s="100"/>
      <c r="C141" s="100"/>
      <c r="D141" s="100"/>
      <c r="E141" s="100"/>
      <c r="F141" s="100"/>
      <c r="G141" s="100"/>
      <c r="H141" s="113"/>
      <c r="I141" s="95"/>
      <c r="J141" s="95"/>
      <c r="K141" s="125" t="s">
        <v>52</v>
      </c>
      <c r="L141" s="125"/>
      <c r="M141" s="244" t="s">
        <v>23</v>
      </c>
      <c r="N141" s="244">
        <v>0.05</v>
      </c>
      <c r="O141" s="4"/>
      <c r="P141" s="4"/>
      <c r="Q141" s="133"/>
      <c r="R141" s="173"/>
      <c r="S141" s="19"/>
      <c r="T141" s="19"/>
      <c r="U141" s="55"/>
      <c r="V141" s="1"/>
      <c r="W141" s="1"/>
      <c r="X141" s="1"/>
      <c r="Y141" s="1"/>
      <c r="Z141" s="1"/>
      <c r="AA141" s="1"/>
      <c r="AB141" s="1"/>
      <c r="AC141" s="1"/>
      <c r="AD141" s="1"/>
    </row>
    <row r="142" spans="1:58" ht="15.75" customHeight="1" thickBot="1">
      <c r="A142" s="92"/>
      <c r="B142" s="100"/>
      <c r="C142" s="100"/>
      <c r="D142" s="100"/>
      <c r="E142" s="100"/>
      <c r="F142" s="100"/>
      <c r="G142" s="100"/>
      <c r="H142" s="113"/>
      <c r="I142" s="107"/>
      <c r="J142" s="107"/>
      <c r="K142" s="107"/>
      <c r="L142" s="107"/>
      <c r="M142" s="107" t="s">
        <v>42</v>
      </c>
      <c r="N142" s="107"/>
      <c r="O142" s="225"/>
      <c r="P142" s="225"/>
      <c r="Q142" s="177"/>
      <c r="R142" s="178"/>
      <c r="S142" s="24"/>
      <c r="T142" s="24"/>
      <c r="U142" s="56"/>
      <c r="V142" s="1"/>
      <c r="W142" s="1"/>
      <c r="X142" s="1"/>
      <c r="Y142" s="1"/>
      <c r="Z142" s="1"/>
      <c r="AA142" s="1"/>
      <c r="AB142" s="1"/>
      <c r="AC142" s="1"/>
      <c r="AD142" s="1"/>
    </row>
    <row r="143" spans="1:58" ht="15.75" customHeight="1">
      <c r="A143" s="88" t="s">
        <v>116</v>
      </c>
      <c r="B143" s="114">
        <v>5.3</v>
      </c>
      <c r="C143" s="114">
        <v>2.2000000000000002</v>
      </c>
      <c r="D143" s="114">
        <v>1.5</v>
      </c>
      <c r="E143" s="109">
        <v>2.5</v>
      </c>
      <c r="F143" s="114">
        <v>0</v>
      </c>
      <c r="G143" s="114">
        <v>0</v>
      </c>
      <c r="H143" s="115">
        <f t="shared" ref="H143" si="4">B143*70+C143*75+D143*25+E143*45</f>
        <v>686</v>
      </c>
      <c r="I143" s="91" t="s">
        <v>29</v>
      </c>
      <c r="J143" s="91"/>
      <c r="K143" s="91" t="s">
        <v>167</v>
      </c>
      <c r="L143" s="91"/>
      <c r="M143" s="91" t="s">
        <v>188</v>
      </c>
      <c r="N143" s="91"/>
      <c r="O143" s="226" t="s">
        <v>16</v>
      </c>
      <c r="P143" s="226"/>
      <c r="Q143" s="170" t="s">
        <v>250</v>
      </c>
      <c r="R143" s="171"/>
      <c r="S143" s="22" t="s">
        <v>268</v>
      </c>
      <c r="T143" s="22"/>
      <c r="U143" s="5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58" ht="15.75" customHeight="1">
      <c r="A144" s="92"/>
      <c r="B144" s="93"/>
      <c r="C144" s="93"/>
      <c r="D144" s="93"/>
      <c r="E144" s="100"/>
      <c r="F144" s="93"/>
      <c r="G144" s="93"/>
      <c r="H144" s="101"/>
      <c r="I144" s="95" t="s">
        <v>17</v>
      </c>
      <c r="J144" s="95">
        <v>7</v>
      </c>
      <c r="K144" s="95" t="s">
        <v>148</v>
      </c>
      <c r="L144" s="95">
        <v>6.5</v>
      </c>
      <c r="M144" s="95" t="s">
        <v>18</v>
      </c>
      <c r="N144" s="95">
        <v>0.6</v>
      </c>
      <c r="O144" s="6" t="s">
        <v>13</v>
      </c>
      <c r="P144" s="6">
        <v>7</v>
      </c>
      <c r="Q144" s="249" t="s">
        <v>25</v>
      </c>
      <c r="R144" s="248">
        <v>3</v>
      </c>
      <c r="S144" s="19" t="s">
        <v>268</v>
      </c>
      <c r="T144" s="76">
        <v>2.5</v>
      </c>
      <c r="U144" s="55"/>
      <c r="V144" s="1"/>
      <c r="W144" s="1"/>
      <c r="X144" s="1"/>
      <c r="Y144" s="1"/>
      <c r="Z144" s="1"/>
      <c r="AA144" s="1"/>
      <c r="AB144" s="1"/>
      <c r="AC144" s="1"/>
      <c r="AD144" s="1"/>
      <c r="AL144" s="290"/>
      <c r="AM144" s="290"/>
      <c r="AN144" s="290"/>
      <c r="AO144" s="290"/>
      <c r="AP144" s="290"/>
      <c r="AQ144" s="290"/>
      <c r="AR144" s="290"/>
      <c r="AS144" s="290"/>
      <c r="AT144" s="290"/>
      <c r="AU144" s="290"/>
      <c r="AV144" s="290"/>
      <c r="AW144" s="290"/>
      <c r="AX144" s="290"/>
      <c r="AY144" s="290"/>
      <c r="AZ144" s="290"/>
      <c r="BA144" s="290"/>
      <c r="BB144" s="290"/>
      <c r="BC144" s="290"/>
      <c r="BD144" s="290"/>
    </row>
    <row r="145" spans="1:30" ht="15.75" customHeight="1">
      <c r="A145" s="92"/>
      <c r="B145" s="93"/>
      <c r="C145" s="93"/>
      <c r="D145" s="93"/>
      <c r="E145" s="100"/>
      <c r="F145" s="93"/>
      <c r="G145" s="93"/>
      <c r="H145" s="101"/>
      <c r="I145" s="95" t="s">
        <v>33</v>
      </c>
      <c r="J145" s="95">
        <v>3</v>
      </c>
      <c r="K145" s="95"/>
      <c r="L145" s="95"/>
      <c r="M145" s="95" t="s">
        <v>65</v>
      </c>
      <c r="N145" s="95">
        <v>1</v>
      </c>
      <c r="O145" s="4" t="s">
        <v>23</v>
      </c>
      <c r="P145" s="4">
        <v>0.05</v>
      </c>
      <c r="Q145" s="236" t="s">
        <v>34</v>
      </c>
      <c r="R145" s="248">
        <v>0.5</v>
      </c>
      <c r="S145" s="19"/>
      <c r="T145" s="19"/>
      <c r="U145" s="55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2"/>
      <c r="B146" s="93"/>
      <c r="C146" s="93"/>
      <c r="D146" s="93"/>
      <c r="E146" s="100"/>
      <c r="F146" s="93"/>
      <c r="G146" s="93"/>
      <c r="H146" s="101"/>
      <c r="I146" s="95"/>
      <c r="J146" s="95"/>
      <c r="K146" s="95"/>
      <c r="L146" s="95"/>
      <c r="M146" s="95" t="s">
        <v>44</v>
      </c>
      <c r="N146" s="95">
        <v>3</v>
      </c>
      <c r="O146" s="4"/>
      <c r="P146" s="4"/>
      <c r="Q146" s="249" t="s">
        <v>48</v>
      </c>
      <c r="R146" s="248">
        <v>0.5</v>
      </c>
      <c r="S146" s="19"/>
      <c r="T146" s="19"/>
      <c r="U146" s="55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2"/>
      <c r="B147" s="93"/>
      <c r="C147" s="93"/>
      <c r="D147" s="93"/>
      <c r="E147" s="100"/>
      <c r="F147" s="93"/>
      <c r="G147" s="93"/>
      <c r="H147" s="101"/>
      <c r="I147" s="95"/>
      <c r="J147" s="95"/>
      <c r="K147" s="95"/>
      <c r="L147" s="95"/>
      <c r="M147" s="95" t="s">
        <v>22</v>
      </c>
      <c r="N147" s="95">
        <v>1</v>
      </c>
      <c r="O147" s="4"/>
      <c r="P147" s="4"/>
      <c r="Q147" s="249"/>
      <c r="R147" s="248"/>
      <c r="S147" s="19"/>
      <c r="T147" s="19"/>
      <c r="U147" s="55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2"/>
      <c r="B148" s="93"/>
      <c r="C148" s="93"/>
      <c r="D148" s="93"/>
      <c r="E148" s="100"/>
      <c r="F148" s="93"/>
      <c r="G148" s="93"/>
      <c r="H148" s="101"/>
      <c r="I148" s="95"/>
      <c r="J148" s="95"/>
      <c r="K148" s="95"/>
      <c r="L148" s="95"/>
      <c r="M148" s="95" t="s">
        <v>23</v>
      </c>
      <c r="N148" s="95">
        <v>0.05</v>
      </c>
      <c r="O148" s="4"/>
      <c r="P148" s="4"/>
      <c r="Q148" s="182"/>
      <c r="R148" s="181"/>
      <c r="S148" s="19"/>
      <c r="T148" s="19"/>
      <c r="U148" s="55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6"/>
      <c r="B149" s="97"/>
      <c r="C149" s="97"/>
      <c r="D149" s="97"/>
      <c r="E149" s="111"/>
      <c r="F149" s="97"/>
      <c r="G149" s="97"/>
      <c r="H149" s="116"/>
      <c r="I149" s="99"/>
      <c r="J149" s="99"/>
      <c r="K149" s="99"/>
      <c r="L149" s="99"/>
      <c r="M149" s="134"/>
      <c r="N149" s="134"/>
      <c r="O149" s="227"/>
      <c r="P149" s="227"/>
      <c r="Q149" s="174"/>
      <c r="R149" s="175"/>
      <c r="S149" s="24"/>
      <c r="T149" s="24"/>
      <c r="U149" s="56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2" t="s">
        <v>117</v>
      </c>
      <c r="B150" s="93">
        <v>5</v>
      </c>
      <c r="C150" s="93">
        <v>2.2000000000000002</v>
      </c>
      <c r="D150" s="93">
        <v>1.7</v>
      </c>
      <c r="E150" s="100">
        <v>2.4</v>
      </c>
      <c r="F150" s="93">
        <v>0</v>
      </c>
      <c r="G150" s="117">
        <v>0</v>
      </c>
      <c r="H150" s="113">
        <f t="shared" ref="H150" si="5">B150*70+C150*75+D150*25+E150*45</f>
        <v>665.5</v>
      </c>
      <c r="I150" s="102" t="s">
        <v>135</v>
      </c>
      <c r="J150" s="102"/>
      <c r="K150" s="102" t="s">
        <v>168</v>
      </c>
      <c r="L150" s="102"/>
      <c r="M150" s="102" t="s">
        <v>189</v>
      </c>
      <c r="N150" s="102"/>
      <c r="O150" s="18" t="s">
        <v>16</v>
      </c>
      <c r="P150" s="18"/>
      <c r="Q150" s="172" t="s">
        <v>251</v>
      </c>
      <c r="R150" s="176"/>
      <c r="S150" s="22" t="s">
        <v>270</v>
      </c>
      <c r="T150" s="22"/>
      <c r="U150" s="5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2"/>
      <c r="B151" s="93"/>
      <c r="C151" s="93"/>
      <c r="D151" s="93"/>
      <c r="E151" s="100"/>
      <c r="F151" s="93"/>
      <c r="G151" s="117"/>
      <c r="H151" s="113"/>
      <c r="I151" s="95" t="s">
        <v>136</v>
      </c>
      <c r="J151" s="95">
        <v>15</v>
      </c>
      <c r="K151" s="95" t="s">
        <v>31</v>
      </c>
      <c r="L151" s="95">
        <v>0.5</v>
      </c>
      <c r="M151" s="95" t="s">
        <v>190</v>
      </c>
      <c r="N151" s="95">
        <v>0.6</v>
      </c>
      <c r="O151" s="6" t="s">
        <v>13</v>
      </c>
      <c r="P151" s="6">
        <v>7</v>
      </c>
      <c r="Q151" s="95" t="s">
        <v>19</v>
      </c>
      <c r="R151" s="173">
        <v>2</v>
      </c>
      <c r="S151" s="19" t="s">
        <v>270</v>
      </c>
      <c r="T151" s="19">
        <v>2.5</v>
      </c>
      <c r="U151" s="55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2"/>
      <c r="B152" s="93"/>
      <c r="C152" s="93"/>
      <c r="D152" s="93"/>
      <c r="E152" s="100"/>
      <c r="F152" s="93"/>
      <c r="G152" s="117"/>
      <c r="H152" s="113"/>
      <c r="I152" s="95"/>
      <c r="J152" s="95"/>
      <c r="K152" s="95" t="s">
        <v>34</v>
      </c>
      <c r="L152" s="95">
        <v>2</v>
      </c>
      <c r="M152" s="95" t="s">
        <v>35</v>
      </c>
      <c r="N152" s="95">
        <v>5</v>
      </c>
      <c r="O152" s="4" t="s">
        <v>23</v>
      </c>
      <c r="P152" s="4">
        <v>0.05</v>
      </c>
      <c r="Q152" s="133" t="s">
        <v>38</v>
      </c>
      <c r="R152" s="173">
        <v>1</v>
      </c>
      <c r="S152" s="19"/>
      <c r="T152" s="76"/>
      <c r="U152" s="55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2"/>
      <c r="B153" s="93"/>
      <c r="C153" s="93"/>
      <c r="D153" s="93"/>
      <c r="E153" s="100"/>
      <c r="F153" s="93"/>
      <c r="G153" s="117"/>
      <c r="H153" s="113"/>
      <c r="I153" s="95"/>
      <c r="J153" s="95"/>
      <c r="K153" s="95" t="s">
        <v>36</v>
      </c>
      <c r="L153" s="95">
        <v>0.01</v>
      </c>
      <c r="M153" s="95" t="s">
        <v>57</v>
      </c>
      <c r="N153" s="95">
        <v>0.01</v>
      </c>
      <c r="O153" s="4"/>
      <c r="P153" s="4"/>
      <c r="Q153" s="95" t="s">
        <v>26</v>
      </c>
      <c r="R153" s="173">
        <v>1</v>
      </c>
      <c r="S153" s="19"/>
      <c r="T153" s="19"/>
      <c r="U153" s="55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2"/>
      <c r="B154" s="93"/>
      <c r="C154" s="93"/>
      <c r="D154" s="93"/>
      <c r="E154" s="100"/>
      <c r="F154" s="93"/>
      <c r="G154" s="118"/>
      <c r="H154" s="119"/>
      <c r="I154" s="95"/>
      <c r="J154" s="95"/>
      <c r="K154" s="95" t="s">
        <v>23</v>
      </c>
      <c r="L154" s="95">
        <v>0.05</v>
      </c>
      <c r="M154" s="95" t="s">
        <v>23</v>
      </c>
      <c r="N154" s="95">
        <v>0.05</v>
      </c>
      <c r="O154" s="4"/>
      <c r="P154" s="4"/>
      <c r="Q154" s="133" t="s">
        <v>22</v>
      </c>
      <c r="R154" s="173">
        <v>0.5</v>
      </c>
      <c r="S154" s="19"/>
      <c r="T154" s="19"/>
      <c r="U154" s="55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2"/>
      <c r="B155" s="93"/>
      <c r="C155" s="93"/>
      <c r="D155" s="93"/>
      <c r="E155" s="100"/>
      <c r="F155" s="93"/>
      <c r="G155" s="117"/>
      <c r="H155" s="113"/>
      <c r="I155" s="95"/>
      <c r="J155" s="95"/>
      <c r="K155" s="95" t="s">
        <v>24</v>
      </c>
      <c r="L155" s="95">
        <v>6</v>
      </c>
      <c r="M155" s="95"/>
      <c r="N155" s="95"/>
      <c r="O155" s="4"/>
      <c r="P155" s="4"/>
      <c r="Q155" s="95" t="s">
        <v>36</v>
      </c>
      <c r="R155" s="173">
        <v>0.01</v>
      </c>
      <c r="S155" s="19"/>
      <c r="T155" s="19"/>
      <c r="U155" s="55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6"/>
      <c r="B156" s="97"/>
      <c r="C156" s="97"/>
      <c r="D156" s="97"/>
      <c r="E156" s="111"/>
      <c r="F156" s="97"/>
      <c r="G156" s="196"/>
      <c r="H156" s="192"/>
      <c r="I156" s="99"/>
      <c r="J156" s="99"/>
      <c r="K156" s="134"/>
      <c r="L156" s="134"/>
      <c r="M156" s="134"/>
      <c r="N156" s="134"/>
      <c r="O156" s="227"/>
      <c r="P156" s="227"/>
      <c r="Q156" s="179"/>
      <c r="R156" s="180"/>
      <c r="S156" s="24"/>
      <c r="T156" s="74"/>
      <c r="U156" s="56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84"/>
      <c r="B256" s="84"/>
      <c r="C256" s="84"/>
      <c r="D256" s="84"/>
      <c r="E256" s="84"/>
      <c r="F256" s="84"/>
      <c r="G256" s="84"/>
      <c r="H256" s="84"/>
      <c r="I256" s="9"/>
      <c r="J256" s="9"/>
      <c r="K256" s="10"/>
      <c r="L256" s="9"/>
      <c r="M256" s="9"/>
      <c r="N256" s="9"/>
      <c r="O256" s="9"/>
      <c r="P256" s="9"/>
      <c r="Q256" s="9"/>
      <c r="R256" s="9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</sheetData>
  <mergeCells count="2">
    <mergeCell ref="AI128:BD128"/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86"/>
  <sheetViews>
    <sheetView topLeftCell="A10" workbookViewId="0">
      <selection activeCell="F38" sqref="F3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319" t="s">
        <v>120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61"/>
      <c r="X1" s="61"/>
    </row>
    <row r="2" spans="1:24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63" t="s">
        <v>13</v>
      </c>
      <c r="J2" s="80" t="s">
        <v>73</v>
      </c>
      <c r="K2" s="63" t="s">
        <v>14</v>
      </c>
      <c r="L2" s="80" t="s">
        <v>74</v>
      </c>
      <c r="M2" s="79" t="s">
        <v>100</v>
      </c>
      <c r="N2" s="79" t="s">
        <v>101</v>
      </c>
      <c r="O2" s="79" t="s">
        <v>76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213">
        <v>45992</v>
      </c>
      <c r="B3" s="39" t="str">
        <f>'非偏鄉計劃學校(葷)國小'!A3</f>
        <v>N1</v>
      </c>
      <c r="C3" s="39" t="str">
        <f>'非偏鄉計劃學校(葷)國小'!I3</f>
        <v>白米飯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</v>
      </c>
      <c r="E3" s="39" t="str">
        <f>'非偏鄉計劃學校(葷)國小'!K3</f>
        <v>梅干絞肉</v>
      </c>
      <c r="F3" s="235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豬絞肉梅乾菜</v>
      </c>
      <c r="G3" s="39" t="str">
        <f>'非偏鄉計劃學校(葷)國小'!M3</f>
        <v>刈薯炒蛋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雞蛋豆薯大蒜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蘿蔔大骨湯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白蘿蔔大骨</v>
      </c>
      <c r="M3" s="235" t="str">
        <f>'非偏鄉計劃學校(葷)國小'!S3</f>
        <v>旺仔小饅頭</v>
      </c>
      <c r="N3" s="39">
        <f>'非偏鄉計劃學校(葷)國小'!U4</f>
        <v>0</v>
      </c>
      <c r="O3" s="39" t="e">
        <f>'非偏鄉計劃學校(葷)國小'!AD3</f>
        <v>#REF!</v>
      </c>
      <c r="P3" s="293">
        <f>'非偏鄉計劃學校(葷)國小'!B3</f>
        <v>5.6</v>
      </c>
      <c r="Q3" s="293">
        <f>'非偏鄉計劃學校(葷)國小'!C3</f>
        <v>2</v>
      </c>
      <c r="R3" s="293">
        <f>'非偏鄉計劃學校(葷)國小'!D3</f>
        <v>2.1</v>
      </c>
      <c r="S3" s="293">
        <f>'非偏鄉計劃學校(葷)國小'!E3</f>
        <v>2.2999999999999998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698</v>
      </c>
    </row>
    <row r="4" spans="1:24" ht="15.75" customHeight="1">
      <c r="A4" s="213">
        <v>45993</v>
      </c>
      <c r="B4" s="34" t="str">
        <f>'非偏鄉計劃學校(葷)國小'!A10</f>
        <v>N2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香酥魚排</v>
      </c>
      <c r="F4" s="236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魚排</v>
      </c>
      <c r="G4" s="34" t="str">
        <f>'非偏鄉計劃學校(葷)國小'!M10</f>
        <v>家常豆腐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豆腐豬絞肉胡蘿蔔大蒜青蔥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玉米蛋花湯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冷凍玉米粒雞蛋</v>
      </c>
      <c r="M4" s="236" t="str">
        <f>'非偏鄉計劃學校(葷)國小'!S10</f>
        <v>驗證豆漿</v>
      </c>
      <c r="N4" s="34">
        <f>'非偏鄉計劃學校(葷)國小'!U11</f>
        <v>0</v>
      </c>
      <c r="O4" s="34" t="e">
        <f>'非偏鄉計劃學校(葷)國小'!AD10</f>
        <v>#REF!</v>
      </c>
      <c r="P4" s="294">
        <f>'非偏鄉計劃學校(葷)國小'!B10</f>
        <v>5.2</v>
      </c>
      <c r="Q4" s="294">
        <f>'非偏鄉計劃學校(葷)國小'!C10</f>
        <v>3.2</v>
      </c>
      <c r="R4" s="294">
        <f>'非偏鄉計劃學校(葷)國小'!D10</f>
        <v>1.5</v>
      </c>
      <c r="S4" s="294">
        <f>'非偏鄉計劃學校(葷)國小'!E10</f>
        <v>2.5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754</v>
      </c>
    </row>
    <row r="5" spans="1:24" ht="15.75" customHeight="1">
      <c r="A5" s="213">
        <v>45994</v>
      </c>
      <c r="B5" s="34" t="str">
        <f>'非偏鄉計劃學校(葷)國小'!A17</f>
        <v>N3</v>
      </c>
      <c r="C5" s="34" t="str">
        <f>'非偏鄉計劃學校(葷)國小'!I17</f>
        <v>米粉特餐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米粉</v>
      </c>
      <c r="E5" s="34" t="str">
        <f>'非偏鄉計劃學校(葷)國小'!K17</f>
        <v>油蔥肉燥</v>
      </c>
      <c r="F5" s="236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豬絞肉冬瓜乾香菇紅蔥頭大蒜</v>
      </c>
      <c r="G5" s="34" t="str">
        <f>'非偏鄉計劃學校(葷)國小'!M17</f>
        <v>肉絲南瓜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豬後腿肉南瓜薑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三絲羹湯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脆筍絲胡蘿蔔乾木耳雞蛋</v>
      </c>
      <c r="M5" s="236" t="str">
        <f>'非偏鄉計劃學校(葷)國小'!S17</f>
        <v>原味餐包</v>
      </c>
      <c r="N5" s="34">
        <f>'非偏鄉計劃學校(葷)國小'!U18</f>
        <v>0</v>
      </c>
      <c r="O5" s="34" t="e">
        <f>'非偏鄉計劃學校(葷)國小'!AD17</f>
        <v>#REF!</v>
      </c>
      <c r="P5" s="294">
        <f>'非偏鄉計劃學校(葷)國小'!B17</f>
        <v>3.6</v>
      </c>
      <c r="Q5" s="294">
        <f>'非偏鄉計劃學校(葷)國小'!C17</f>
        <v>2.1</v>
      </c>
      <c r="R5" s="294">
        <f>'非偏鄉計劃學校(葷)國小'!D17</f>
        <v>1.5</v>
      </c>
      <c r="S5" s="294">
        <f>'非偏鄉計劃學校(葷)國小'!E17</f>
        <v>2.4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555</v>
      </c>
    </row>
    <row r="6" spans="1:24" ht="15.75" customHeight="1">
      <c r="A6" s="213">
        <v>45995</v>
      </c>
      <c r="B6" s="34" t="str">
        <f>'非偏鄉計劃學校(葷)國小'!A24</f>
        <v>N4</v>
      </c>
      <c r="C6" s="34" t="str">
        <f>'非偏鄉計劃學校(葷)國小'!I24</f>
        <v>糙米飯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蔥爆肉絲</v>
      </c>
      <c r="F6" s="236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豬後腿肉洋蔥胡蘿蔔青蔥大蒜</v>
      </c>
      <c r="G6" s="34" t="str">
        <f>'非偏鄉計劃學校(葷)國小'!M24</f>
        <v>銀蘿絞肉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豬絞肉白蘿蔔大蒜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紅豆紫米湯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紅豆紫米二砂糖</v>
      </c>
      <c r="M6" s="236" t="str">
        <f>'非偏鄉計劃學校(葷)國小'!S24</f>
        <v>玉米饅頭</v>
      </c>
      <c r="N6" s="34">
        <f>'非偏鄉計劃學校(葷)國小'!U25</f>
        <v>0</v>
      </c>
      <c r="O6" s="34" t="e">
        <f>'非偏鄉計劃學校(葷)國小'!AD24</f>
        <v>#REF!</v>
      </c>
      <c r="P6" s="294">
        <f>'非偏鄉計劃學校(葷)國小'!B24</f>
        <v>6.5</v>
      </c>
      <c r="Q6" s="294">
        <f>'非偏鄉計劃學校(葷)國小'!C24</f>
        <v>2</v>
      </c>
      <c r="R6" s="294">
        <f>'非偏鄉計劃學校(葷)國小'!D24</f>
        <v>1.5</v>
      </c>
      <c r="S6" s="294">
        <f>'非偏鄉計劃學校(葷)國小'!E24</f>
        <v>2.4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750.5</v>
      </c>
    </row>
    <row r="7" spans="1:24" ht="15.75" customHeight="1">
      <c r="A7" s="213">
        <v>45996</v>
      </c>
      <c r="B7" s="34" t="str">
        <f>'非偏鄉計劃學校(葷)國小'!A31</f>
        <v>N5</v>
      </c>
      <c r="C7" s="34" t="str">
        <f>'非偏鄉計劃學校(葷)國小'!I31</f>
        <v>燕麥飯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米燕麥</v>
      </c>
      <c r="E7" s="34" t="str">
        <f>'非偏鄉計劃學校(葷)國小'!K31</f>
        <v>香滷腿排</v>
      </c>
      <c r="F7" s="236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腿排滷包</v>
      </c>
      <c r="G7" s="34" t="str">
        <f>'非偏鄉計劃學校(葷)國小'!M31</f>
        <v>韭香豆芽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胡蘿蔔綠豆芽韮菜豬後腿肉大蒜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酸菜肉絲湯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酸菜豬後腿肉</v>
      </c>
      <c r="M7" s="236" t="str">
        <f>'非偏鄉計劃學校(葷)國小'!S31</f>
        <v>水果</v>
      </c>
      <c r="N7" s="34">
        <f>'非偏鄉計劃學校(葷)國小'!U32</f>
        <v>0</v>
      </c>
      <c r="O7" s="34" t="e">
        <f>'非偏鄉計劃學校(葷)國小'!AD31</f>
        <v>#REF!</v>
      </c>
      <c r="P7" s="294">
        <f>'非偏鄉計劃學校(葷)國小'!B31</f>
        <v>5.2</v>
      </c>
      <c r="Q7" s="294">
        <f>'非偏鄉計劃學校(葷)國小'!C31</f>
        <v>2.8</v>
      </c>
      <c r="R7" s="294">
        <f>'非偏鄉計劃學校(葷)國小'!D31</f>
        <v>1.6</v>
      </c>
      <c r="S7" s="294">
        <f>'非偏鄉計劃學校(葷)國小'!E31</f>
        <v>2.2999999999999998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717.5</v>
      </c>
    </row>
    <row r="8" spans="1:24" ht="15.75" customHeight="1">
      <c r="A8" s="213">
        <v>45999</v>
      </c>
      <c r="B8" s="34" t="str">
        <f>'非偏鄉計劃學校(葷)國小'!A38</f>
        <v>O1</v>
      </c>
      <c r="C8" s="34" t="str">
        <f>'非偏鄉計劃學校(葷)國小'!I38</f>
        <v>白米飯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</v>
      </c>
      <c r="E8" s="34" t="str">
        <f>'非偏鄉計劃學校(葷)國小'!K38</f>
        <v>黑椒豬柳</v>
      </c>
      <c r="F8" s="236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豬後腿肉洋蔥胡蘿蔔黑胡椒粒</v>
      </c>
      <c r="G8" s="34" t="str">
        <f>'非偏鄉計劃學校(葷)國小'!M38</f>
        <v>菇拌海帶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乾裙帶菜金針菇大蒜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鮮菇蔬湯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金針菇時蔬薑大骨</v>
      </c>
      <c r="M8" s="236" t="str">
        <f>'非偏鄉計劃學校(葷)國小'!S38</f>
        <v>旺仔小饅頭</v>
      </c>
      <c r="N8" s="34">
        <f>'非偏鄉計劃學校(葷)國小'!U39</f>
        <v>0</v>
      </c>
      <c r="O8" s="34" t="e">
        <f>'非偏鄉計劃學校(葷)國小'!AD38</f>
        <v>#REF!</v>
      </c>
      <c r="P8" s="294">
        <f>'非偏鄉計劃學校(葷)國小'!B38</f>
        <v>5</v>
      </c>
      <c r="Q8" s="294">
        <f>'非偏鄉計劃學校(葷)國小'!C38</f>
        <v>1.8</v>
      </c>
      <c r="R8" s="294">
        <f>'非偏鄉計劃學校(葷)國小'!D38</f>
        <v>2</v>
      </c>
      <c r="S8" s="294">
        <f>'非偏鄉計劃學校(葷)國小'!E38</f>
        <v>2.4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643</v>
      </c>
    </row>
    <row r="9" spans="1:24" ht="15.75" customHeight="1">
      <c r="A9" s="213">
        <v>46000</v>
      </c>
      <c r="B9" s="34" t="str">
        <f>'非偏鄉計劃學校(葷)國小'!A45</f>
        <v>O2</v>
      </c>
      <c r="C9" s="34" t="str">
        <f>'非偏鄉計劃學校(葷)國小'!I45</f>
        <v>糙米飯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米糙米</v>
      </c>
      <c r="E9" s="34" t="str">
        <f>'非偏鄉計劃學校(葷)國小'!K45</f>
        <v>黃金魚片</v>
      </c>
      <c r="F9" s="236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鯊魚片</v>
      </c>
      <c r="G9" s="34" t="str">
        <f>'非偏鄉計劃學校(葷)國小'!M45</f>
        <v>奶油白菜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結球白菜胡蘿蔔大蒜奶油(固態)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紫菜蛋花湯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紫菜薑雞蛋</v>
      </c>
      <c r="M9" s="236" t="str">
        <f>'非偏鄉計劃學校(葷)國小'!S45</f>
        <v>紅豆捲</v>
      </c>
      <c r="N9" s="34">
        <f>'非偏鄉計劃學校(葷)國小'!U46</f>
        <v>0</v>
      </c>
      <c r="O9" s="34" t="e">
        <f>'非偏鄉計劃學校(葷)國小'!AD45</f>
        <v>#REF!</v>
      </c>
      <c r="P9" s="294">
        <f>'非偏鄉計劃學校(葷)國小'!B45</f>
        <v>5</v>
      </c>
      <c r="Q9" s="294">
        <f>'非偏鄉計劃學校(葷)國小'!C45</f>
        <v>2.2000000000000002</v>
      </c>
      <c r="R9" s="294">
        <f>'非偏鄉計劃學校(葷)國小'!D45</f>
        <v>1.6</v>
      </c>
      <c r="S9" s="294">
        <f>'非偏鄉計劃學校(葷)國小'!E45</f>
        <v>2.5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667.5</v>
      </c>
    </row>
    <row r="10" spans="1:24" ht="15.75" customHeight="1">
      <c r="A10" s="213">
        <v>46001</v>
      </c>
      <c r="B10" s="34" t="str">
        <f>'非偏鄉計劃學校(葷)國小'!A52</f>
        <v>O3</v>
      </c>
      <c r="C10" s="34" t="str">
        <f>'非偏鄉計劃學校(葷)國小'!I52</f>
        <v>西式特餐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通心麵</v>
      </c>
      <c r="E10" s="34" t="str">
        <f>'非偏鄉計劃學校(葷)國小'!K52</f>
        <v>茄汁肉醬</v>
      </c>
      <c r="F10" s="236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豬絞肉馬鈴薯洋蔥番茄醬</v>
      </c>
      <c r="G10" s="34" t="str">
        <f>'非偏鄉計劃學校(葷)國小'!M52</f>
        <v>絞肉甘藍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甘藍豬絞肉胡蘿蔔大蒜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玉米濃湯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雞蛋冷凍玉米粒玉米濃湯調理包</v>
      </c>
      <c r="M10" s="236" t="str">
        <f>'非偏鄉計劃學校(葷)國小'!S52</f>
        <v>肉包</v>
      </c>
      <c r="N10" s="34">
        <f>'非偏鄉計劃學校(葷)國小'!U53</f>
        <v>0</v>
      </c>
      <c r="O10" s="34" t="e">
        <f>'非偏鄉計劃學校(葷)國小'!AD52</f>
        <v>#REF!</v>
      </c>
      <c r="P10" s="294">
        <f>'非偏鄉計劃學校(葷)國小'!B52</f>
        <v>3.6</v>
      </c>
      <c r="Q10" s="294">
        <f>'非偏鄉計劃學校(葷)國小'!C52</f>
        <v>2.1</v>
      </c>
      <c r="R10" s="294">
        <f>'非偏鄉計劃學校(葷)國小'!D52</f>
        <v>1.5</v>
      </c>
      <c r="S10" s="294">
        <f>'非偏鄉計劃學校(葷)國小'!E52</f>
        <v>2.4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555</v>
      </c>
    </row>
    <row r="11" spans="1:24" ht="15.75" customHeight="1">
      <c r="A11" s="213">
        <v>46002</v>
      </c>
      <c r="B11" s="34" t="str">
        <f>'非偏鄉計劃學校(葷)國小'!A59</f>
        <v>O4</v>
      </c>
      <c r="C11" s="34" t="str">
        <f>'非偏鄉計劃學校(葷)國小'!I59</f>
        <v>糙米飯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米糙米</v>
      </c>
      <c r="E11" s="34" t="str">
        <f>'非偏鄉計劃學校(葷)國小'!K59</f>
        <v>筍干滷肉</v>
      </c>
      <c r="F11" s="236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豬後腿肉麻竹筍干</v>
      </c>
      <c r="G11" s="34" t="str">
        <f>'非偏鄉計劃學校(葷)國小'!M59</f>
        <v>螞蟻上樹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豬絞肉冬粉時蔬乾木耳大蒜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枸杞銀耳湯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乾銀耳二砂糖枸杞</v>
      </c>
      <c r="M11" s="236" t="str">
        <f>'非偏鄉計劃學校(葷)國小'!S59</f>
        <v>奶油餐包</v>
      </c>
      <c r="N11" s="34">
        <f>'非偏鄉計劃學校(葷)國小'!U60</f>
        <v>0</v>
      </c>
      <c r="O11" s="34" t="e">
        <f>'非偏鄉計劃學校(葷)國小'!AD59</f>
        <v>#REF!</v>
      </c>
      <c r="P11" s="294">
        <f>'非偏鄉計劃學校(葷)國小'!B59</f>
        <v>5.7</v>
      </c>
      <c r="Q11" s="294">
        <f>'非偏鄉計劃學校(葷)國小'!C59</f>
        <v>2</v>
      </c>
      <c r="R11" s="294">
        <f>'非偏鄉計劃學校(葷)國小'!D59</f>
        <v>1.5</v>
      </c>
      <c r="S11" s="294">
        <f>'非偏鄉計劃學校(葷)國小'!E59</f>
        <v>2.2999999999999998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690</v>
      </c>
    </row>
    <row r="12" spans="1:24" ht="15.75" customHeight="1">
      <c r="A12" s="213">
        <v>46003</v>
      </c>
      <c r="B12" s="34" t="str">
        <f>'非偏鄉計劃學校(葷)國小'!A66</f>
        <v>O5</v>
      </c>
      <c r="C12" s="34" t="str">
        <f>'非偏鄉計劃學校(葷)國小'!I66</f>
        <v>芝麻飯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米芝麻(熟)</v>
      </c>
      <c r="E12" s="34" t="str">
        <f>'非偏鄉計劃學校(葷)國小'!K66</f>
        <v>糖醋雞丁</v>
      </c>
      <c r="F12" s="236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肉雞洋蔥鳳梨罐頭甜椒(青皮)番茄糊二砂糖</v>
      </c>
      <c r="G12" s="34" t="str">
        <f>'非偏鄉計劃學校(葷)國小'!M66</f>
        <v>蛋香碎脯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雞蛋蘿蔔乾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味噌湯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味噌豆腐柴魚片青蔥</v>
      </c>
      <c r="M12" s="236" t="str">
        <f>'非偏鄉計劃學校(葷)國小'!S66</f>
        <v>水果</v>
      </c>
      <c r="N12" s="34" t="str">
        <f>'非偏鄉計劃學校(葷)國小'!U67</f>
        <v>有機豆奶</v>
      </c>
      <c r="O12" s="34" t="e">
        <f>'非偏鄉計劃學校(葷)國小'!AD66</f>
        <v>#REF!</v>
      </c>
      <c r="P12" s="294">
        <f>'非偏鄉計劃學校(葷)國小'!B66</f>
        <v>5.2</v>
      </c>
      <c r="Q12" s="294">
        <f>'非偏鄉計劃學校(葷)國小'!C66</f>
        <v>3.1</v>
      </c>
      <c r="R12" s="294">
        <f>'非偏鄉計劃學校(葷)國小'!D66</f>
        <v>1.5</v>
      </c>
      <c r="S12" s="294">
        <f>'非偏鄉計劃學校(葷)國小'!E66</f>
        <v>2.4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742</v>
      </c>
    </row>
    <row r="13" spans="1:24" ht="15.75" customHeight="1">
      <c r="A13" s="213">
        <v>46006</v>
      </c>
      <c r="B13" s="34" t="str">
        <f>'非偏鄉計劃學校(葷)國小'!A73</f>
        <v>P1</v>
      </c>
      <c r="C13" s="34" t="str">
        <f>'非偏鄉計劃學校(葷)國小'!I73</f>
        <v>白米飯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</v>
      </c>
      <c r="E13" s="34" t="str">
        <f>'非偏鄉計劃學校(葷)國小'!K73</f>
        <v>瓜仔肉</v>
      </c>
      <c r="F13" s="236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豬絞肉醃漬花胡瓜胡蘿蔔大蒜</v>
      </c>
      <c r="G13" s="34" t="str">
        <f>'非偏鄉計劃學校(葷)國小'!M73</f>
        <v>肉絲豆芽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綠豆芽胡蘿蔔韭菜大蒜豬後腿肉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時蔬湯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時蔬大骨胡蘿蔔</v>
      </c>
      <c r="M13" s="236" t="str">
        <f>'非偏鄉計劃學校(葷)國小'!S73</f>
        <v>海苔</v>
      </c>
      <c r="N13" s="34">
        <f>'非偏鄉計劃學校(葷)國小'!U74</f>
        <v>0</v>
      </c>
      <c r="O13" s="34" t="e">
        <f>'非偏鄉計劃學校(葷)國小'!AD73</f>
        <v>#REF!</v>
      </c>
      <c r="P13" s="294">
        <f>'非偏鄉計劃學校(葷)國小'!B73</f>
        <v>5</v>
      </c>
      <c r="Q13" s="294">
        <f>'非偏鄉計劃學校(葷)國小'!C73</f>
        <v>2</v>
      </c>
      <c r="R13" s="294">
        <f>'非偏鄉計劃學校(葷)國小'!D73</f>
        <v>2.1</v>
      </c>
      <c r="S13" s="294">
        <f>'非偏鄉計劃學校(葷)國小'!E73</f>
        <v>2.2999999999999998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656</v>
      </c>
    </row>
    <row r="14" spans="1:24" ht="15.75" customHeight="1">
      <c r="A14" s="213">
        <v>46007</v>
      </c>
      <c r="B14" s="34" t="str">
        <f>'非偏鄉計劃學校(葷)國小'!A80</f>
        <v>P2</v>
      </c>
      <c r="C14" s="34" t="str">
        <f>'非偏鄉計劃學校(葷)國小'!I80</f>
        <v>糙米飯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米糙米</v>
      </c>
      <c r="E14" s="34" t="str">
        <f>'非偏鄉計劃學校(葷)國小'!K80</f>
        <v>鹹豬肉片</v>
      </c>
      <c r="F14" s="236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豬後腿肉洋蔥胡蘿蔔大蒜醃鹹豬肉粉</v>
      </c>
      <c r="G14" s="34" t="str">
        <f>'非偏鄉計劃學校(葷)國小'!M80</f>
        <v>什錦白菜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豬絞肉乾木耳結球白菜胡蘿蔔大蒜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金針湯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金針菜乾大骨薑</v>
      </c>
      <c r="M14" s="236" t="str">
        <f>'非偏鄉計劃學校(葷)國小'!S80</f>
        <v>黑糖饅頭</v>
      </c>
      <c r="N14" s="34">
        <f>'非偏鄉計劃學校(葷)國小'!U81</f>
        <v>0</v>
      </c>
      <c r="O14" s="34" t="e">
        <f>'非偏鄉計劃學校(葷)國小'!AD80</f>
        <v>#REF!</v>
      </c>
      <c r="P14" s="294">
        <f>'非偏鄉計劃學校(葷)國小'!B80</f>
        <v>5</v>
      </c>
      <c r="Q14" s="294">
        <f>'非偏鄉計劃學校(葷)國小'!C80</f>
        <v>2</v>
      </c>
      <c r="R14" s="294">
        <f>'非偏鄉計劃學校(葷)國小'!D80</f>
        <v>2</v>
      </c>
      <c r="S14" s="294">
        <f>'非偏鄉計劃學校(葷)國小'!E80</f>
        <v>2.2999999999999998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653.5</v>
      </c>
    </row>
    <row r="15" spans="1:24" ht="15.75" customHeight="1">
      <c r="A15" s="213">
        <v>46008</v>
      </c>
      <c r="B15" s="34" t="str">
        <f>'非偏鄉計劃學校(葷)國小'!A87</f>
        <v>P3</v>
      </c>
      <c r="C15" s="34" t="str">
        <f>'非偏鄉計劃學校(葷)國小'!I87</f>
        <v>油飯特餐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米糯米</v>
      </c>
      <c r="E15" s="34" t="str">
        <f>'非偏鄉計劃學校(葷)國小'!K87</f>
        <v>麥克雞塊</v>
      </c>
      <c r="F15" s="236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冷凍雞塊</v>
      </c>
      <c r="G15" s="34" t="str">
        <f>'非偏鄉計劃學校(葷)國小'!M87</f>
        <v>油飯配料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豬後腿肉脆筍乾香菇大蒜紅蔥頭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四神湯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豬後腿肉四神料</v>
      </c>
      <c r="M15" s="236" t="str">
        <f>'非偏鄉計劃學校(葷)國小'!S87</f>
        <v>原味餐包</v>
      </c>
      <c r="N15" s="34">
        <f>'非偏鄉計劃學校(葷)國小'!U88</f>
        <v>0</v>
      </c>
      <c r="O15" s="34" t="e">
        <f>'非偏鄉計劃學校(葷)國小'!AD87</f>
        <v>#REF!</v>
      </c>
      <c r="P15" s="294">
        <f>'非偏鄉計劃學校(葷)國小'!B87</f>
        <v>5</v>
      </c>
      <c r="Q15" s="294">
        <f>'非偏鄉計劃學校(葷)國小'!C87</f>
        <v>2</v>
      </c>
      <c r="R15" s="294">
        <f>'非偏鄉計劃學校(葷)國小'!D87</f>
        <v>1.5</v>
      </c>
      <c r="S15" s="294">
        <f>'非偏鄉計劃學校(葷)國小'!E87</f>
        <v>2.5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650</v>
      </c>
    </row>
    <row r="16" spans="1:24" ht="15.75" customHeight="1">
      <c r="A16" s="213">
        <v>46009</v>
      </c>
      <c r="B16" s="34" t="str">
        <f>'非偏鄉計劃學校(葷)國小'!A94</f>
        <v>P4</v>
      </c>
      <c r="C16" s="34" t="str">
        <f>'非偏鄉計劃學校(葷)國小'!I94</f>
        <v>糙米飯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米糙米</v>
      </c>
      <c r="E16" s="34" t="str">
        <f>'非偏鄉計劃學校(葷)國小'!K94</f>
        <v>京醬肉絲</v>
      </c>
      <c r="F16" s="236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豬後腿肉豆薯胡蘿蔔甜麵醬</v>
      </c>
      <c r="G16" s="34" t="str">
        <f>'非偏鄉計劃學校(葷)國小'!M94</f>
        <v>筍乾油腐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麻竹筍乾四角油豆腐胡蘿蔔大蒜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粉圓甜湯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粉圓二砂糖</v>
      </c>
      <c r="M16" s="236" t="str">
        <f>'非偏鄉計劃學校(葷)國小'!S94</f>
        <v>銀絲卷</v>
      </c>
      <c r="N16" s="34">
        <f>'非偏鄉計劃學校(葷)國小'!U95</f>
        <v>0</v>
      </c>
      <c r="O16" s="34" t="e">
        <f>'非偏鄉計劃學校(葷)國小'!AD94</f>
        <v>#REF!</v>
      </c>
      <c r="P16" s="294">
        <f>'非偏鄉計劃學校(葷)國小'!B94</f>
        <v>6</v>
      </c>
      <c r="Q16" s="294">
        <f>'非偏鄉計劃學校(葷)國小'!C94</f>
        <v>2.5</v>
      </c>
      <c r="R16" s="294">
        <f>'非偏鄉計劃學校(葷)國小'!D94</f>
        <v>1.5</v>
      </c>
      <c r="S16" s="294">
        <f>'非偏鄉計劃學校(葷)國小'!E94</f>
        <v>2.2999999999999998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748.5</v>
      </c>
    </row>
    <row r="17" spans="1:30" ht="15.75" customHeight="1">
      <c r="A17" s="213">
        <v>46010</v>
      </c>
      <c r="B17" s="34" t="str">
        <f>'非偏鄉計劃學校(葷)國小'!A101</f>
        <v>P5</v>
      </c>
      <c r="C17" s="34" t="str">
        <f>'非偏鄉計劃學校(葷)國小'!I101</f>
        <v>紫米飯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米黑秈糯米</v>
      </c>
      <c r="E17" s="34" t="str">
        <f>'非偏鄉計劃學校(葷)國小'!K101</f>
        <v>三杯雞</v>
      </c>
      <c r="F17" s="236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肉雞杏鮑菇胡蘿蔔九層塔大蒜</v>
      </c>
      <c r="G17" s="34" t="str">
        <f>'非偏鄉計劃學校(葷)國小'!M101</f>
        <v>蛋香甘藍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甘藍雞蛋大蒜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時瓜大骨湯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時瓜大骨</v>
      </c>
      <c r="M17" s="236" t="str">
        <f>'非偏鄉計劃學校(葷)國小'!S101</f>
        <v>水果</v>
      </c>
      <c r="N17" s="34" t="str">
        <f>'非偏鄉計劃學校(葷)國小'!U102</f>
        <v>有機豆奶</v>
      </c>
      <c r="O17" s="34" t="e">
        <f>'非偏鄉計劃學校(葷)國小'!AD101</f>
        <v>#REF!</v>
      </c>
      <c r="P17" s="294">
        <f>'非偏鄉計劃學校(葷)國小'!B101</f>
        <v>5.2</v>
      </c>
      <c r="Q17" s="294">
        <f>'非偏鄉計劃學校(葷)國小'!C101</f>
        <v>2.5</v>
      </c>
      <c r="R17" s="294">
        <f>'非偏鄉計劃學校(葷)國小'!D101</f>
        <v>1.9</v>
      </c>
      <c r="S17" s="294">
        <f>'非偏鄉計劃學校(葷)國小'!E101</f>
        <v>2.4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707</v>
      </c>
    </row>
    <row r="18" spans="1:30" ht="15.75" customHeight="1">
      <c r="A18" s="213">
        <v>46013</v>
      </c>
      <c r="B18" s="34" t="str">
        <f>'非偏鄉計劃學校(葷)國小'!A108</f>
        <v>Q1</v>
      </c>
      <c r="C18" s="34" t="str">
        <f>'非偏鄉計劃學校(葷)國小'!I108</f>
        <v>白米飯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</v>
      </c>
      <c r="E18" s="34" t="str">
        <f>'非偏鄉計劃學校(葷)國小'!K108</f>
        <v>回鍋肉片</v>
      </c>
      <c r="F18" s="236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豬後腿肉洋蔥胡蘿蔔大蒜</v>
      </c>
      <c r="G18" s="34" t="str">
        <f>'非偏鄉計劃學校(葷)國小'!M108</f>
        <v>刈薯炒蛋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雞蛋豆薯大蒜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番茄玉芽湯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大番茄黃豆芽大骨</v>
      </c>
      <c r="M18" s="236" t="str">
        <f>'非偏鄉計劃學校(葷)國小'!S108</f>
        <v>奶酥餐包</v>
      </c>
      <c r="N18" s="34">
        <f>'非偏鄉計劃學校(葷)國小'!U109</f>
        <v>0</v>
      </c>
      <c r="O18" s="34" t="e">
        <f>'非偏鄉計劃學校(葷)國小'!AD108</f>
        <v>#REF!</v>
      </c>
      <c r="P18" s="294">
        <f>'非偏鄉計劃學校(葷)國小'!B108</f>
        <v>5.6</v>
      </c>
      <c r="Q18" s="294">
        <f>'非偏鄉計劃學校(葷)國小'!C108</f>
        <v>2</v>
      </c>
      <c r="R18" s="294">
        <f>'非偏鄉計劃學校(葷)國小'!D108</f>
        <v>1.5</v>
      </c>
      <c r="S18" s="294">
        <f>'非偏鄉計劃學校(葷)國小'!E108</f>
        <v>2.2999999999999998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683</v>
      </c>
    </row>
    <row r="19" spans="1:30" ht="15.75" customHeight="1">
      <c r="A19" s="213">
        <v>46014</v>
      </c>
      <c r="B19" s="34" t="str">
        <f>'非偏鄉計劃學校(葷)國小'!A115</f>
        <v>Q2</v>
      </c>
      <c r="C19" s="34" t="str">
        <f>'非偏鄉計劃學校(葷)國小'!I115</f>
        <v>糙米飯</v>
      </c>
      <c r="D19" s="35" t="str">
        <f>'非偏鄉計劃學校(葷)國小'!I116&amp;'非偏鄉計劃學校(葷)國小'!I117&amp;'非偏鄉計劃學校(葷)國小'!I118&amp;'非偏鄉計劃學校(葷)國小'!I119&amp;'非偏鄉計劃學校(葷)國小'!I120&amp;'非偏鄉計劃學校(葷)國小'!I121</f>
        <v>米糙米</v>
      </c>
      <c r="E19" s="34" t="str">
        <f>'非偏鄉計劃學校(葷)國小'!K115</f>
        <v>鮮美雞翅</v>
      </c>
      <c r="F19" s="236" t="str">
        <f>'非偏鄉計劃學校(葷)國小'!K116&amp;'非偏鄉計劃學校(葷)國小'!K117&amp;'非偏鄉計劃學校(葷)國小'!K118&amp;'非偏鄉計劃學校(葷)國小'!K119&amp;'非偏鄉計劃學校(葷)國小'!K120&amp;'非偏鄉計劃學校(葷)國小'!K121</f>
        <v>雞翅</v>
      </c>
      <c r="G19" s="34" t="str">
        <f>'非偏鄉計劃學校(葷)國小'!M115</f>
        <v>麻婆豆腐</v>
      </c>
      <c r="H19" s="35" t="str">
        <f>'非偏鄉計劃學校(葷)國小'!M116&amp;'非偏鄉計劃學校(葷)國小'!M117&amp;'非偏鄉計劃學校(葷)國小'!M118&amp;'非偏鄉計劃學校(葷)國小'!M119&amp;'非偏鄉計劃學校(葷)國小'!M120&amp;'非偏鄉計劃學校(葷)國小'!M121</f>
        <v>豆腐豬絞肉大蒜豆瓣醬胡蘿蔔</v>
      </c>
      <c r="I19" s="34" t="str">
        <f>'非偏鄉計劃學校(葷)國小'!O115</f>
        <v>時蔬</v>
      </c>
      <c r="J19" s="35" t="str">
        <f>'非偏鄉計劃學校(葷)國小'!O116&amp;'非偏鄉計劃學校(葷)國小'!O117&amp;'非偏鄉計劃學校(葷)國小'!O118&amp;'非偏鄉計劃學校(葷)國小'!O119&amp;'非偏鄉計劃學校(葷)國小'!O120&amp;'非偏鄉計劃學校(葷)國小'!O121</f>
        <v>蔬菜大蒜</v>
      </c>
      <c r="K19" s="34" t="str">
        <f>'非偏鄉計劃學校(葷)國小'!Q115</f>
        <v>海芽薑絲湯</v>
      </c>
      <c r="L19" s="35" t="str">
        <f>'非偏鄉計劃學校(葷)國小'!Q116&amp;'非偏鄉計劃學校(葷)國小'!Q117&amp;'非偏鄉計劃學校(葷)國小'!Q118&amp;'非偏鄉計劃學校(葷)國小'!Q119&amp;'非偏鄉計劃學校(葷)國小'!Q120&amp;'非偏鄉計劃學校(葷)國小'!Q121</f>
        <v>乾裙帶菜薑雞蛋</v>
      </c>
      <c r="M19" s="236" t="str">
        <f>'非偏鄉計劃學校(葷)國小'!S115</f>
        <v>芝麻饅頭</v>
      </c>
      <c r="N19" s="34">
        <f>'非偏鄉計劃學校(葷)國小'!U116</f>
        <v>0</v>
      </c>
      <c r="O19" s="34" t="e">
        <f>'非偏鄉計劃學校(葷)國小'!AD115</f>
        <v>#REF!</v>
      </c>
      <c r="P19" s="294">
        <f>'非偏鄉計劃學校(葷)國小'!B115</f>
        <v>5</v>
      </c>
      <c r="Q19" s="294">
        <f>'非偏鄉計劃學校(葷)國小'!C115</f>
        <v>3.6</v>
      </c>
      <c r="R19" s="294">
        <f>'非偏鄉計劃學校(葷)國小'!D115</f>
        <v>1.5</v>
      </c>
      <c r="S19" s="294">
        <f>'非偏鄉計劃學校(葷)國小'!E115</f>
        <v>2.5</v>
      </c>
      <c r="T19" s="36">
        <f>'非偏鄉計劃學校(葷)國小'!F115</f>
        <v>0</v>
      </c>
      <c r="U19" s="36">
        <f>'非偏鄉計劃學校(葷)國小'!G115</f>
        <v>0</v>
      </c>
      <c r="V19" s="47">
        <f>'非偏鄉計劃學校(葷)國小'!H115</f>
        <v>770</v>
      </c>
    </row>
    <row r="20" spans="1:30" ht="15.75" customHeight="1">
      <c r="A20" s="213">
        <v>46015</v>
      </c>
      <c r="B20" s="34" t="str">
        <f>'非偏鄉計劃學校(葷)國小'!A122</f>
        <v>Q3</v>
      </c>
      <c r="C20" s="34" t="str">
        <f>'非偏鄉計劃學校(葷)國小'!I122</f>
        <v>刈包特餐</v>
      </c>
      <c r="D20" s="35" t="str">
        <f>'非偏鄉計劃學校(葷)國小'!I123&amp;'非偏鄉計劃學校(葷)國小'!I124&amp;'非偏鄉計劃學校(葷)國小'!I125&amp;'非偏鄉計劃學校(葷)國小'!I126&amp;'非偏鄉計劃學校(葷)國小'!I127&amp;'非偏鄉計劃學校(葷)國小'!I128</f>
        <v>刈包</v>
      </c>
      <c r="E20" s="34" t="str">
        <f>'非偏鄉計劃學校(葷)國小'!K122</f>
        <v>美味肉排</v>
      </c>
      <c r="F20" s="236" t="str">
        <f>'非偏鄉計劃學校(葷)國小'!K123&amp;'非偏鄉計劃學校(葷)國小'!K124&amp;'非偏鄉計劃學校(葷)國小'!K125&amp;'非偏鄉計劃學校(葷)國小'!K126&amp;'非偏鄉計劃學校(葷)國小'!K127&amp;'非偏鄉計劃學校(葷)國小'!K128</f>
        <v>肉排</v>
      </c>
      <c r="G20" s="34" t="str">
        <f>'非偏鄉計劃學校(葷)國小'!M122</f>
        <v>酸菜絞肉</v>
      </c>
      <c r="H20" s="35" t="str">
        <f>'非偏鄉計劃學校(葷)國小'!M123&amp;'非偏鄉計劃學校(葷)國小'!M124&amp;'非偏鄉計劃學校(葷)國小'!M125&amp;'非偏鄉計劃學校(葷)國小'!M126&amp;'非偏鄉計劃學校(葷)國小'!M127&amp;'非偏鄉計劃學校(葷)國小'!M128</f>
        <v>豬絞肉酸菜大蒜</v>
      </c>
      <c r="I20" s="34" t="str">
        <f>'非偏鄉計劃學校(葷)國小'!O122</f>
        <v>時蔬</v>
      </c>
      <c r="J20" s="35" t="str">
        <f>'非偏鄉計劃學校(葷)國小'!O123&amp;'非偏鄉計劃學校(葷)國小'!O124&amp;'非偏鄉計劃學校(葷)國小'!O125&amp;'非偏鄉計劃學校(葷)國小'!O126&amp;'非偏鄉計劃學校(葷)國小'!O127&amp;'非偏鄉計劃學校(葷)國小'!O128</f>
        <v>蔬菜大蒜</v>
      </c>
      <c r="K20" s="34" t="str">
        <f>'非偏鄉計劃學校(葷)國小'!Q122</f>
        <v>糙米粥</v>
      </c>
      <c r="L20" s="35" t="str">
        <f>'非偏鄉計劃學校(葷)國小'!Q123&amp;'非偏鄉計劃學校(葷)國小'!Q124&amp;'非偏鄉計劃學校(葷)國小'!Q125&amp;'非偏鄉計劃學校(葷)國小'!Q126&amp;'非偏鄉計劃學校(葷)國小'!Q127&amp;'非偏鄉計劃學校(葷)國小'!Q128</f>
        <v>雞蛋糙米時瓜乾香菇胡蘿蔔油蔥酥</v>
      </c>
      <c r="M20" s="236" t="str">
        <f>'非偏鄉計劃學校(葷)國小'!S122</f>
        <v>旺仔小饅頭</v>
      </c>
      <c r="N20" s="34">
        <f>'非偏鄉計劃學校(葷)國小'!U123</f>
        <v>0</v>
      </c>
      <c r="O20" s="34" t="e">
        <f>'非偏鄉計劃學校(葷)國小'!AD122</f>
        <v>#REF!</v>
      </c>
      <c r="P20" s="294">
        <f>'非偏鄉計劃學校(葷)國小'!B122</f>
        <v>5</v>
      </c>
      <c r="Q20" s="294">
        <f>'非偏鄉計劃學校(葷)國小'!C122</f>
        <v>2.2999999999999998</v>
      </c>
      <c r="R20" s="294">
        <f>'非偏鄉計劃學校(葷)國小'!D122</f>
        <v>1.5</v>
      </c>
      <c r="S20" s="294">
        <f>'非偏鄉計劃學校(葷)國小'!E122</f>
        <v>2.2999999999999998</v>
      </c>
      <c r="T20" s="36">
        <f>'非偏鄉計劃學校(葷)國小'!F122</f>
        <v>0</v>
      </c>
      <c r="U20" s="36">
        <f>'非偏鄉計劃學校(葷)國小'!G122</f>
        <v>0</v>
      </c>
      <c r="V20" s="47">
        <f>'非偏鄉計劃學校(葷)國小'!H122</f>
        <v>663.5</v>
      </c>
    </row>
    <row r="21" spans="1:30" ht="15.75" customHeight="1">
      <c r="A21" s="213">
        <v>46017</v>
      </c>
      <c r="B21" s="34" t="str">
        <f>'非偏鄉計劃學校(葷)國小'!A129</f>
        <v>Q5</v>
      </c>
      <c r="C21" s="34" t="str">
        <f>'非偏鄉計劃學校(葷)國小'!I129</f>
        <v>糙米飯</v>
      </c>
      <c r="D21" s="35" t="str">
        <f>'非偏鄉計劃學校(葷)國小'!I130&amp;'非偏鄉計劃學校(葷)國小'!I131&amp;'非偏鄉計劃學校(葷)國小'!I132&amp;'非偏鄉計劃學校(葷)國小'!I133&amp;'非偏鄉計劃學校(葷)國小'!I134&amp;'非偏鄉計劃學校(葷)國小'!I135</f>
        <v>米糙米</v>
      </c>
      <c r="E21" s="34" t="str">
        <f>'非偏鄉計劃學校(葷)國小'!K129</f>
        <v>銀蘿燒雞</v>
      </c>
      <c r="F21" s="236" t="str">
        <f>'非偏鄉計劃學校(葷)國小'!K130&amp;'非偏鄉計劃學校(葷)國小'!K131&amp;'非偏鄉計劃學校(葷)國小'!K132&amp;'非偏鄉計劃學校(葷)國小'!K133&amp;'非偏鄉計劃學校(葷)國小'!K134&amp;'非偏鄉計劃學校(葷)國小'!K135</f>
        <v>肉雞白蘿蔔胡蘿蔔大蒜</v>
      </c>
      <c r="G21" s="34" t="str">
        <f>'非偏鄉計劃學校(葷)國小'!M129</f>
        <v>川耳佐蛋</v>
      </c>
      <c r="H21" s="35" t="str">
        <f>'非偏鄉計劃學校(葷)國小'!M130&amp;'非偏鄉計劃學校(葷)國小'!M131&amp;'非偏鄉計劃學校(葷)國小'!M132&amp;'非偏鄉計劃學校(葷)國小'!M133&amp;'非偏鄉計劃學校(葷)國小'!M134&amp;'非偏鄉計劃學校(葷)國小'!M135</f>
        <v>雞蛋時蔬乾木耳大蒜</v>
      </c>
      <c r="I21" s="34" t="str">
        <f>'非偏鄉計劃學校(葷)國小'!O129</f>
        <v>時蔬</v>
      </c>
      <c r="J21" s="35" t="str">
        <f>'非偏鄉計劃學校(葷)國小'!O130&amp;'非偏鄉計劃學校(葷)國小'!O131&amp;'非偏鄉計劃學校(葷)國小'!O132&amp;'非偏鄉計劃學校(葷)國小'!O133&amp;'非偏鄉計劃學校(葷)國小'!O134&amp;'非偏鄉計劃學校(葷)國小'!O135</f>
        <v>蔬菜大蒜</v>
      </c>
      <c r="K21" s="34" t="str">
        <f>'非偏鄉計劃學校(葷)國小'!Q129</f>
        <v>榨菜肉絲湯</v>
      </c>
      <c r="L21" s="35" t="str">
        <f>'非偏鄉計劃學校(葷)國小'!Q130&amp;'非偏鄉計劃學校(葷)國小'!Q131&amp;'非偏鄉計劃學校(葷)國小'!Q132&amp;'非偏鄉計劃學校(葷)國小'!Q133&amp;'非偏鄉計劃學校(葷)國小'!Q134&amp;'非偏鄉計劃學校(葷)國小'!Q135</f>
        <v>榨菜豬後腿肉</v>
      </c>
      <c r="M21" s="236" t="str">
        <f>'非偏鄉計劃學校(葷)國小'!S129</f>
        <v>水果</v>
      </c>
      <c r="N21" s="34" t="str">
        <f>'非偏鄉計劃學校(葷)國小'!U130</f>
        <v>有機豆奶</v>
      </c>
      <c r="O21" s="34" t="e">
        <f>'非偏鄉計劃學校(葷)國小'!AD129</f>
        <v>#REF!</v>
      </c>
      <c r="P21" s="294">
        <f>'非偏鄉計劃學校(葷)國小'!B129</f>
        <v>5.2</v>
      </c>
      <c r="Q21" s="294">
        <f>'非偏鄉計劃學校(葷)國小'!C129</f>
        <v>2.8</v>
      </c>
      <c r="R21" s="294">
        <f>'非偏鄉計劃學校(葷)國小'!D129</f>
        <v>1.8</v>
      </c>
      <c r="S21" s="294">
        <f>'非偏鄉計劃學校(葷)國小'!E129</f>
        <v>2.2999999999999998</v>
      </c>
      <c r="T21" s="36">
        <f>'非偏鄉計劃學校(葷)國小'!F129</f>
        <v>0</v>
      </c>
      <c r="U21" s="36">
        <f>'非偏鄉計劃學校(葷)國小'!G129</f>
        <v>0</v>
      </c>
      <c r="V21" s="47">
        <f>'非偏鄉計劃學校(葷)國小'!H129</f>
        <v>722.5</v>
      </c>
    </row>
    <row r="22" spans="1:30" ht="15.75" customHeight="1">
      <c r="A22" s="213">
        <v>46020</v>
      </c>
      <c r="B22" s="34" t="str">
        <f>'非偏鄉計劃學校(葷)國中'!A136</f>
        <v>R1</v>
      </c>
      <c r="C22" s="34" t="str">
        <f>'非偏鄉計劃學校(葷)國中'!I136</f>
        <v>白米飯</v>
      </c>
      <c r="D22" s="35" t="str">
        <f>'非偏鄉計劃學校(葷)國小'!I137&amp;'非偏鄉計劃學校(葷)國小'!I138&amp;'非偏鄉計劃學校(葷)國小'!I139&amp;'非偏鄉計劃學校(葷)國小'!I140&amp;'非偏鄉計劃學校(葷)國小'!I141&amp;'非偏鄉計劃學校(葷)國小'!I142</f>
        <v>米</v>
      </c>
      <c r="E22" s="34" t="str">
        <f>'非偏鄉計劃學校(葷)國中'!K136</f>
        <v>咖哩絞肉</v>
      </c>
      <c r="F22" s="236" t="str">
        <f>'非偏鄉計劃學校(葷)國小'!K137&amp;'非偏鄉計劃學校(葷)國小'!K138&amp;'非偏鄉計劃學校(葷)國小'!K139&amp;'非偏鄉計劃學校(葷)國小'!K140&amp;'非偏鄉計劃學校(葷)國小'!K141&amp;'非偏鄉計劃學校(葷)國小'!K142</f>
        <v>豬絞肉馬鈴薯洋蔥胡蘿蔔咖哩粉</v>
      </c>
      <c r="G22" s="34" t="str">
        <f>'非偏鄉計劃學校(葷)國中'!M136</f>
        <v>沙茶冬粉</v>
      </c>
      <c r="H22" s="35" t="str">
        <f>'非偏鄉計劃學校(葷)國小'!M137&amp;'非偏鄉計劃學校(葷)國小'!M138&amp;'非偏鄉計劃學校(葷)國小'!M139&amp;'非偏鄉計劃學校(葷)國小'!M140&amp;'非偏鄉計劃學校(葷)國小'!M141&amp;'非偏鄉計劃學校(葷)國小'!M142</f>
        <v>冬粉時蔬乾木耳豬絞肉大蒜沙茶醬</v>
      </c>
      <c r="I22" s="34" t="str">
        <f>'非偏鄉計劃學校(葷)國小'!O136</f>
        <v>時蔬</v>
      </c>
      <c r="J22" s="35" t="str">
        <f>'非偏鄉計劃學校(葷)國小'!O137&amp;'非偏鄉計劃學校(葷)國小'!O138&amp;'非偏鄉計劃學校(葷)國小'!O139&amp;'非偏鄉計劃學校(葷)國小'!O140&amp;'非偏鄉計劃學校(葷)國小'!O141&amp;'非偏鄉計劃學校(葷)國小'!O142</f>
        <v>蔬菜大蒜</v>
      </c>
      <c r="K22" s="34" t="str">
        <f>'非偏鄉計劃學校(葷)國小'!Q136</f>
        <v>針菇湯</v>
      </c>
      <c r="L22" s="35" t="str">
        <f>'非偏鄉計劃學校(葷)國小'!Q137&amp;'非偏鄉計劃學校(葷)國小'!Q138&amp;'非偏鄉計劃學校(葷)國小'!Q139&amp;'非偏鄉計劃學校(葷)國小'!Q140&amp;'非偏鄉計劃學校(葷)國小'!Q141&amp;'非偏鄉計劃學校(葷)國小'!Q142</f>
        <v>金針菇結球白菜胡蘿蔔大骨</v>
      </c>
      <c r="M22" s="236" t="str">
        <f>'非偏鄉計劃學校(葷)國小'!S136</f>
        <v>旺仔小饅頭</v>
      </c>
      <c r="N22" s="34">
        <f>'非偏鄉計劃學校(葷)國小'!U137</f>
        <v>0</v>
      </c>
      <c r="O22" s="34">
        <f>'非偏鄉計劃學校(葷)國小'!AD113</f>
        <v>0</v>
      </c>
      <c r="P22" s="294">
        <f>'非偏鄉計劃學校(葷)國小'!B136</f>
        <v>5.6</v>
      </c>
      <c r="Q22" s="294">
        <f>'非偏鄉計劃學校(葷)國小'!C136</f>
        <v>2</v>
      </c>
      <c r="R22" s="294">
        <f>'非偏鄉計劃學校(葷)國小'!D136</f>
        <v>1.6</v>
      </c>
      <c r="S22" s="294">
        <f>'非偏鄉計劃學校(葷)國小'!E136</f>
        <v>2.4</v>
      </c>
      <c r="T22" s="36">
        <f>'非偏鄉計劃學校(葷)國小'!F113</f>
        <v>0</v>
      </c>
      <c r="U22" s="36">
        <f>'非偏鄉計劃學校(葷)國小'!G113</f>
        <v>0</v>
      </c>
      <c r="V22" s="47">
        <f>'非偏鄉計劃學校(葷)國小'!H136</f>
        <v>690</v>
      </c>
    </row>
    <row r="23" spans="1:30" s="62" customFormat="1" ht="15.75" customHeight="1">
      <c r="A23" s="213">
        <v>46021</v>
      </c>
      <c r="B23" s="34" t="str">
        <f>'非偏鄉計劃學校(葷)國中'!A143</f>
        <v>R2</v>
      </c>
      <c r="C23" s="34" t="str">
        <f>'非偏鄉計劃學校(葷)國中'!I143</f>
        <v>糙米飯</v>
      </c>
      <c r="D23" s="35" t="str">
        <f>'非偏鄉計劃學校(葷)國小'!I144&amp;'非偏鄉計劃學校(葷)國小'!I145&amp;'非偏鄉計劃學校(葷)國小'!I146&amp;'非偏鄉計劃學校(葷)國小'!I147&amp;'非偏鄉計劃學校(葷)國小'!I148&amp;'非偏鄉計劃學校(葷)國小'!I149</f>
        <v>米糙米</v>
      </c>
      <c r="E23" s="34" t="str">
        <f>'非偏鄉計劃學校(葷)國中'!K143</f>
        <v>酥炸魚片</v>
      </c>
      <c r="F23" s="236" t="str">
        <f>'非偏鄉計劃學校(葷)國小'!K144&amp;'非偏鄉計劃學校(葷)國小'!K145&amp;'非偏鄉計劃學校(葷)國小'!K146&amp;'非偏鄉計劃學校(葷)國小'!K147&amp;'非偏鄉計劃學校(葷)國小'!K148&amp;'非偏鄉計劃學校(葷)國小'!K149</f>
        <v>鯊魚片</v>
      </c>
      <c r="G23" s="34" t="str">
        <f>'非偏鄉計劃學校(葷)國中'!M143</f>
        <v>田園玉米</v>
      </c>
      <c r="H23" s="35" t="str">
        <f>'非偏鄉計劃學校(葷)國小'!M144&amp;'非偏鄉計劃學校(葷)國小'!M145&amp;'非偏鄉計劃學校(葷)國小'!M146&amp;'非偏鄉計劃學校(葷)國小'!M147&amp;'非偏鄉計劃學校(葷)國小'!M148&amp;'非偏鄉計劃學校(葷)國小'!M149</f>
        <v>豬絞肉冷凍毛豆仁冷凍玉米粒胡蘿蔔大蒜</v>
      </c>
      <c r="I23" s="34" t="str">
        <f>'非偏鄉計劃學校(葷)國小'!O143</f>
        <v>時蔬</v>
      </c>
      <c r="J23" s="35" t="str">
        <f>'非偏鄉計劃學校(葷)國小'!O144&amp;'非偏鄉計劃學校(葷)國小'!O145&amp;'非偏鄉計劃學校(葷)國小'!O146&amp;'非偏鄉計劃學校(葷)國小'!O147&amp;'非偏鄉計劃學校(葷)國小'!O148&amp;'非偏鄉計劃學校(葷)國小'!O149</f>
        <v>蔬菜大蒜</v>
      </c>
      <c r="K23" s="34" t="str">
        <f>'非偏鄉計劃學校(葷)國小'!Q143</f>
        <v>羅宋湯</v>
      </c>
      <c r="L23" s="35" t="str">
        <f>'非偏鄉計劃學校(葷)國小'!Q144&amp;'非偏鄉計劃學校(葷)國小'!Q145&amp;'非偏鄉計劃學校(葷)國小'!Q146&amp;'非偏鄉計劃學校(葷)國小'!Q147&amp;'非偏鄉計劃學校(葷)國小'!Q148&amp;'非偏鄉計劃學校(葷)國小'!Q149</f>
        <v>洋蔥甘藍大番茄</v>
      </c>
      <c r="M23" s="236" t="str">
        <f>'非偏鄉計劃學校(葷)國小'!S143</f>
        <v>芋頭饅頭</v>
      </c>
      <c r="N23" s="34">
        <f>'非偏鄉計劃學校(葷)國小'!U144</f>
        <v>0</v>
      </c>
      <c r="O23" s="34">
        <f>'非偏鄉計劃學校(葷)國小'!AD120</f>
        <v>0</v>
      </c>
      <c r="P23" s="294">
        <f>'非偏鄉計劃學校(葷)國小'!B143</f>
        <v>5.3</v>
      </c>
      <c r="Q23" s="294">
        <f>'非偏鄉計劃學校(葷)國小'!C143</f>
        <v>2.2000000000000002</v>
      </c>
      <c r="R23" s="294">
        <f>'非偏鄉計劃學校(葷)國小'!D143</f>
        <v>1.5</v>
      </c>
      <c r="S23" s="294">
        <f>'非偏鄉計劃學校(葷)國小'!E143</f>
        <v>2.5</v>
      </c>
      <c r="T23" s="36">
        <f>'非偏鄉計劃學校(葷)國小'!F120</f>
        <v>0</v>
      </c>
      <c r="U23" s="36">
        <f>'非偏鄉計劃學校(葷)國小'!G120</f>
        <v>0</v>
      </c>
      <c r="V23" s="47">
        <f>'非偏鄉計劃學校(葷)國小'!H143</f>
        <v>686</v>
      </c>
      <c r="W23"/>
      <c r="X23"/>
      <c r="Y23"/>
      <c r="Z23" s="66"/>
      <c r="AA23" s="66"/>
      <c r="AB23" s="66"/>
      <c r="AC23" s="66"/>
      <c r="AD23" s="66"/>
    </row>
    <row r="24" spans="1:30" ht="15.75" customHeight="1">
      <c r="A24" s="213">
        <v>46022</v>
      </c>
      <c r="B24" s="34" t="str">
        <f>'非偏鄉計劃學校(葷)國中'!A150</f>
        <v>R3</v>
      </c>
      <c r="C24" s="34" t="str">
        <f>'非偏鄉計劃學校(葷)國中'!I150</f>
        <v>木須炒麵</v>
      </c>
      <c r="D24" s="35" t="str">
        <f>'非偏鄉計劃學校(葷)國小'!I151&amp;'非偏鄉計劃學校(葷)國小'!I152&amp;'非偏鄉計劃學校(葷)國小'!I153&amp;'非偏鄉計劃學校(葷)國小'!I154&amp;'非偏鄉計劃學校(葷)國小'!I155&amp;'非偏鄉計劃學校(葷)國小'!I156</f>
        <v>刀削麵</v>
      </c>
      <c r="E24" s="34" t="str">
        <f>'非偏鄉計劃學校(葷)國中'!K150</f>
        <v>木須配料</v>
      </c>
      <c r="F24" s="236" t="str">
        <f>'非偏鄉計劃學校(葷)國小'!K151&amp;'非偏鄉計劃學校(葷)國小'!K152&amp;'非偏鄉計劃學校(葷)國小'!K153&amp;'非偏鄉計劃學校(葷)國小'!K154&amp;'非偏鄉計劃學校(葷)國小'!K155&amp;'非偏鄉計劃學校(葷)國小'!K156</f>
        <v>雞蛋甘藍乾木耳大蒜豬後腿肉</v>
      </c>
      <c r="G24" s="34" t="str">
        <f>'非偏鄉計劃學校(葷)國中'!M150</f>
        <v>豆皮白菜</v>
      </c>
      <c r="H24" s="35" t="str">
        <f>'非偏鄉計劃學校(葷)國小'!M151&amp;'非偏鄉計劃學校(葷)國小'!M152&amp;'非偏鄉計劃學校(葷)國小'!M153&amp;'非偏鄉計劃學校(葷)國小'!M154&amp;'非偏鄉計劃學校(葷)國小'!M155&amp;'非偏鄉計劃學校(葷)國小'!M156</f>
        <v>豆皮結球白菜乾香菇大蒜</v>
      </c>
      <c r="I24" s="34" t="str">
        <f>'非偏鄉計劃學校(葷)國小'!O150</f>
        <v>時蔬</v>
      </c>
      <c r="J24" s="35" t="str">
        <f>'非偏鄉計劃學校(葷)國小'!O151&amp;'非偏鄉計劃學校(葷)國小'!O152&amp;'非偏鄉計劃學校(葷)國小'!O153&amp;'非偏鄉計劃學校(葷)國小'!O154&amp;'非偏鄉計劃學校(葷)國小'!O155&amp;'非偏鄉計劃學校(葷)國小'!O156</f>
        <v>蔬菜大蒜</v>
      </c>
      <c r="K24" s="34" t="str">
        <f>'非偏鄉計劃學校(葷)國小'!Q150</f>
        <v>酸辣湯</v>
      </c>
      <c r="L24" s="35" t="str">
        <f>'非偏鄉計劃學校(葷)國小'!Q151&amp;'非偏鄉計劃學校(葷)國小'!Q152&amp;'非偏鄉計劃學校(葷)國小'!Q153&amp;'非偏鄉計劃學校(葷)國小'!Q154&amp;'非偏鄉計劃學校(葷)國小'!Q155&amp;'非偏鄉計劃學校(葷)國小'!Q156</f>
        <v>豆腐脆筍金針菇胡蘿蔔乾木耳</v>
      </c>
      <c r="M24" s="236" t="str">
        <f>'非偏鄉計劃學校(葷)國小'!S150</f>
        <v>紅豆餐包</v>
      </c>
      <c r="N24" s="34">
        <f>'非偏鄉計劃學校(葷)國小'!U151</f>
        <v>0</v>
      </c>
      <c r="O24" s="34">
        <f>'非偏鄉計劃學校(葷)國小'!AD127</f>
        <v>0</v>
      </c>
      <c r="P24" s="294">
        <f>'非偏鄉計劃學校(葷)國小'!B150</f>
        <v>5</v>
      </c>
      <c r="Q24" s="294">
        <f>'非偏鄉計劃學校(葷)國小'!C150</f>
        <v>2.2000000000000002</v>
      </c>
      <c r="R24" s="294">
        <f>'非偏鄉計劃學校(葷)國小'!D150</f>
        <v>1.7</v>
      </c>
      <c r="S24" s="294">
        <f>'非偏鄉計劃學校(葷)國小'!E150</f>
        <v>2.4</v>
      </c>
      <c r="T24" s="36">
        <f>'非偏鄉計劃學校(葷)國小'!F127</f>
        <v>0</v>
      </c>
      <c r="U24" s="36">
        <f>'非偏鄉計劃學校(葷)國小'!G127</f>
        <v>0</v>
      </c>
      <c r="V24" s="47">
        <f>'非偏鄉計劃學校(葷)國小'!H150</f>
        <v>665.5</v>
      </c>
    </row>
    <row r="25" spans="1:30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30" ht="15.75" customHeight="1">
      <c r="A26" s="307" t="s">
        <v>344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30" ht="15.75" customHeight="1">
      <c r="A27" s="308" t="s">
        <v>345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30" ht="15.75" customHeight="1">
      <c r="A28" s="308" t="s">
        <v>346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30" ht="15.75" customHeight="1">
      <c r="A29" s="308" t="s">
        <v>347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30" ht="15.75" customHeight="1">
      <c r="A30" s="309" t="s">
        <v>358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30" ht="15.75" customHeight="1">
      <c r="A31" s="310" t="s">
        <v>356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30" ht="15.75" customHeight="1">
      <c r="A32" s="309" t="s">
        <v>357</v>
      </c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1:22" ht="15.75" customHeight="1">
      <c r="A33" s="315"/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1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1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1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1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1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1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1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1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1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1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1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1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1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1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1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B56" s="9"/>
      <c r="C56" s="9"/>
      <c r="D56" s="11"/>
      <c r="E56" s="9"/>
      <c r="F56" s="9"/>
      <c r="G56" s="9"/>
      <c r="H56" s="12"/>
      <c r="I56" s="9"/>
      <c r="J56" s="12"/>
      <c r="K56" s="9"/>
      <c r="L56" s="12"/>
      <c r="M56" s="9"/>
      <c r="N56" s="9"/>
      <c r="O56" s="9"/>
      <c r="P56" s="1"/>
      <c r="Q56" s="1"/>
      <c r="R56" s="1"/>
      <c r="S56" s="1"/>
      <c r="T56" s="1"/>
      <c r="U56" s="1"/>
      <c r="V56" s="13"/>
    </row>
    <row r="57" spans="2:22" ht="15.75" customHeight="1">
      <c r="B57" s="9"/>
      <c r="C57" s="9"/>
      <c r="D57" s="11"/>
      <c r="E57" s="9"/>
      <c r="F57" s="9"/>
      <c r="G57" s="9"/>
      <c r="H57" s="12"/>
      <c r="I57" s="9"/>
      <c r="J57" s="12"/>
      <c r="K57" s="9"/>
      <c r="L57" s="12"/>
      <c r="M57" s="9"/>
      <c r="N57" s="9"/>
      <c r="O57" s="9"/>
      <c r="P57" s="1"/>
      <c r="Q57" s="1"/>
      <c r="R57" s="1"/>
      <c r="S57" s="1"/>
      <c r="T57" s="1"/>
      <c r="U57" s="1"/>
      <c r="V57" s="13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  <row r="985" spans="13:15" ht="15.75">
      <c r="M985" s="16"/>
      <c r="N985" s="16"/>
      <c r="O985" s="16"/>
    </row>
    <row r="986" spans="13:15" ht="15.75">
      <c r="M986" s="16"/>
      <c r="N986" s="16"/>
      <c r="O986" s="16"/>
    </row>
  </sheetData>
  <sortState xmlns:xlrd2="http://schemas.microsoft.com/office/spreadsheetml/2017/richdata2" ref="B22:T57">
    <sortCondition ref="B22:B57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84"/>
  <sheetViews>
    <sheetView zoomScale="85" zoomScaleNormal="85" workbookViewId="0">
      <pane ySplit="2" topLeftCell="A3" activePane="bottomLeft" state="frozen"/>
      <selection pane="bottomLeft" activeCell="O10" sqref="O10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316" t="s">
        <v>121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100</v>
      </c>
      <c r="V2" s="63" t="s">
        <v>9</v>
      </c>
      <c r="W2" s="64" t="s">
        <v>101</v>
      </c>
      <c r="X2" s="49" t="s">
        <v>76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78</v>
      </c>
      <c r="AG2" s="3" t="s">
        <v>78</v>
      </c>
      <c r="AH2" s="3" t="s">
        <v>78</v>
      </c>
    </row>
    <row r="3" spans="1:34" ht="15" customHeight="1">
      <c r="A3" s="88" t="s">
        <v>95</v>
      </c>
      <c r="B3" s="109">
        <v>5.6</v>
      </c>
      <c r="C3" s="109">
        <v>2.2000000000000002</v>
      </c>
      <c r="D3" s="109">
        <v>2.6</v>
      </c>
      <c r="E3" s="109">
        <v>2.7</v>
      </c>
      <c r="F3" s="109">
        <v>0</v>
      </c>
      <c r="G3" s="109">
        <v>0</v>
      </c>
      <c r="H3" s="120">
        <f>B3*70+C3*75+D3*25+E3*45</f>
        <v>743.5</v>
      </c>
      <c r="I3" s="91" t="s">
        <v>15</v>
      </c>
      <c r="J3" s="91"/>
      <c r="K3" s="264" t="s">
        <v>335</v>
      </c>
      <c r="L3" s="91"/>
      <c r="M3" s="264" t="s">
        <v>353</v>
      </c>
      <c r="N3" s="264"/>
      <c r="O3" s="91" t="s">
        <v>191</v>
      </c>
      <c r="P3" s="91"/>
      <c r="Q3" s="91" t="s">
        <v>16</v>
      </c>
      <c r="R3" s="91"/>
      <c r="S3" s="139" t="s">
        <v>309</v>
      </c>
      <c r="T3" s="162"/>
      <c r="U3" s="19" t="s">
        <v>253</v>
      </c>
      <c r="V3" s="76"/>
      <c r="W3" s="72"/>
      <c r="X3" s="69"/>
      <c r="Y3" s="5" t="str">
        <f>A3</f>
        <v>N1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麵腸 梅乾菜    </v>
      </c>
      <c r="AB3" s="5" t="str">
        <f>M4&amp;" "&amp;M5&amp;" "&amp;M6&amp;" "&amp;M7&amp;" "&amp;M8&amp;" "&amp;M9</f>
        <v xml:space="preserve">雞蛋 豆薯 薑   </v>
      </c>
      <c r="AC3" s="5" t="str">
        <f>O4&amp;" "&amp;O5&amp;" "&amp;O6&amp;" "&amp;O7&amp;" "&amp;O8&amp;" "&amp;O9</f>
        <v xml:space="preserve">素絞肉 結球白菜 乾木耳 胡蘿蔔 薑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白蘿蔔   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92"/>
      <c r="B4" s="100"/>
      <c r="C4" s="100"/>
      <c r="D4" s="100"/>
      <c r="E4" s="100"/>
      <c r="F4" s="100"/>
      <c r="G4" s="100"/>
      <c r="H4" s="113"/>
      <c r="I4" s="95" t="s">
        <v>17</v>
      </c>
      <c r="J4" s="95">
        <v>10</v>
      </c>
      <c r="K4" s="95" t="s">
        <v>75</v>
      </c>
      <c r="L4" s="95">
        <v>6</v>
      </c>
      <c r="M4" s="244" t="s">
        <v>359</v>
      </c>
      <c r="N4" s="252">
        <v>1.2</v>
      </c>
      <c r="O4" s="95" t="s">
        <v>274</v>
      </c>
      <c r="P4" s="95">
        <v>0.6</v>
      </c>
      <c r="Q4" s="95" t="s">
        <v>13</v>
      </c>
      <c r="R4" s="95">
        <v>7</v>
      </c>
      <c r="S4" s="133" t="s">
        <v>43</v>
      </c>
      <c r="T4" s="163">
        <v>4</v>
      </c>
      <c r="U4" s="19" t="s">
        <v>253</v>
      </c>
      <c r="V4" s="19">
        <v>2</v>
      </c>
      <c r="W4" s="73"/>
      <c r="X4" s="70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2"/>
      <c r="B5" s="100"/>
      <c r="C5" s="100"/>
      <c r="D5" s="100"/>
      <c r="E5" s="100"/>
      <c r="F5" s="100"/>
      <c r="G5" s="100"/>
      <c r="H5" s="113"/>
      <c r="I5" s="95"/>
      <c r="J5" s="95"/>
      <c r="K5" s="95" t="s">
        <v>318</v>
      </c>
      <c r="L5" s="95">
        <v>4</v>
      </c>
      <c r="M5" s="244" t="s">
        <v>329</v>
      </c>
      <c r="N5" s="244">
        <v>5</v>
      </c>
      <c r="O5" s="95" t="s">
        <v>35</v>
      </c>
      <c r="P5" s="95">
        <v>5</v>
      </c>
      <c r="Q5" s="95" t="s">
        <v>28</v>
      </c>
      <c r="R5" s="95">
        <v>0.05</v>
      </c>
      <c r="S5" s="129"/>
      <c r="T5" s="164"/>
      <c r="U5" s="19"/>
      <c r="V5" s="19"/>
      <c r="W5" s="73"/>
      <c r="X5" s="70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2"/>
      <c r="B6" s="100"/>
      <c r="C6" s="100"/>
      <c r="D6" s="100"/>
      <c r="E6" s="100"/>
      <c r="F6" s="100"/>
      <c r="G6" s="100"/>
      <c r="H6" s="113"/>
      <c r="I6" s="95"/>
      <c r="J6" s="95"/>
      <c r="K6" s="95"/>
      <c r="L6" s="95"/>
      <c r="M6" s="256" t="s">
        <v>28</v>
      </c>
      <c r="N6" s="244">
        <v>0.05</v>
      </c>
      <c r="O6" s="95" t="s">
        <v>36</v>
      </c>
      <c r="P6" s="95">
        <v>0.01</v>
      </c>
      <c r="Q6" s="95"/>
      <c r="R6" s="95"/>
      <c r="S6" s="131"/>
      <c r="T6" s="163"/>
      <c r="U6" s="19"/>
      <c r="V6" s="19"/>
      <c r="W6" s="73"/>
      <c r="X6" s="70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2"/>
      <c r="B7" s="100"/>
      <c r="C7" s="100"/>
      <c r="D7" s="100"/>
      <c r="E7" s="100"/>
      <c r="F7" s="100"/>
      <c r="G7" s="100"/>
      <c r="H7" s="113"/>
      <c r="I7" s="95"/>
      <c r="J7" s="95"/>
      <c r="K7" s="95"/>
      <c r="L7" s="95"/>
      <c r="M7" s="244"/>
      <c r="N7" s="244"/>
      <c r="O7" s="95" t="s">
        <v>22</v>
      </c>
      <c r="P7" s="95">
        <v>0.5</v>
      </c>
      <c r="Q7" s="95"/>
      <c r="R7" s="95"/>
      <c r="S7" s="131"/>
      <c r="T7" s="163"/>
      <c r="U7" s="19"/>
      <c r="V7" s="19"/>
      <c r="W7" s="73"/>
      <c r="X7" s="7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2"/>
      <c r="B8" s="100"/>
      <c r="C8" s="100"/>
      <c r="D8" s="100"/>
      <c r="E8" s="100"/>
      <c r="F8" s="100"/>
      <c r="G8" s="100"/>
      <c r="H8" s="113"/>
      <c r="I8" s="95"/>
      <c r="J8" s="95"/>
      <c r="K8" s="95"/>
      <c r="L8" s="95"/>
      <c r="M8" s="253"/>
      <c r="N8" s="253"/>
      <c r="O8" s="125" t="s">
        <v>28</v>
      </c>
      <c r="P8" s="125">
        <v>0.05</v>
      </c>
      <c r="Q8" s="95"/>
      <c r="R8" s="95"/>
      <c r="S8" s="131"/>
      <c r="T8" s="163"/>
      <c r="U8" s="19"/>
      <c r="V8" s="19"/>
      <c r="W8" s="73"/>
      <c r="X8" s="7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6"/>
      <c r="B9" s="111"/>
      <c r="C9" s="111"/>
      <c r="D9" s="111"/>
      <c r="E9" s="111"/>
      <c r="F9" s="111"/>
      <c r="G9" s="111"/>
      <c r="H9" s="192"/>
      <c r="I9" s="99"/>
      <c r="J9" s="99"/>
      <c r="K9" s="99"/>
      <c r="L9" s="99"/>
      <c r="M9" s="265"/>
      <c r="N9" s="265"/>
      <c r="O9" s="134"/>
      <c r="P9" s="134"/>
      <c r="Q9" s="99"/>
      <c r="R9" s="99"/>
      <c r="S9" s="165"/>
      <c r="T9" s="166"/>
      <c r="U9" s="24"/>
      <c r="V9" s="24"/>
      <c r="W9" s="74"/>
      <c r="X9" s="71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2" t="s">
        <v>96</v>
      </c>
      <c r="B10" s="93">
        <v>5.2</v>
      </c>
      <c r="C10" s="93">
        <v>3.8</v>
      </c>
      <c r="D10" s="93">
        <v>1.5</v>
      </c>
      <c r="E10" s="100">
        <v>2.9</v>
      </c>
      <c r="F10" s="93">
        <v>0</v>
      </c>
      <c r="G10" s="93">
        <v>0</v>
      </c>
      <c r="H10" s="101">
        <f t="shared" ref="H10:H66" si="0">B10*70+C10*75+D10*25+E10*45</f>
        <v>817</v>
      </c>
      <c r="I10" s="102" t="s">
        <v>29</v>
      </c>
      <c r="J10" s="102"/>
      <c r="K10" s="190" t="s">
        <v>272</v>
      </c>
      <c r="L10" s="191"/>
      <c r="M10" s="247" t="s">
        <v>169</v>
      </c>
      <c r="N10" s="247"/>
      <c r="O10" s="102" t="s">
        <v>296</v>
      </c>
      <c r="P10" s="102"/>
      <c r="Q10" s="102" t="s">
        <v>16</v>
      </c>
      <c r="R10" s="102"/>
      <c r="S10" s="167" t="s">
        <v>221</v>
      </c>
      <c r="T10" s="168"/>
      <c r="U10" s="22" t="s">
        <v>255</v>
      </c>
      <c r="V10" s="22"/>
      <c r="W10" s="50"/>
      <c r="X10" s="50"/>
      <c r="Y10" s="27" t="str">
        <f>A10</f>
        <v>N2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豆包     </v>
      </c>
      <c r="AB10" s="28" t="str">
        <f>M11&amp;" "&amp;M12&amp;" "&amp;M13&amp;" "&amp;M14&amp;" "&amp;M15&amp;" "&amp;M16</f>
        <v xml:space="preserve">豆腐 素絞肉 胡蘿蔔 薑  </v>
      </c>
      <c r="AC10" s="28" t="str">
        <f>O11&amp;" "&amp;O12&amp;" "&amp;O13&amp;" "&amp;O14&amp;" "&amp;O15&amp;" "&amp;O16</f>
        <v xml:space="preserve">素黑輪 芹菜 胡蘿蔔 薑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冷凍玉米粒 雞蛋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2"/>
      <c r="B11" s="93"/>
      <c r="C11" s="93"/>
      <c r="D11" s="93"/>
      <c r="E11" s="100"/>
      <c r="F11" s="93"/>
      <c r="G11" s="93"/>
      <c r="H11" s="101"/>
      <c r="I11" s="95" t="s">
        <v>17</v>
      </c>
      <c r="J11" s="95">
        <v>7</v>
      </c>
      <c r="K11" s="157" t="s">
        <v>40</v>
      </c>
      <c r="L11" s="157">
        <v>6.5</v>
      </c>
      <c r="M11" s="244" t="s">
        <v>19</v>
      </c>
      <c r="N11" s="244">
        <v>5</v>
      </c>
      <c r="O11" s="95" t="s">
        <v>297</v>
      </c>
      <c r="P11" s="95">
        <v>2</v>
      </c>
      <c r="Q11" s="95" t="s">
        <v>13</v>
      </c>
      <c r="R11" s="95">
        <v>7</v>
      </c>
      <c r="S11" s="131" t="s">
        <v>44</v>
      </c>
      <c r="T11" s="163">
        <v>2</v>
      </c>
      <c r="U11" s="19" t="s">
        <v>255</v>
      </c>
      <c r="V11" s="76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2"/>
      <c r="B12" s="93"/>
      <c r="C12" s="93"/>
      <c r="D12" s="93"/>
      <c r="E12" s="100"/>
      <c r="F12" s="93"/>
      <c r="G12" s="93"/>
      <c r="H12" s="101"/>
      <c r="I12" s="95" t="s">
        <v>33</v>
      </c>
      <c r="J12" s="95">
        <v>3</v>
      </c>
      <c r="K12" s="95"/>
      <c r="L12" s="157"/>
      <c r="M12" s="244" t="s">
        <v>274</v>
      </c>
      <c r="N12" s="244">
        <v>1</v>
      </c>
      <c r="O12" s="136" t="s">
        <v>194</v>
      </c>
      <c r="P12" s="95">
        <v>3</v>
      </c>
      <c r="Q12" s="95" t="s">
        <v>28</v>
      </c>
      <c r="R12" s="95">
        <v>0.05</v>
      </c>
      <c r="S12" s="129" t="s">
        <v>31</v>
      </c>
      <c r="T12" s="164">
        <v>2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2"/>
      <c r="B13" s="93"/>
      <c r="C13" s="93"/>
      <c r="D13" s="93"/>
      <c r="E13" s="100"/>
      <c r="F13" s="93"/>
      <c r="G13" s="93"/>
      <c r="H13" s="101"/>
      <c r="I13" s="95"/>
      <c r="J13" s="95"/>
      <c r="K13" s="95"/>
      <c r="L13" s="133"/>
      <c r="M13" s="244" t="s">
        <v>22</v>
      </c>
      <c r="N13" s="244">
        <v>1</v>
      </c>
      <c r="O13" s="95" t="s">
        <v>22</v>
      </c>
      <c r="P13" s="95">
        <v>0.5</v>
      </c>
      <c r="Q13" s="95"/>
      <c r="R13" s="95"/>
      <c r="S13" s="131"/>
      <c r="T13" s="163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2"/>
      <c r="B14" s="93"/>
      <c r="C14" s="93"/>
      <c r="D14" s="93"/>
      <c r="E14" s="100"/>
      <c r="F14" s="93"/>
      <c r="G14" s="93"/>
      <c r="H14" s="101"/>
      <c r="I14" s="95"/>
      <c r="J14" s="95"/>
      <c r="K14" s="157"/>
      <c r="L14" s="157"/>
      <c r="M14" s="244" t="s">
        <v>28</v>
      </c>
      <c r="N14" s="253">
        <v>0.05</v>
      </c>
      <c r="O14" s="95" t="s">
        <v>28</v>
      </c>
      <c r="P14" s="95">
        <v>0.05</v>
      </c>
      <c r="Q14" s="95"/>
      <c r="R14" s="95"/>
      <c r="S14" s="131"/>
      <c r="T14" s="163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2"/>
      <c r="B15" s="93"/>
      <c r="C15" s="93"/>
      <c r="D15" s="93"/>
      <c r="E15" s="100"/>
      <c r="F15" s="93"/>
      <c r="G15" s="93"/>
      <c r="H15" s="101"/>
      <c r="I15" s="95"/>
      <c r="J15" s="95"/>
      <c r="K15" s="95"/>
      <c r="L15" s="95"/>
      <c r="M15" s="244"/>
      <c r="N15" s="253"/>
      <c r="O15" s="125"/>
      <c r="P15" s="125"/>
      <c r="Q15" s="95"/>
      <c r="R15" s="95"/>
      <c r="S15" s="131"/>
      <c r="T15" s="163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7"/>
      <c r="L16" s="107"/>
      <c r="M16" s="107"/>
      <c r="N16" s="103"/>
      <c r="O16" s="103"/>
      <c r="P16" s="103"/>
      <c r="Q16" s="107"/>
      <c r="R16" s="107"/>
      <c r="S16" s="132"/>
      <c r="T16" s="169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97</v>
      </c>
      <c r="B17" s="114">
        <v>3.6</v>
      </c>
      <c r="C17" s="114">
        <v>2.7</v>
      </c>
      <c r="D17" s="114">
        <v>1.5</v>
      </c>
      <c r="E17" s="109">
        <v>2.8</v>
      </c>
      <c r="F17" s="114">
        <v>0.2</v>
      </c>
      <c r="G17" s="194">
        <v>0</v>
      </c>
      <c r="H17" s="120">
        <f t="shared" si="0"/>
        <v>618</v>
      </c>
      <c r="I17" s="91" t="s">
        <v>123</v>
      </c>
      <c r="J17" s="91"/>
      <c r="K17" s="91" t="s">
        <v>273</v>
      </c>
      <c r="L17" s="91"/>
      <c r="M17" s="91" t="s">
        <v>289</v>
      </c>
      <c r="N17" s="189"/>
      <c r="O17" s="91" t="s">
        <v>50</v>
      </c>
      <c r="P17" s="91"/>
      <c r="Q17" s="91" t="s">
        <v>16</v>
      </c>
      <c r="R17" s="91"/>
      <c r="S17" s="170" t="s">
        <v>222</v>
      </c>
      <c r="T17" s="171"/>
      <c r="U17" s="22" t="s">
        <v>257</v>
      </c>
      <c r="V17" s="22"/>
      <c r="W17" s="50"/>
      <c r="X17" s="50"/>
      <c r="Y17" s="27" t="str">
        <f>A17</f>
        <v>N3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素絞肉 冬瓜 乾香菇 薑  </v>
      </c>
      <c r="AB17" s="28" t="str">
        <f>M18&amp;" "&amp;M19&amp;" "&amp;M20&amp;" "&amp;M21&amp;" "&amp;M22&amp;" "&amp;M23</f>
        <v xml:space="preserve">素肉絲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原味餐包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92"/>
      <c r="B18" s="93"/>
      <c r="C18" s="93"/>
      <c r="D18" s="93"/>
      <c r="E18" s="100"/>
      <c r="F18" s="93"/>
      <c r="G18" s="117"/>
      <c r="H18" s="113"/>
      <c r="I18" s="95" t="s">
        <v>124</v>
      </c>
      <c r="J18" s="95">
        <v>6</v>
      </c>
      <c r="K18" s="95" t="s">
        <v>274</v>
      </c>
      <c r="L18" s="95">
        <v>1.2</v>
      </c>
      <c r="M18" s="95" t="s">
        <v>288</v>
      </c>
      <c r="N18" s="95">
        <v>0.6</v>
      </c>
      <c r="O18" s="95" t="s">
        <v>51</v>
      </c>
      <c r="P18" s="95">
        <v>4</v>
      </c>
      <c r="Q18" s="95" t="s">
        <v>13</v>
      </c>
      <c r="R18" s="95">
        <v>7</v>
      </c>
      <c r="S18" s="172" t="s">
        <v>223</v>
      </c>
      <c r="T18" s="173">
        <v>2</v>
      </c>
      <c r="U18" s="19" t="s">
        <v>257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2"/>
      <c r="B19" s="93"/>
      <c r="C19" s="93"/>
      <c r="D19" s="93"/>
      <c r="E19" s="100"/>
      <c r="F19" s="93"/>
      <c r="G19" s="117"/>
      <c r="H19" s="113"/>
      <c r="I19" s="95"/>
      <c r="J19" s="95"/>
      <c r="K19" s="95" t="s">
        <v>32</v>
      </c>
      <c r="L19" s="95">
        <v>4</v>
      </c>
      <c r="M19" s="95" t="s">
        <v>21</v>
      </c>
      <c r="N19" s="95">
        <v>5</v>
      </c>
      <c r="O19" s="129" t="s">
        <v>41</v>
      </c>
      <c r="P19" s="95"/>
      <c r="Q19" s="95" t="s">
        <v>28</v>
      </c>
      <c r="R19" s="95">
        <v>0.05</v>
      </c>
      <c r="S19" s="172" t="s">
        <v>22</v>
      </c>
      <c r="T19" s="173">
        <v>1</v>
      </c>
      <c r="U19" s="19"/>
      <c r="V19" s="76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2"/>
      <c r="B20" s="93"/>
      <c r="C20" s="93"/>
      <c r="D20" s="93"/>
      <c r="E20" s="100"/>
      <c r="F20" s="93"/>
      <c r="G20" s="117"/>
      <c r="H20" s="113"/>
      <c r="I20" s="95"/>
      <c r="J20" s="95"/>
      <c r="K20" s="95" t="s">
        <v>57</v>
      </c>
      <c r="L20" s="95">
        <v>0.1</v>
      </c>
      <c r="M20" s="95" t="s">
        <v>28</v>
      </c>
      <c r="N20" s="95">
        <v>0.05</v>
      </c>
      <c r="O20" s="95" t="s">
        <v>89</v>
      </c>
      <c r="P20" s="95"/>
      <c r="Q20" s="95"/>
      <c r="R20" s="95"/>
      <c r="S20" s="133" t="s">
        <v>36</v>
      </c>
      <c r="T20" s="173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2"/>
      <c r="B21" s="93"/>
      <c r="C21" s="93"/>
      <c r="D21" s="93"/>
      <c r="E21" s="100"/>
      <c r="F21" s="93"/>
      <c r="G21" s="195"/>
      <c r="H21" s="119"/>
      <c r="I21" s="95"/>
      <c r="J21" s="95"/>
      <c r="K21" s="95" t="s">
        <v>28</v>
      </c>
      <c r="L21" s="95">
        <v>0.05</v>
      </c>
      <c r="M21" s="95"/>
      <c r="N21" s="95"/>
      <c r="O21" s="95"/>
      <c r="P21" s="95"/>
      <c r="Q21" s="95"/>
      <c r="R21" s="95"/>
      <c r="S21" s="95" t="s">
        <v>31</v>
      </c>
      <c r="T21" s="173">
        <v>1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2"/>
      <c r="B22" s="93"/>
      <c r="C22" s="93"/>
      <c r="D22" s="93"/>
      <c r="E22" s="100"/>
      <c r="F22" s="93"/>
      <c r="G22" s="117"/>
      <c r="H22" s="113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133"/>
      <c r="T22" s="173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6"/>
      <c r="B23" s="97"/>
      <c r="C23" s="97"/>
      <c r="D23" s="97"/>
      <c r="E23" s="111"/>
      <c r="F23" s="97"/>
      <c r="G23" s="196"/>
      <c r="H23" s="192"/>
      <c r="I23" s="99"/>
      <c r="J23" s="99"/>
      <c r="K23" s="99"/>
      <c r="L23" s="99"/>
      <c r="M23" s="137"/>
      <c r="N23" s="137"/>
      <c r="O23" s="99"/>
      <c r="P23" s="99"/>
      <c r="Q23" s="137"/>
      <c r="R23" s="137"/>
      <c r="S23" s="174"/>
      <c r="T23" s="175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2" t="s">
        <v>98</v>
      </c>
      <c r="B24" s="104">
        <v>6.5</v>
      </c>
      <c r="C24" s="104">
        <v>2.2000000000000002</v>
      </c>
      <c r="D24" s="301">
        <v>2</v>
      </c>
      <c r="E24" s="100">
        <v>2.8</v>
      </c>
      <c r="F24" s="104">
        <v>0</v>
      </c>
      <c r="G24" s="104">
        <v>0</v>
      </c>
      <c r="H24" s="17">
        <f t="shared" si="0"/>
        <v>796</v>
      </c>
      <c r="I24" s="102" t="s">
        <v>29</v>
      </c>
      <c r="J24" s="102"/>
      <c r="K24" s="247" t="s">
        <v>336</v>
      </c>
      <c r="L24" s="185"/>
      <c r="M24" s="102" t="s">
        <v>290</v>
      </c>
      <c r="N24" s="102"/>
      <c r="O24" s="102" t="s">
        <v>195</v>
      </c>
      <c r="P24" s="102"/>
      <c r="Q24" s="102" t="s">
        <v>16</v>
      </c>
      <c r="R24" s="193"/>
      <c r="S24" s="172" t="s">
        <v>224</v>
      </c>
      <c r="T24" s="176"/>
      <c r="U24" s="22" t="s">
        <v>259</v>
      </c>
      <c r="V24" s="22"/>
      <c r="W24" s="50"/>
      <c r="X24" s="50"/>
      <c r="Y24" s="27" t="str">
        <f>A24</f>
        <v>N4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豆干 芹菜 胡蘿蔔 薑  </v>
      </c>
      <c r="AB24" s="28" t="str">
        <f>M25&amp;" "&amp;M26&amp;" "&amp;M27&amp;" "&amp;M28&amp;" "&amp;M29&amp;" "&amp;M30</f>
        <v xml:space="preserve">素絞肉 白蘿蔔 薑   </v>
      </c>
      <c r="AC24" s="28" t="str">
        <f>O25&amp;" "&amp;O26&amp;" "&amp;O27&amp;" "&amp;O28&amp;" "&amp;O29&amp;" "&amp;O30</f>
        <v xml:space="preserve">雞蛋 大番茄 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紅豆 紫米 二砂糖   </v>
      </c>
      <c r="AF24" s="28" t="str">
        <f>U25&amp;" "&amp;U26&amp;" "&amp;U27&amp;" "&amp;U28&amp;" "&amp;U29&amp;" "&amp;U30</f>
        <v xml:space="preserve">玉米饅頭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92"/>
      <c r="B25" s="93"/>
      <c r="C25" s="93"/>
      <c r="D25" s="93"/>
      <c r="E25" s="100"/>
      <c r="F25" s="93"/>
      <c r="G25" s="93"/>
      <c r="H25" s="105"/>
      <c r="I25" s="95" t="s">
        <v>17</v>
      </c>
      <c r="J25" s="95">
        <v>7</v>
      </c>
      <c r="K25" s="95" t="s">
        <v>51</v>
      </c>
      <c r="L25" s="244">
        <v>6</v>
      </c>
      <c r="M25" s="256" t="s">
        <v>274</v>
      </c>
      <c r="N25" s="244">
        <v>0.6</v>
      </c>
      <c r="O25" s="244" t="s">
        <v>31</v>
      </c>
      <c r="P25" s="95">
        <v>1</v>
      </c>
      <c r="Q25" s="95" t="s">
        <v>13</v>
      </c>
      <c r="R25" s="95">
        <v>7</v>
      </c>
      <c r="S25" s="133" t="s">
        <v>225</v>
      </c>
      <c r="T25" s="173">
        <v>2</v>
      </c>
      <c r="U25" s="19" t="s">
        <v>259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2"/>
      <c r="B26" s="93"/>
      <c r="C26" s="93"/>
      <c r="D26" s="93"/>
      <c r="E26" s="100"/>
      <c r="F26" s="93"/>
      <c r="G26" s="93"/>
      <c r="H26" s="105"/>
      <c r="I26" s="95" t="s">
        <v>33</v>
      </c>
      <c r="J26" s="95">
        <v>3</v>
      </c>
      <c r="K26" s="244" t="s">
        <v>337</v>
      </c>
      <c r="L26" s="244">
        <v>3</v>
      </c>
      <c r="M26" s="244" t="s">
        <v>43</v>
      </c>
      <c r="N26" s="244">
        <v>5</v>
      </c>
      <c r="O26" s="244" t="s">
        <v>48</v>
      </c>
      <c r="P26" s="95">
        <v>4</v>
      </c>
      <c r="Q26" s="95" t="s">
        <v>28</v>
      </c>
      <c r="R26" s="95">
        <v>0.05</v>
      </c>
      <c r="S26" s="133" t="s">
        <v>226</v>
      </c>
      <c r="T26" s="173">
        <v>1</v>
      </c>
      <c r="U26" s="19"/>
      <c r="V26" s="76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2"/>
      <c r="B27" s="93"/>
      <c r="C27" s="93"/>
      <c r="D27" s="93"/>
      <c r="E27" s="100"/>
      <c r="F27" s="93"/>
      <c r="G27" s="93"/>
      <c r="H27" s="101"/>
      <c r="I27" s="95"/>
      <c r="J27" s="95"/>
      <c r="K27" s="95" t="s">
        <v>22</v>
      </c>
      <c r="L27" s="244">
        <v>1</v>
      </c>
      <c r="M27" s="244" t="s">
        <v>28</v>
      </c>
      <c r="N27" s="244">
        <v>0.05</v>
      </c>
      <c r="O27" s="244"/>
      <c r="P27" s="95"/>
      <c r="Q27" s="95"/>
      <c r="R27" s="95"/>
      <c r="S27" s="133" t="s">
        <v>41</v>
      </c>
      <c r="T27" s="173">
        <v>1</v>
      </c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2"/>
      <c r="B28" s="93"/>
      <c r="C28" s="93"/>
      <c r="D28" s="93"/>
      <c r="E28" s="100"/>
      <c r="F28" s="93"/>
      <c r="G28" s="93"/>
      <c r="H28" s="105"/>
      <c r="I28" s="95"/>
      <c r="J28" s="95"/>
      <c r="K28" s="95" t="s">
        <v>28</v>
      </c>
      <c r="L28" s="244">
        <v>0.05</v>
      </c>
      <c r="M28" s="244"/>
      <c r="N28" s="244"/>
      <c r="O28" s="244"/>
      <c r="P28" s="95"/>
      <c r="Q28" s="95"/>
      <c r="R28" s="95"/>
      <c r="S28" s="136"/>
      <c r="T28" s="173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2"/>
      <c r="B29" s="93"/>
      <c r="C29" s="93"/>
      <c r="D29" s="93"/>
      <c r="E29" s="100"/>
      <c r="F29" s="93"/>
      <c r="G29" s="93"/>
      <c r="H29" s="105"/>
      <c r="I29" s="95"/>
      <c r="J29" s="95"/>
      <c r="K29" s="125"/>
      <c r="L29" s="253"/>
      <c r="M29" s="244"/>
      <c r="N29" s="244"/>
      <c r="O29" s="244"/>
      <c r="P29" s="95"/>
      <c r="Q29" s="95"/>
      <c r="R29" s="95"/>
      <c r="S29" s="133"/>
      <c r="T29" s="173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7"/>
      <c r="L30" s="255"/>
      <c r="M30" s="266"/>
      <c r="N30" s="266"/>
      <c r="O30" s="255"/>
      <c r="P30" s="107"/>
      <c r="Q30" s="107"/>
      <c r="R30" s="107"/>
      <c r="S30" s="177"/>
      <c r="T30" s="178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99</v>
      </c>
      <c r="B31" s="108">
        <v>5.2</v>
      </c>
      <c r="C31" s="108">
        <v>3.7</v>
      </c>
      <c r="D31" s="108">
        <v>1.8</v>
      </c>
      <c r="E31" s="109">
        <v>2.7</v>
      </c>
      <c r="F31" s="108">
        <v>0</v>
      </c>
      <c r="G31" s="108">
        <v>0</v>
      </c>
      <c r="H31" s="110">
        <f t="shared" si="0"/>
        <v>808</v>
      </c>
      <c r="I31" s="91" t="s">
        <v>62</v>
      </c>
      <c r="J31" s="91"/>
      <c r="K31" s="91" t="s">
        <v>275</v>
      </c>
      <c r="L31" s="91"/>
      <c r="M31" s="139" t="s">
        <v>291</v>
      </c>
      <c r="N31" s="140"/>
      <c r="O31" s="91" t="s">
        <v>196</v>
      </c>
      <c r="P31" s="91"/>
      <c r="Q31" s="91" t="s">
        <v>16</v>
      </c>
      <c r="R31" s="91"/>
      <c r="S31" s="170" t="s">
        <v>310</v>
      </c>
      <c r="T31" s="171"/>
      <c r="U31" s="22" t="s">
        <v>261</v>
      </c>
      <c r="V31" s="22"/>
      <c r="W31" s="50"/>
      <c r="X31" s="50"/>
      <c r="Y31" s="27" t="str">
        <f>A31</f>
        <v>N5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素排     </v>
      </c>
      <c r="AB31" s="28" t="str">
        <f>M32&amp;" "&amp;M33&amp;" "&amp;M34&amp;" "&amp;M35&amp;" "&amp;M36&amp;" "&amp;M37</f>
        <v xml:space="preserve">胡蘿蔔 綠豆芽 素肉絲 薑  </v>
      </c>
      <c r="AC31" s="28" t="str">
        <f>O32&amp;" "&amp;O33&amp;" "&amp;O34&amp;" "&amp;O35&amp;" "&amp;O36&amp;" "&amp;O37</f>
        <v xml:space="preserve">凍豆腐 海帶結 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酸菜 素肉絲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95" t="s">
        <v>275</v>
      </c>
      <c r="L32" s="95">
        <v>6</v>
      </c>
      <c r="M32" s="136" t="s">
        <v>22</v>
      </c>
      <c r="N32" s="129">
        <v>1</v>
      </c>
      <c r="O32" s="95" t="s">
        <v>63</v>
      </c>
      <c r="P32" s="95">
        <v>3</v>
      </c>
      <c r="Q32" s="95" t="s">
        <v>13</v>
      </c>
      <c r="R32" s="95">
        <v>7</v>
      </c>
      <c r="S32" s="133" t="s">
        <v>186</v>
      </c>
      <c r="T32" s="173">
        <v>3</v>
      </c>
      <c r="U32" s="19" t="s">
        <v>261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125</v>
      </c>
      <c r="J33" s="95">
        <v>0.4</v>
      </c>
      <c r="K33" s="95"/>
      <c r="L33" s="95"/>
      <c r="M33" s="95" t="s">
        <v>20</v>
      </c>
      <c r="N33" s="131">
        <v>5</v>
      </c>
      <c r="O33" s="95" t="s">
        <v>197</v>
      </c>
      <c r="P33" s="95">
        <v>2</v>
      </c>
      <c r="Q33" s="95" t="s">
        <v>28</v>
      </c>
      <c r="R33" s="95">
        <v>0.05</v>
      </c>
      <c r="S33" s="129" t="s">
        <v>288</v>
      </c>
      <c r="T33" s="173">
        <v>1</v>
      </c>
      <c r="U33" s="19"/>
      <c r="V33" s="76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95"/>
      <c r="L34" s="95"/>
      <c r="M34" s="131" t="s">
        <v>288</v>
      </c>
      <c r="N34" s="131">
        <v>0.6</v>
      </c>
      <c r="O34" s="129"/>
      <c r="P34" s="95"/>
      <c r="Q34" s="95"/>
      <c r="R34" s="95"/>
      <c r="S34" s="133"/>
      <c r="T34" s="173"/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95"/>
      <c r="L35" s="95"/>
      <c r="M35" s="131" t="s">
        <v>28</v>
      </c>
      <c r="N35" s="131">
        <v>0.05</v>
      </c>
      <c r="O35" s="95"/>
      <c r="P35" s="95"/>
      <c r="Q35" s="95"/>
      <c r="R35" s="95"/>
      <c r="S35" s="133"/>
      <c r="T35" s="173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95"/>
      <c r="L36" s="95"/>
      <c r="M36" s="131"/>
      <c r="N36" s="131"/>
      <c r="O36" s="95"/>
      <c r="P36" s="95"/>
      <c r="Q36" s="95"/>
      <c r="R36" s="95"/>
      <c r="S36" s="133"/>
      <c r="T36" s="173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7"/>
      <c r="L37" s="137"/>
      <c r="M37" s="141"/>
      <c r="N37" s="141"/>
      <c r="O37" s="99"/>
      <c r="P37" s="99"/>
      <c r="Q37" s="137"/>
      <c r="R37" s="137"/>
      <c r="S37" s="179"/>
      <c r="T37" s="180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102</v>
      </c>
      <c r="B38" s="109">
        <v>5</v>
      </c>
      <c r="C38" s="109">
        <v>2.5</v>
      </c>
      <c r="D38" s="109">
        <v>2.1</v>
      </c>
      <c r="E38" s="109">
        <v>2.7</v>
      </c>
      <c r="F38" s="109">
        <v>0.3</v>
      </c>
      <c r="G38" s="109">
        <v>0</v>
      </c>
      <c r="H38" s="199">
        <f t="shared" si="0"/>
        <v>711.5</v>
      </c>
      <c r="I38" s="187" t="s">
        <v>15</v>
      </c>
      <c r="J38" s="91"/>
      <c r="K38" s="91" t="s">
        <v>276</v>
      </c>
      <c r="L38" s="91"/>
      <c r="M38" s="91" t="s">
        <v>87</v>
      </c>
      <c r="N38" s="91"/>
      <c r="O38" s="91" t="s">
        <v>298</v>
      </c>
      <c r="P38" s="91"/>
      <c r="Q38" s="91" t="s">
        <v>16</v>
      </c>
      <c r="R38" s="91"/>
      <c r="S38" s="91" t="s">
        <v>228</v>
      </c>
      <c r="T38" s="171"/>
      <c r="U38" s="22" t="s">
        <v>253</v>
      </c>
      <c r="V38" s="22"/>
      <c r="W38" s="50"/>
      <c r="X38" s="50"/>
      <c r="Y38" s="5" t="str">
        <f>A38</f>
        <v>O1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甜椒(青皮) 胡蘿蔔 黑胡椒粒  </v>
      </c>
      <c r="AB38" s="5" t="str">
        <f>M39&amp;" "&amp;M40&amp;" "&amp;M41&amp;" "&amp;M42&amp;" "&amp;M43&amp;" "&amp;M44</f>
        <v xml:space="preserve">乾裙帶菜 金針菇 薑   </v>
      </c>
      <c r="AC38" s="5" t="str">
        <f>O39&amp;" "&amp;O40&amp;" "&amp;O41&amp;" "&amp;O42&amp;" "&amp;O43&amp;" "&amp;O44</f>
        <v xml:space="preserve">豆干 滷包  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金針菇 時蔬 薑   </v>
      </c>
      <c r="AF38" s="5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2"/>
      <c r="B39" s="100"/>
      <c r="C39" s="100"/>
      <c r="D39" s="100"/>
      <c r="E39" s="100"/>
      <c r="F39" s="100"/>
      <c r="G39" s="100"/>
      <c r="H39" s="200"/>
      <c r="I39" s="186" t="s">
        <v>17</v>
      </c>
      <c r="J39" s="95">
        <v>10</v>
      </c>
      <c r="K39" s="95" t="s">
        <v>51</v>
      </c>
      <c r="L39" s="95">
        <v>6</v>
      </c>
      <c r="M39" s="95" t="s">
        <v>173</v>
      </c>
      <c r="N39" s="95">
        <v>0.5</v>
      </c>
      <c r="O39" s="95" t="s">
        <v>51</v>
      </c>
      <c r="P39" s="95">
        <v>4</v>
      </c>
      <c r="Q39" s="95" t="s">
        <v>13</v>
      </c>
      <c r="R39" s="95">
        <v>7</v>
      </c>
      <c r="S39" s="95" t="s">
        <v>26</v>
      </c>
      <c r="T39" s="173">
        <v>2</v>
      </c>
      <c r="U39" s="19" t="s">
        <v>253</v>
      </c>
      <c r="V39" s="19">
        <v>2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2"/>
      <c r="B40" s="100"/>
      <c r="C40" s="100"/>
      <c r="D40" s="100"/>
      <c r="E40" s="100"/>
      <c r="F40" s="100"/>
      <c r="G40" s="100"/>
      <c r="H40" s="200"/>
      <c r="I40" s="186"/>
      <c r="J40" s="95"/>
      <c r="K40" s="244" t="s">
        <v>154</v>
      </c>
      <c r="L40" s="244">
        <v>3</v>
      </c>
      <c r="M40" s="244" t="s">
        <v>26</v>
      </c>
      <c r="N40" s="249">
        <v>1</v>
      </c>
      <c r="O40" s="244" t="s">
        <v>39</v>
      </c>
      <c r="P40" s="244"/>
      <c r="Q40" s="95" t="s">
        <v>28</v>
      </c>
      <c r="R40" s="95">
        <v>0.05</v>
      </c>
      <c r="S40" s="125" t="s">
        <v>16</v>
      </c>
      <c r="T40" s="181">
        <v>2</v>
      </c>
      <c r="U40" s="19"/>
      <c r="V40" s="76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2"/>
      <c r="B41" s="100"/>
      <c r="C41" s="100"/>
      <c r="D41" s="100"/>
      <c r="E41" s="100"/>
      <c r="F41" s="100"/>
      <c r="G41" s="100"/>
      <c r="H41" s="200"/>
      <c r="I41" s="186"/>
      <c r="J41" s="95"/>
      <c r="K41" s="244" t="s">
        <v>22</v>
      </c>
      <c r="L41" s="244">
        <v>1</v>
      </c>
      <c r="M41" s="244" t="s">
        <v>28</v>
      </c>
      <c r="N41" s="244">
        <v>0.05</v>
      </c>
      <c r="O41" s="244"/>
      <c r="P41" s="244"/>
      <c r="Q41" s="95"/>
      <c r="R41" s="95"/>
      <c r="S41" s="95" t="s">
        <v>28</v>
      </c>
      <c r="T41" s="173">
        <v>0.05</v>
      </c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2"/>
      <c r="B42" s="100"/>
      <c r="C42" s="100"/>
      <c r="D42" s="100"/>
      <c r="E42" s="100"/>
      <c r="F42" s="100"/>
      <c r="G42" s="100"/>
      <c r="H42" s="200"/>
      <c r="I42" s="186"/>
      <c r="J42" s="95"/>
      <c r="K42" s="253" t="s">
        <v>146</v>
      </c>
      <c r="L42" s="253"/>
      <c r="M42" s="244"/>
      <c r="N42" s="244"/>
      <c r="O42" s="244"/>
      <c r="P42" s="244"/>
      <c r="Q42" s="95"/>
      <c r="R42" s="95"/>
      <c r="S42" s="95"/>
      <c r="T42" s="173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2"/>
      <c r="B43" s="100"/>
      <c r="C43" s="100"/>
      <c r="D43" s="100"/>
      <c r="E43" s="100"/>
      <c r="F43" s="100"/>
      <c r="G43" s="100"/>
      <c r="H43" s="200"/>
      <c r="I43" s="186"/>
      <c r="J43" s="95"/>
      <c r="K43" s="253"/>
      <c r="L43" s="253"/>
      <c r="M43" s="253"/>
      <c r="N43" s="253"/>
      <c r="O43" s="244"/>
      <c r="P43" s="244"/>
      <c r="Q43" s="95"/>
      <c r="R43" s="95"/>
      <c r="S43" s="95"/>
      <c r="T43" s="173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6"/>
      <c r="B44" s="100"/>
      <c r="C44" s="100"/>
      <c r="D44" s="100"/>
      <c r="E44" s="100"/>
      <c r="F44" s="100"/>
      <c r="G44" s="100"/>
      <c r="H44" s="200"/>
      <c r="I44" s="210"/>
      <c r="J44" s="107"/>
      <c r="K44" s="266"/>
      <c r="L44" s="266"/>
      <c r="M44" s="266"/>
      <c r="N44" s="266"/>
      <c r="O44" s="266"/>
      <c r="P44" s="266"/>
      <c r="Q44" s="211"/>
      <c r="R44" s="211"/>
      <c r="S44" s="107"/>
      <c r="T44" s="178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92" t="s">
        <v>103</v>
      </c>
      <c r="B45" s="114">
        <v>5</v>
      </c>
      <c r="C45" s="114">
        <v>2.4</v>
      </c>
      <c r="D45" s="114">
        <v>2.1</v>
      </c>
      <c r="E45" s="109">
        <v>2.9</v>
      </c>
      <c r="F45" s="114">
        <v>0</v>
      </c>
      <c r="G45" s="114">
        <v>0</v>
      </c>
      <c r="H45" s="206">
        <f t="shared" si="0"/>
        <v>713</v>
      </c>
      <c r="I45" s="187" t="s">
        <v>29</v>
      </c>
      <c r="J45" s="91"/>
      <c r="K45" s="264" t="s">
        <v>277</v>
      </c>
      <c r="L45" s="264"/>
      <c r="M45" s="264" t="s">
        <v>174</v>
      </c>
      <c r="N45" s="264"/>
      <c r="O45" s="264" t="s">
        <v>299</v>
      </c>
      <c r="P45" s="264"/>
      <c r="Q45" s="91" t="s">
        <v>16</v>
      </c>
      <c r="R45" s="91"/>
      <c r="S45" s="170" t="s">
        <v>229</v>
      </c>
      <c r="T45" s="171"/>
      <c r="U45" s="22" t="s">
        <v>262</v>
      </c>
      <c r="V45" s="22"/>
      <c r="W45" s="50"/>
      <c r="X45" s="50"/>
      <c r="Y45" s="27" t="str">
        <f>A45</f>
        <v>O2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    </v>
      </c>
      <c r="AB45" s="28" t="str">
        <f>M46&amp;" "&amp;M47&amp;" "&amp;M48&amp;" "&amp;M49&amp;" "&amp;M50&amp;" "&amp;M51</f>
        <v xml:space="preserve">結球白菜 胡蘿蔔 薑 奶油(固態)  </v>
      </c>
      <c r="AC45" s="28" t="str">
        <f>O46&amp;" "&amp;O47&amp;" "&amp;O48&amp;" "&amp;O49&amp;" "&amp;O50&amp;" "&amp;O51</f>
        <v xml:space="preserve">素火腿 綠豆芽 薑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紫菜 薑 雞蛋   </v>
      </c>
      <c r="AF45" s="28" t="str">
        <f>U46&amp;" "&amp;U47&amp;" "&amp;U48&amp;" "&amp;U49&amp;" "&amp;U50&amp;" "&amp;U51</f>
        <v xml:space="preserve">紅豆捲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92"/>
      <c r="B46" s="93"/>
      <c r="C46" s="93"/>
      <c r="D46" s="93"/>
      <c r="E46" s="100"/>
      <c r="F46" s="93"/>
      <c r="G46" s="93"/>
      <c r="H46" s="201"/>
      <c r="I46" s="186" t="s">
        <v>17</v>
      </c>
      <c r="J46" s="95">
        <v>7</v>
      </c>
      <c r="K46" s="244" t="s">
        <v>40</v>
      </c>
      <c r="L46" s="244">
        <v>6</v>
      </c>
      <c r="M46" s="244" t="s">
        <v>35</v>
      </c>
      <c r="N46" s="244">
        <v>5</v>
      </c>
      <c r="O46" s="244" t="s">
        <v>300</v>
      </c>
      <c r="P46" s="244">
        <v>0.3</v>
      </c>
      <c r="Q46" s="95" t="s">
        <v>13</v>
      </c>
      <c r="R46" s="95">
        <v>7</v>
      </c>
      <c r="S46" s="133" t="s">
        <v>60</v>
      </c>
      <c r="T46" s="173">
        <v>0.3</v>
      </c>
      <c r="U46" s="19" t="s">
        <v>262</v>
      </c>
      <c r="V46" s="76">
        <v>2.5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2"/>
      <c r="B47" s="93"/>
      <c r="C47" s="93"/>
      <c r="D47" s="93"/>
      <c r="E47" s="100"/>
      <c r="F47" s="93"/>
      <c r="G47" s="93"/>
      <c r="H47" s="201"/>
      <c r="I47" s="186" t="s">
        <v>33</v>
      </c>
      <c r="J47" s="95">
        <v>3</v>
      </c>
      <c r="K47" s="244"/>
      <c r="L47" s="244"/>
      <c r="M47" s="244" t="s">
        <v>22</v>
      </c>
      <c r="N47" s="244">
        <v>0.5</v>
      </c>
      <c r="O47" s="236" t="s">
        <v>20</v>
      </c>
      <c r="P47" s="244">
        <v>5</v>
      </c>
      <c r="Q47" s="95" t="s">
        <v>28</v>
      </c>
      <c r="R47" s="95">
        <v>0.05</v>
      </c>
      <c r="S47" s="129" t="s">
        <v>28</v>
      </c>
      <c r="T47" s="173">
        <v>0.05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2"/>
      <c r="B48" s="93"/>
      <c r="C48" s="93"/>
      <c r="D48" s="93"/>
      <c r="E48" s="100"/>
      <c r="F48" s="93"/>
      <c r="G48" s="93"/>
      <c r="H48" s="201"/>
      <c r="I48" s="186"/>
      <c r="J48" s="95"/>
      <c r="K48" s="244"/>
      <c r="L48" s="244"/>
      <c r="M48" s="244" t="s">
        <v>28</v>
      </c>
      <c r="N48" s="244">
        <v>0.05</v>
      </c>
      <c r="O48" s="244" t="s">
        <v>28</v>
      </c>
      <c r="P48" s="244">
        <v>0.05</v>
      </c>
      <c r="Q48" s="95"/>
      <c r="R48" s="95"/>
      <c r="S48" s="133" t="s">
        <v>31</v>
      </c>
      <c r="T48" s="173">
        <v>1.5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2"/>
      <c r="B49" s="93"/>
      <c r="C49" s="93"/>
      <c r="D49" s="93"/>
      <c r="E49" s="100"/>
      <c r="F49" s="93"/>
      <c r="G49" s="93"/>
      <c r="H49" s="201"/>
      <c r="I49" s="186"/>
      <c r="J49" s="95"/>
      <c r="K49" s="244"/>
      <c r="L49" s="244"/>
      <c r="M49" s="244" t="s">
        <v>46</v>
      </c>
      <c r="N49" s="244">
        <v>0.6</v>
      </c>
      <c r="O49" s="244"/>
      <c r="P49" s="244"/>
      <c r="Q49" s="95"/>
      <c r="R49" s="95"/>
      <c r="S49" s="133"/>
      <c r="T49" s="173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2"/>
      <c r="B50" s="93"/>
      <c r="C50" s="93"/>
      <c r="D50" s="93"/>
      <c r="E50" s="100"/>
      <c r="F50" s="93"/>
      <c r="G50" s="93"/>
      <c r="H50" s="201"/>
      <c r="I50" s="186"/>
      <c r="J50" s="95"/>
      <c r="K50" s="244"/>
      <c r="L50" s="244"/>
      <c r="M50" s="244"/>
      <c r="N50" s="244"/>
      <c r="O50" s="244"/>
      <c r="P50" s="244"/>
      <c r="Q50" s="95"/>
      <c r="R50" s="95"/>
      <c r="S50" s="133"/>
      <c r="T50" s="173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2"/>
      <c r="B51" s="97"/>
      <c r="C51" s="97"/>
      <c r="D51" s="97"/>
      <c r="E51" s="111"/>
      <c r="F51" s="97"/>
      <c r="G51" s="97"/>
      <c r="H51" s="207"/>
      <c r="I51" s="197"/>
      <c r="J51" s="99"/>
      <c r="K51" s="99"/>
      <c r="L51" s="99"/>
      <c r="M51" s="134"/>
      <c r="N51" s="134"/>
      <c r="O51" s="99"/>
      <c r="P51" s="99"/>
      <c r="Q51" s="137"/>
      <c r="R51" s="99"/>
      <c r="S51" s="174"/>
      <c r="T51" s="175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104</v>
      </c>
      <c r="B52" s="93">
        <v>3.6</v>
      </c>
      <c r="C52" s="93">
        <v>2</v>
      </c>
      <c r="D52" s="93">
        <v>1.8</v>
      </c>
      <c r="E52" s="100">
        <v>2.9</v>
      </c>
      <c r="F52" s="93">
        <v>0</v>
      </c>
      <c r="G52" s="117">
        <v>0</v>
      </c>
      <c r="H52" s="200">
        <f t="shared" si="0"/>
        <v>577.5</v>
      </c>
      <c r="I52" s="185" t="s">
        <v>66</v>
      </c>
      <c r="J52" s="102"/>
      <c r="K52" s="102" t="s">
        <v>278</v>
      </c>
      <c r="L52" s="102"/>
      <c r="M52" s="102" t="s">
        <v>292</v>
      </c>
      <c r="N52" s="102"/>
      <c r="O52" s="102" t="s">
        <v>202</v>
      </c>
      <c r="P52" s="102"/>
      <c r="Q52" s="102" t="s">
        <v>16</v>
      </c>
      <c r="R52" s="102"/>
      <c r="S52" s="102" t="s">
        <v>67</v>
      </c>
      <c r="T52" s="176"/>
      <c r="U52" s="22" t="s">
        <v>314</v>
      </c>
      <c r="V52" s="22"/>
      <c r="W52" s="50"/>
      <c r="X52" s="50"/>
      <c r="Y52" s="27" t="str">
        <f>A52</f>
        <v>O3</v>
      </c>
      <c r="Z52" s="28" t="str">
        <f>I53&amp;" "&amp;I54&amp;" "&amp;I55&amp;" "&amp;I56&amp;" "&amp;I57&amp;" "&amp;I58</f>
        <v xml:space="preserve">通心麵     </v>
      </c>
      <c r="AA52" s="28" t="str">
        <f>K53&amp;" "&amp;K54&amp;" "&amp;K55&amp;" "&amp;K56&amp;" "&amp;K57&amp;" "&amp;K58</f>
        <v xml:space="preserve">素絞肉 馬鈴薯 芹菜 番茄醬  </v>
      </c>
      <c r="AB52" s="28" t="str">
        <f>M53&amp;" "&amp;M54&amp;" "&amp;M55&amp;" "&amp;M56&amp;" "&amp;M57&amp;" "&amp;M58</f>
        <v xml:space="preserve">甘藍 素絞肉 胡蘿蔔 薑  </v>
      </c>
      <c r="AC52" s="28" t="str">
        <f>O53&amp;" "&amp;O54&amp;" "&amp;O55&amp;" "&amp;O56&amp;" "&amp;O57&amp;" "&amp;O58</f>
        <v xml:space="preserve">杏鮑菇 素甜不辣 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雞蛋 冷凍玉米粒 素玉米濃湯調理包   </v>
      </c>
      <c r="AF52" s="28" t="str">
        <f>U53&amp;" "&amp;U54&amp;" "&amp;U55&amp;" "&amp;U56&amp;" "&amp;U57&amp;" "&amp;U58</f>
        <v xml:space="preserve">菜包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92"/>
      <c r="B53" s="93"/>
      <c r="C53" s="93"/>
      <c r="D53" s="93"/>
      <c r="E53" s="100"/>
      <c r="F53" s="93"/>
      <c r="G53" s="117"/>
      <c r="H53" s="200"/>
      <c r="I53" s="186" t="s">
        <v>126</v>
      </c>
      <c r="J53" s="95">
        <v>6</v>
      </c>
      <c r="K53" s="95" t="s">
        <v>274</v>
      </c>
      <c r="L53" s="95">
        <v>1.2</v>
      </c>
      <c r="M53" s="95" t="s">
        <v>34</v>
      </c>
      <c r="N53" s="95">
        <v>5</v>
      </c>
      <c r="O53" s="95" t="s">
        <v>162</v>
      </c>
      <c r="P53" s="95">
        <v>3</v>
      </c>
      <c r="Q53" s="95" t="s">
        <v>13</v>
      </c>
      <c r="R53" s="244">
        <v>7</v>
      </c>
      <c r="S53" s="244" t="s">
        <v>31</v>
      </c>
      <c r="T53" s="248">
        <v>1</v>
      </c>
      <c r="U53" s="19" t="s">
        <v>314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2"/>
      <c r="B54" s="93"/>
      <c r="C54" s="93"/>
      <c r="D54" s="93"/>
      <c r="E54" s="100"/>
      <c r="F54" s="93"/>
      <c r="G54" s="117"/>
      <c r="H54" s="200"/>
      <c r="I54" s="186"/>
      <c r="J54" s="95"/>
      <c r="K54" s="95" t="s">
        <v>45</v>
      </c>
      <c r="L54" s="95">
        <v>2</v>
      </c>
      <c r="M54" s="95" t="s">
        <v>274</v>
      </c>
      <c r="N54" s="95">
        <v>1</v>
      </c>
      <c r="O54" s="95" t="s">
        <v>301</v>
      </c>
      <c r="P54" s="95">
        <v>2</v>
      </c>
      <c r="Q54" s="95" t="s">
        <v>28</v>
      </c>
      <c r="R54" s="244">
        <v>0.05</v>
      </c>
      <c r="S54" s="244" t="s">
        <v>44</v>
      </c>
      <c r="T54" s="248">
        <v>3</v>
      </c>
      <c r="U54" s="19"/>
      <c r="V54" s="76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2"/>
      <c r="B55" s="93"/>
      <c r="C55" s="93"/>
      <c r="D55" s="93"/>
      <c r="E55" s="100"/>
      <c r="F55" s="93"/>
      <c r="G55" s="117"/>
      <c r="H55" s="200"/>
      <c r="I55" s="186"/>
      <c r="J55" s="95"/>
      <c r="K55" s="95" t="s">
        <v>194</v>
      </c>
      <c r="L55" s="95">
        <v>2</v>
      </c>
      <c r="M55" s="95" t="s">
        <v>22</v>
      </c>
      <c r="N55" s="95">
        <v>0.5</v>
      </c>
      <c r="O55" s="95"/>
      <c r="P55" s="95"/>
      <c r="Q55" s="95"/>
      <c r="R55" s="244"/>
      <c r="S55" s="244" t="s">
        <v>311</v>
      </c>
      <c r="T55" s="248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2"/>
      <c r="B56" s="93"/>
      <c r="C56" s="93"/>
      <c r="D56" s="93"/>
      <c r="E56" s="100"/>
      <c r="F56" s="93"/>
      <c r="G56" s="118"/>
      <c r="H56" s="202"/>
      <c r="I56" s="186"/>
      <c r="J56" s="95"/>
      <c r="K56" s="95" t="s">
        <v>149</v>
      </c>
      <c r="L56" s="95"/>
      <c r="M56" s="95" t="s">
        <v>28</v>
      </c>
      <c r="N56" s="95">
        <v>0.05</v>
      </c>
      <c r="O56" s="95"/>
      <c r="P56" s="95"/>
      <c r="Q56" s="95"/>
      <c r="R56" s="244"/>
      <c r="S56" s="244"/>
      <c r="T56" s="248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2"/>
      <c r="B57" s="93"/>
      <c r="C57" s="93"/>
      <c r="D57" s="93"/>
      <c r="E57" s="100"/>
      <c r="F57" s="93"/>
      <c r="G57" s="117"/>
      <c r="H57" s="200"/>
      <c r="I57" s="186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73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6"/>
      <c r="B58" s="93"/>
      <c r="C58" s="93"/>
      <c r="D58" s="93"/>
      <c r="E58" s="100"/>
      <c r="F58" s="93"/>
      <c r="G58" s="117"/>
      <c r="H58" s="200"/>
      <c r="I58" s="210"/>
      <c r="J58" s="107"/>
      <c r="K58" s="103"/>
      <c r="L58" s="103"/>
      <c r="M58" s="103"/>
      <c r="N58" s="103"/>
      <c r="O58" s="103"/>
      <c r="P58" s="103"/>
      <c r="Q58" s="107"/>
      <c r="R58" s="107"/>
      <c r="S58" s="107"/>
      <c r="T58" s="178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105</v>
      </c>
      <c r="B59" s="108">
        <v>5.7</v>
      </c>
      <c r="C59" s="108">
        <v>2</v>
      </c>
      <c r="D59" s="108">
        <v>1.8</v>
      </c>
      <c r="E59" s="109">
        <v>2.8</v>
      </c>
      <c r="F59" s="108">
        <v>0</v>
      </c>
      <c r="G59" s="108">
        <v>0</v>
      </c>
      <c r="H59" s="212">
        <f t="shared" si="0"/>
        <v>720</v>
      </c>
      <c r="I59" s="187" t="s">
        <v>29</v>
      </c>
      <c r="J59" s="91"/>
      <c r="K59" s="264" t="s">
        <v>279</v>
      </c>
      <c r="L59" s="264"/>
      <c r="M59" s="264" t="s">
        <v>176</v>
      </c>
      <c r="N59" s="264"/>
      <c r="O59" s="264" t="s">
        <v>302</v>
      </c>
      <c r="P59" s="264"/>
      <c r="Q59" s="91" t="s">
        <v>16</v>
      </c>
      <c r="R59" s="91"/>
      <c r="S59" s="170" t="s">
        <v>230</v>
      </c>
      <c r="T59" s="171"/>
      <c r="U59" s="22" t="s">
        <v>316</v>
      </c>
      <c r="V59" s="22"/>
      <c r="W59" s="50"/>
      <c r="X59" s="50"/>
      <c r="Y59" s="27" t="str">
        <f>A59</f>
        <v>O4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百頁豆腐 麻竹筍干    </v>
      </c>
      <c r="AB59" s="28" t="str">
        <f>M60&amp;" "&amp;M61&amp;" "&amp;M62&amp;" "&amp;M63&amp;" "&amp;M64&amp;" "&amp;M65</f>
        <v xml:space="preserve">素絞肉 冬粉 時蔬 乾木耳 薑 </v>
      </c>
      <c r="AC59" s="28" t="str">
        <f>O60&amp;" "&amp;O61&amp;" "&amp;O62&amp;" "&amp;O63&amp;" "&amp;O64&amp;" "&amp;O65</f>
        <v xml:space="preserve">白蘿蔔 素黑輪 胡蘿蔔 薑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奶油餐包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92"/>
      <c r="B60" s="93"/>
      <c r="C60" s="93"/>
      <c r="D60" s="93"/>
      <c r="E60" s="100"/>
      <c r="F60" s="93"/>
      <c r="G60" s="93"/>
      <c r="H60" s="204"/>
      <c r="I60" s="186" t="s">
        <v>17</v>
      </c>
      <c r="J60" s="95">
        <v>7</v>
      </c>
      <c r="K60" s="244" t="s">
        <v>207</v>
      </c>
      <c r="L60" s="244">
        <v>7</v>
      </c>
      <c r="M60" s="244" t="s">
        <v>274</v>
      </c>
      <c r="N60" s="244">
        <v>1</v>
      </c>
      <c r="O60" s="244" t="s">
        <v>43</v>
      </c>
      <c r="P60" s="244">
        <v>4</v>
      </c>
      <c r="Q60" s="95" t="s">
        <v>13</v>
      </c>
      <c r="R60" s="95">
        <v>7</v>
      </c>
      <c r="S60" s="133" t="s">
        <v>231</v>
      </c>
      <c r="T60" s="173">
        <v>0.4</v>
      </c>
      <c r="U60" s="19" t="s">
        <v>316</v>
      </c>
      <c r="V60" s="19">
        <v>2.5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2"/>
      <c r="B61" s="93"/>
      <c r="C61" s="93"/>
      <c r="D61" s="93"/>
      <c r="E61" s="100"/>
      <c r="F61" s="93"/>
      <c r="G61" s="93"/>
      <c r="H61" s="204"/>
      <c r="I61" s="186" t="s">
        <v>33</v>
      </c>
      <c r="J61" s="95">
        <v>3</v>
      </c>
      <c r="K61" s="244" t="s">
        <v>151</v>
      </c>
      <c r="L61" s="244">
        <v>3</v>
      </c>
      <c r="M61" s="244" t="s">
        <v>30</v>
      </c>
      <c r="N61" s="244">
        <v>1</v>
      </c>
      <c r="O61" s="236" t="s">
        <v>297</v>
      </c>
      <c r="P61" s="244">
        <v>0.5</v>
      </c>
      <c r="Q61" s="95" t="s">
        <v>28</v>
      </c>
      <c r="R61" s="95">
        <v>0.05</v>
      </c>
      <c r="S61" s="129" t="s">
        <v>41</v>
      </c>
      <c r="T61" s="173">
        <v>1</v>
      </c>
      <c r="U61" s="19"/>
      <c r="V61" s="76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2"/>
      <c r="B62" s="93"/>
      <c r="C62" s="93"/>
      <c r="D62" s="93"/>
      <c r="E62" s="100"/>
      <c r="F62" s="93"/>
      <c r="G62" s="93"/>
      <c r="H62" s="201"/>
      <c r="I62" s="186"/>
      <c r="J62" s="95"/>
      <c r="K62" s="244"/>
      <c r="L62" s="244"/>
      <c r="M62" s="244" t="s">
        <v>16</v>
      </c>
      <c r="N62" s="244">
        <v>3</v>
      </c>
      <c r="O62" s="244" t="s">
        <v>22</v>
      </c>
      <c r="P62" s="244">
        <v>0.5</v>
      </c>
      <c r="Q62" s="95"/>
      <c r="R62" s="95"/>
      <c r="S62" s="133" t="s">
        <v>232</v>
      </c>
      <c r="T62" s="173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2"/>
      <c r="B63" s="93"/>
      <c r="C63" s="93"/>
      <c r="D63" s="93"/>
      <c r="E63" s="100"/>
      <c r="F63" s="93"/>
      <c r="G63" s="93"/>
      <c r="H63" s="204"/>
      <c r="I63" s="186"/>
      <c r="J63" s="95"/>
      <c r="K63" s="244"/>
      <c r="L63" s="244"/>
      <c r="M63" s="244" t="s">
        <v>36</v>
      </c>
      <c r="N63" s="244">
        <v>0.01</v>
      </c>
      <c r="O63" s="244" t="s">
        <v>28</v>
      </c>
      <c r="P63" s="244">
        <v>0.05</v>
      </c>
      <c r="Q63" s="95"/>
      <c r="R63" s="95"/>
      <c r="S63" s="133"/>
      <c r="T63" s="173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2"/>
      <c r="B64" s="93"/>
      <c r="C64" s="93"/>
      <c r="D64" s="93"/>
      <c r="E64" s="100"/>
      <c r="F64" s="93"/>
      <c r="G64" s="93"/>
      <c r="H64" s="204"/>
      <c r="I64" s="186"/>
      <c r="J64" s="95"/>
      <c r="K64" s="244"/>
      <c r="L64" s="244"/>
      <c r="M64" s="244" t="s">
        <v>28</v>
      </c>
      <c r="N64" s="244">
        <v>0.05</v>
      </c>
      <c r="O64" s="244"/>
      <c r="P64" s="244"/>
      <c r="Q64" s="95"/>
      <c r="R64" s="95"/>
      <c r="S64" s="182"/>
      <c r="T64" s="181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6"/>
      <c r="B65" s="97"/>
      <c r="C65" s="97"/>
      <c r="D65" s="97"/>
      <c r="E65" s="111"/>
      <c r="F65" s="97"/>
      <c r="G65" s="97"/>
      <c r="H65" s="205"/>
      <c r="I65" s="197"/>
      <c r="J65" s="99"/>
      <c r="K65" s="260"/>
      <c r="L65" s="260"/>
      <c r="M65" s="261"/>
      <c r="N65" s="261"/>
      <c r="O65" s="260"/>
      <c r="P65" s="260"/>
      <c r="Q65" s="99"/>
      <c r="R65" s="99"/>
      <c r="S65" s="99"/>
      <c r="T65" s="175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2" t="s">
        <v>106</v>
      </c>
      <c r="B66" s="104">
        <v>5.2</v>
      </c>
      <c r="C66" s="104">
        <v>2.8</v>
      </c>
      <c r="D66" s="104">
        <v>1.7</v>
      </c>
      <c r="E66" s="100">
        <v>2.8</v>
      </c>
      <c r="F66" s="104">
        <v>0</v>
      </c>
      <c r="G66" s="104">
        <v>0</v>
      </c>
      <c r="H66" s="203">
        <f t="shared" si="0"/>
        <v>742.5</v>
      </c>
      <c r="I66" s="185" t="s">
        <v>127</v>
      </c>
      <c r="J66" s="102"/>
      <c r="K66" s="247" t="s">
        <v>280</v>
      </c>
      <c r="L66" s="247"/>
      <c r="M66" s="247" t="s">
        <v>91</v>
      </c>
      <c r="N66" s="247"/>
      <c r="O66" s="247" t="s">
        <v>303</v>
      </c>
      <c r="P66" s="247"/>
      <c r="Q66" s="102" t="s">
        <v>16</v>
      </c>
      <c r="R66" s="102"/>
      <c r="S66" s="172" t="s">
        <v>233</v>
      </c>
      <c r="T66" s="176"/>
      <c r="U66" s="22" t="s">
        <v>261</v>
      </c>
      <c r="V66" s="218"/>
      <c r="W66" s="220" t="s">
        <v>94</v>
      </c>
      <c r="X66" s="51"/>
      <c r="Y66" s="27" t="str">
        <f>A66</f>
        <v>O5</v>
      </c>
      <c r="Z66" s="28" t="str">
        <f>I67&amp;" "&amp;I68&amp;" "&amp;I69&amp;" "&amp;I70&amp;" "&amp;I71&amp;" "&amp;I72</f>
        <v xml:space="preserve">米 芝麻(熟)    </v>
      </c>
      <c r="AA66" s="28" t="str">
        <f>K67&amp;" "&amp;K68&amp;" "&amp;K69&amp;" "&amp;K70&amp;" "&amp;K71&amp;" "&amp;K72</f>
        <v xml:space="preserve">麵腸 鳳梨罐頭 甜椒(青皮) 番茄糊 二砂糖 </v>
      </c>
      <c r="AB66" s="28" t="str">
        <f>M67&amp;" "&amp;M68&amp;" "&amp;M69&amp;" "&amp;M70&amp;" "&amp;M71&amp;" "&amp;M72</f>
        <v xml:space="preserve">雞蛋 蘿蔔乾    </v>
      </c>
      <c r="AC66" s="28" t="str">
        <f>O67&amp;" "&amp;O68&amp;" "&amp;O69&amp;" "&amp;O70&amp;" "&amp;O71&amp;" "&amp;O72</f>
        <v xml:space="preserve">時蔬 素肉絲 胡蘿蔔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味噌 豆腐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92"/>
      <c r="B67" s="93"/>
      <c r="C67" s="93"/>
      <c r="D67" s="93"/>
      <c r="E67" s="100"/>
      <c r="F67" s="93"/>
      <c r="G67" s="93"/>
      <c r="H67" s="204"/>
      <c r="I67" s="186" t="s">
        <v>17</v>
      </c>
      <c r="J67" s="95">
        <v>10</v>
      </c>
      <c r="K67" s="244" t="s">
        <v>75</v>
      </c>
      <c r="L67" s="244">
        <v>6</v>
      </c>
      <c r="M67" s="244" t="s">
        <v>31</v>
      </c>
      <c r="N67" s="244">
        <v>2</v>
      </c>
      <c r="O67" s="244" t="s">
        <v>16</v>
      </c>
      <c r="P67" s="244">
        <v>4</v>
      </c>
      <c r="Q67" s="95" t="s">
        <v>13</v>
      </c>
      <c r="R67" s="95">
        <v>7</v>
      </c>
      <c r="S67" s="172" t="s">
        <v>234</v>
      </c>
      <c r="T67" s="173">
        <v>1</v>
      </c>
      <c r="U67" s="19" t="s">
        <v>261</v>
      </c>
      <c r="V67" s="208">
        <v>12</v>
      </c>
      <c r="W67" s="221" t="s">
        <v>94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2"/>
      <c r="B68" s="93"/>
      <c r="C68" s="93"/>
      <c r="D68" s="93"/>
      <c r="E68" s="100"/>
      <c r="F68" s="93"/>
      <c r="G68" s="93"/>
      <c r="H68" s="204"/>
      <c r="I68" s="186" t="s">
        <v>128</v>
      </c>
      <c r="J68" s="95">
        <v>0.05</v>
      </c>
      <c r="K68" s="244" t="s">
        <v>153</v>
      </c>
      <c r="L68" s="244">
        <v>1</v>
      </c>
      <c r="M68" s="244" t="s">
        <v>92</v>
      </c>
      <c r="N68" s="244">
        <v>3</v>
      </c>
      <c r="O68" s="244" t="s">
        <v>288</v>
      </c>
      <c r="P68" s="244">
        <v>0.6</v>
      </c>
      <c r="Q68" s="95" t="s">
        <v>28</v>
      </c>
      <c r="R68" s="95">
        <v>0.05</v>
      </c>
      <c r="S68" s="129" t="s">
        <v>19</v>
      </c>
      <c r="T68" s="173">
        <v>3</v>
      </c>
      <c r="U68" s="19"/>
      <c r="V68" s="219"/>
      <c r="W68" s="221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2"/>
      <c r="B69" s="93"/>
      <c r="C69" s="93"/>
      <c r="D69" s="93"/>
      <c r="E69" s="100"/>
      <c r="F69" s="93"/>
      <c r="G69" s="93"/>
      <c r="H69" s="201"/>
      <c r="I69" s="186"/>
      <c r="J69" s="95"/>
      <c r="K69" s="244" t="s">
        <v>154</v>
      </c>
      <c r="L69" s="244">
        <v>2</v>
      </c>
      <c r="M69" s="244"/>
      <c r="N69" s="244"/>
      <c r="O69" s="244" t="s">
        <v>22</v>
      </c>
      <c r="P69" s="244">
        <v>0.5</v>
      </c>
      <c r="Q69" s="95"/>
      <c r="R69" s="95"/>
      <c r="S69" s="133"/>
      <c r="T69" s="173"/>
      <c r="U69" s="19"/>
      <c r="V69" s="208"/>
      <c r="W69" s="221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2"/>
      <c r="B70" s="93"/>
      <c r="C70" s="93"/>
      <c r="D70" s="93"/>
      <c r="E70" s="100"/>
      <c r="F70" s="93"/>
      <c r="G70" s="93"/>
      <c r="H70" s="204"/>
      <c r="I70" s="186"/>
      <c r="J70" s="95"/>
      <c r="K70" s="253" t="s">
        <v>61</v>
      </c>
      <c r="L70" s="253"/>
      <c r="M70" s="244"/>
      <c r="N70" s="244"/>
      <c r="O70" s="244" t="s">
        <v>28</v>
      </c>
      <c r="P70" s="244">
        <v>0.05</v>
      </c>
      <c r="Q70" s="95"/>
      <c r="R70" s="95"/>
      <c r="S70" s="133"/>
      <c r="T70" s="173"/>
      <c r="U70" s="19"/>
      <c r="V70" s="208"/>
      <c r="W70" s="221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2"/>
      <c r="B71" s="93"/>
      <c r="C71" s="93"/>
      <c r="D71" s="93"/>
      <c r="E71" s="100"/>
      <c r="F71" s="93"/>
      <c r="G71" s="93"/>
      <c r="H71" s="204"/>
      <c r="I71" s="186"/>
      <c r="J71" s="95"/>
      <c r="K71" s="253" t="s">
        <v>41</v>
      </c>
      <c r="L71" s="253"/>
      <c r="M71" s="244"/>
      <c r="N71" s="244"/>
      <c r="O71" s="253"/>
      <c r="P71" s="253"/>
      <c r="Q71" s="184"/>
      <c r="R71" s="184"/>
      <c r="S71" s="182"/>
      <c r="T71" s="181"/>
      <c r="U71" s="19"/>
      <c r="V71" s="208"/>
      <c r="W71" s="221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6"/>
      <c r="B72" s="97"/>
      <c r="C72" s="97"/>
      <c r="D72" s="97"/>
      <c r="E72" s="111"/>
      <c r="F72" s="97"/>
      <c r="G72" s="97"/>
      <c r="H72" s="205"/>
      <c r="I72" s="197"/>
      <c r="J72" s="99"/>
      <c r="K72" s="260"/>
      <c r="L72" s="260"/>
      <c r="M72" s="260"/>
      <c r="N72" s="260"/>
      <c r="O72" s="260"/>
      <c r="P72" s="260"/>
      <c r="Q72" s="99"/>
      <c r="R72" s="99"/>
      <c r="S72" s="174"/>
      <c r="T72" s="175"/>
      <c r="U72" s="24"/>
      <c r="V72" s="209"/>
      <c r="W72" s="222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107</v>
      </c>
      <c r="B73" s="109">
        <v>5</v>
      </c>
      <c r="C73" s="302">
        <v>3</v>
      </c>
      <c r="D73" s="302">
        <v>2.2999999999999998</v>
      </c>
      <c r="E73" s="109">
        <v>2.7</v>
      </c>
      <c r="F73" s="109">
        <v>0</v>
      </c>
      <c r="G73" s="109">
        <v>0</v>
      </c>
      <c r="H73" s="199">
        <f t="shared" ref="H73:H122" si="1">B73*70+C73*75+D73*25+E73*45</f>
        <v>754</v>
      </c>
      <c r="I73" s="187" t="s">
        <v>15</v>
      </c>
      <c r="J73" s="91"/>
      <c r="K73" s="264" t="s">
        <v>338</v>
      </c>
      <c r="L73" s="264"/>
      <c r="M73" s="264" t="s">
        <v>293</v>
      </c>
      <c r="N73" s="264"/>
      <c r="O73" s="268" t="s">
        <v>206</v>
      </c>
      <c r="P73" s="269"/>
      <c r="Q73" s="91" t="s">
        <v>16</v>
      </c>
      <c r="R73" s="91"/>
      <c r="S73" s="170" t="s">
        <v>236</v>
      </c>
      <c r="T73" s="171"/>
      <c r="U73" s="22" t="s">
        <v>263</v>
      </c>
      <c r="V73" s="22"/>
      <c r="W73" s="50"/>
      <c r="X73" s="50"/>
      <c r="Y73" s="5" t="str">
        <f>A73</f>
        <v>P1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豆包 醃漬花胡瓜 胡蘿蔔 薑  </v>
      </c>
      <c r="AB73" s="5" t="str">
        <f>M74&amp;" "&amp;M75&amp;" "&amp;M76&amp;" "&amp;M77&amp;" "&amp;M78&amp;" "&amp;M79</f>
        <v xml:space="preserve">綠豆芽 胡蘿蔔 薑 素肉絲  </v>
      </c>
      <c r="AC73" s="5" t="str">
        <f>O74&amp;" "&amp;O75&amp;" "&amp;O76&amp;" "&amp;O77&amp;" "&amp;O78&amp;" "&amp;O79</f>
        <v xml:space="preserve">百頁豆腐 醬油 二砂糖 白蘿蔔 薑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時蔬 胡蘿蔔    </v>
      </c>
      <c r="AF73" s="5" t="str">
        <f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2"/>
      <c r="B74" s="100"/>
      <c r="C74" s="100"/>
      <c r="D74" s="100"/>
      <c r="E74" s="100"/>
      <c r="F74" s="100"/>
      <c r="G74" s="100"/>
      <c r="H74" s="200"/>
      <c r="I74" s="186" t="s">
        <v>17</v>
      </c>
      <c r="J74" s="95">
        <v>10</v>
      </c>
      <c r="K74" s="244" t="s">
        <v>40</v>
      </c>
      <c r="L74" s="244">
        <v>6</v>
      </c>
      <c r="M74" s="244" t="s">
        <v>20</v>
      </c>
      <c r="N74" s="244">
        <v>5</v>
      </c>
      <c r="O74" s="236" t="s">
        <v>207</v>
      </c>
      <c r="P74" s="252">
        <v>4</v>
      </c>
      <c r="Q74" s="95" t="s">
        <v>13</v>
      </c>
      <c r="R74" s="95">
        <v>7</v>
      </c>
      <c r="S74" s="133" t="s">
        <v>16</v>
      </c>
      <c r="T74" s="173">
        <v>3.5</v>
      </c>
      <c r="U74" s="19" t="s">
        <v>263</v>
      </c>
      <c r="V74" s="76">
        <v>0.15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2"/>
      <c r="B75" s="100"/>
      <c r="C75" s="100"/>
      <c r="D75" s="100"/>
      <c r="E75" s="100"/>
      <c r="F75" s="100"/>
      <c r="G75" s="100"/>
      <c r="H75" s="200"/>
      <c r="I75" s="186"/>
      <c r="J75" s="95"/>
      <c r="K75" s="244" t="s">
        <v>326</v>
      </c>
      <c r="L75" s="244">
        <v>3</v>
      </c>
      <c r="M75" s="244" t="s">
        <v>22</v>
      </c>
      <c r="N75" s="244">
        <v>1</v>
      </c>
      <c r="O75" s="252" t="s">
        <v>89</v>
      </c>
      <c r="P75" s="252"/>
      <c r="Q75" s="95" t="s">
        <v>28</v>
      </c>
      <c r="R75" s="95">
        <v>0.05</v>
      </c>
      <c r="S75" s="133" t="s">
        <v>22</v>
      </c>
      <c r="T75" s="173">
        <v>0.5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2"/>
      <c r="B76" s="100"/>
      <c r="C76" s="100"/>
      <c r="D76" s="100"/>
      <c r="E76" s="100"/>
      <c r="F76" s="100"/>
      <c r="G76" s="100"/>
      <c r="H76" s="200"/>
      <c r="I76" s="186"/>
      <c r="J76" s="95"/>
      <c r="K76" s="244" t="s">
        <v>22</v>
      </c>
      <c r="L76" s="244">
        <v>1</v>
      </c>
      <c r="M76" s="244" t="s">
        <v>28</v>
      </c>
      <c r="N76" s="244">
        <v>0.05</v>
      </c>
      <c r="O76" s="244" t="s">
        <v>41</v>
      </c>
      <c r="P76" s="252"/>
      <c r="Q76" s="95"/>
      <c r="R76" s="95"/>
      <c r="S76" s="133"/>
      <c r="T76" s="173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2"/>
      <c r="B77" s="100"/>
      <c r="C77" s="100"/>
      <c r="D77" s="100"/>
      <c r="E77" s="100"/>
      <c r="F77" s="100"/>
      <c r="G77" s="100"/>
      <c r="H77" s="200"/>
      <c r="I77" s="186"/>
      <c r="J77" s="95"/>
      <c r="K77" s="244" t="s">
        <v>28</v>
      </c>
      <c r="L77" s="244">
        <v>0.05</v>
      </c>
      <c r="M77" s="244" t="s">
        <v>288</v>
      </c>
      <c r="N77" s="244">
        <v>0.6</v>
      </c>
      <c r="O77" s="252" t="s">
        <v>43</v>
      </c>
      <c r="P77" s="236">
        <v>2</v>
      </c>
      <c r="Q77" s="95"/>
      <c r="R77" s="95"/>
      <c r="S77" s="133"/>
      <c r="T77" s="173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2"/>
      <c r="B78" s="100"/>
      <c r="C78" s="100"/>
      <c r="D78" s="100"/>
      <c r="E78" s="100"/>
      <c r="F78" s="100"/>
      <c r="G78" s="100"/>
      <c r="H78" s="200"/>
      <c r="I78" s="186"/>
      <c r="J78" s="95"/>
      <c r="K78" s="95"/>
      <c r="L78" s="95"/>
      <c r="M78" s="95"/>
      <c r="N78" s="95"/>
      <c r="O78" s="154" t="s">
        <v>28</v>
      </c>
      <c r="P78" s="154">
        <v>0.05</v>
      </c>
      <c r="Q78" s="95"/>
      <c r="R78" s="95"/>
      <c r="S78" s="133"/>
      <c r="T78" s="173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2"/>
      <c r="B79" s="100"/>
      <c r="C79" s="100"/>
      <c r="D79" s="100"/>
      <c r="E79" s="100"/>
      <c r="F79" s="100"/>
      <c r="G79" s="100"/>
      <c r="H79" s="200"/>
      <c r="I79" s="210"/>
      <c r="J79" s="107"/>
      <c r="K79" s="103"/>
      <c r="L79" s="103"/>
      <c r="M79" s="211"/>
      <c r="N79" s="211"/>
      <c r="O79" s="156"/>
      <c r="P79" s="156"/>
      <c r="Q79" s="107"/>
      <c r="R79" s="107"/>
      <c r="S79" s="177"/>
      <c r="T79" s="178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8" t="s">
        <v>108</v>
      </c>
      <c r="B80" s="114">
        <v>5.7</v>
      </c>
      <c r="C80" s="114">
        <v>2.2999999999999998</v>
      </c>
      <c r="D80" s="114">
        <v>2</v>
      </c>
      <c r="E80" s="109">
        <v>2.8</v>
      </c>
      <c r="F80" s="114">
        <v>0</v>
      </c>
      <c r="G80" s="114">
        <v>0</v>
      </c>
      <c r="H80" s="206">
        <f t="shared" si="1"/>
        <v>747.5</v>
      </c>
      <c r="I80" s="187" t="s">
        <v>29</v>
      </c>
      <c r="J80" s="91"/>
      <c r="K80" s="91" t="s">
        <v>281</v>
      </c>
      <c r="L80" s="91"/>
      <c r="M80" s="91" t="s">
        <v>179</v>
      </c>
      <c r="N80" s="91"/>
      <c r="O80" s="91" t="s">
        <v>208</v>
      </c>
      <c r="P80" s="91"/>
      <c r="Q80" s="91" t="s">
        <v>16</v>
      </c>
      <c r="R80" s="91"/>
      <c r="S80" s="170" t="s">
        <v>237</v>
      </c>
      <c r="T80" s="171"/>
      <c r="U80" s="22" t="s">
        <v>264</v>
      </c>
      <c r="V80" s="22"/>
      <c r="W80" s="50"/>
      <c r="X80" s="50"/>
      <c r="Y80" s="27" t="str">
        <f>A80</f>
        <v>P2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雞蛋     </v>
      </c>
      <c r="AB80" s="28" t="str">
        <f>M81&amp;" "&amp;M82&amp;" "&amp;M83&amp;" "&amp;M84&amp;" "&amp;M85&amp;" "&amp;M86</f>
        <v xml:space="preserve">素絞肉 乾木耳 結球白菜 胡蘿蔔 薑 </v>
      </c>
      <c r="AC80" s="28" t="str">
        <f>O81&amp;" "&amp;O82&amp;" "&amp;O83&amp;" "&amp;O84&amp;" "&amp;O85&amp;" "&amp;O86</f>
        <v xml:space="preserve">素絞肉 寬粉 甘藍 乾木耳 薑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金針菜乾 薑    </v>
      </c>
      <c r="AF80" s="28" t="str">
        <f>U81&amp;" "&amp;U82&amp;" "&amp;U83&amp;" "&amp;U84&amp;" "&amp;U85&amp;" "&amp;U86</f>
        <v xml:space="preserve">黑糖饅頭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92"/>
      <c r="B81" s="93"/>
      <c r="C81" s="93"/>
      <c r="D81" s="93"/>
      <c r="E81" s="100"/>
      <c r="F81" s="93"/>
      <c r="G81" s="93"/>
      <c r="H81" s="201"/>
      <c r="I81" s="186" t="s">
        <v>17</v>
      </c>
      <c r="J81" s="95">
        <v>7</v>
      </c>
      <c r="K81" s="95" t="s">
        <v>31</v>
      </c>
      <c r="L81" s="95">
        <v>5.5</v>
      </c>
      <c r="M81" s="95" t="s">
        <v>274</v>
      </c>
      <c r="N81" s="95">
        <v>1</v>
      </c>
      <c r="O81" s="95" t="s">
        <v>274</v>
      </c>
      <c r="P81" s="95">
        <v>0.6</v>
      </c>
      <c r="Q81" s="95" t="s">
        <v>13</v>
      </c>
      <c r="R81" s="95">
        <v>7</v>
      </c>
      <c r="S81" s="133" t="s">
        <v>55</v>
      </c>
      <c r="T81" s="173">
        <v>0.8</v>
      </c>
      <c r="U81" s="19" t="s">
        <v>264</v>
      </c>
      <c r="V81" s="19">
        <v>2.5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2"/>
      <c r="B82" s="93"/>
      <c r="C82" s="93"/>
      <c r="D82" s="93"/>
      <c r="E82" s="100"/>
      <c r="F82" s="93"/>
      <c r="G82" s="93"/>
      <c r="H82" s="201"/>
      <c r="I82" s="186" t="s">
        <v>33</v>
      </c>
      <c r="J82" s="95">
        <v>3</v>
      </c>
      <c r="K82" s="95"/>
      <c r="L82" s="95"/>
      <c r="M82" s="143" t="s">
        <v>36</v>
      </c>
      <c r="N82" s="95">
        <v>0.01</v>
      </c>
      <c r="O82" s="95" t="s">
        <v>209</v>
      </c>
      <c r="P82" s="95">
        <v>1</v>
      </c>
      <c r="Q82" s="95" t="s">
        <v>28</v>
      </c>
      <c r="R82" s="95">
        <v>0.05</v>
      </c>
      <c r="S82" s="133" t="s">
        <v>28</v>
      </c>
      <c r="T82" s="173">
        <v>0.05</v>
      </c>
      <c r="U82" s="19"/>
      <c r="V82" s="76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2"/>
      <c r="B83" s="93"/>
      <c r="C83" s="93"/>
      <c r="D83" s="93"/>
      <c r="E83" s="100"/>
      <c r="F83" s="93"/>
      <c r="G83" s="93"/>
      <c r="H83" s="201"/>
      <c r="I83" s="186"/>
      <c r="J83" s="95"/>
      <c r="K83" s="95"/>
      <c r="L83" s="95"/>
      <c r="M83" s="95" t="s">
        <v>35</v>
      </c>
      <c r="N83" s="95">
        <v>5</v>
      </c>
      <c r="O83" s="95" t="s">
        <v>34</v>
      </c>
      <c r="P83" s="95">
        <v>3</v>
      </c>
      <c r="Q83" s="95"/>
      <c r="R83" s="95"/>
      <c r="S83" s="133"/>
      <c r="T83" s="173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2"/>
      <c r="B84" s="93"/>
      <c r="C84" s="93"/>
      <c r="D84" s="93"/>
      <c r="E84" s="100"/>
      <c r="F84" s="93"/>
      <c r="G84" s="93"/>
      <c r="H84" s="201"/>
      <c r="I84" s="186"/>
      <c r="J84" s="95"/>
      <c r="K84" s="95"/>
      <c r="L84" s="95"/>
      <c r="M84" s="95" t="s">
        <v>22</v>
      </c>
      <c r="N84" s="95">
        <v>0.5</v>
      </c>
      <c r="O84" s="95" t="s">
        <v>36</v>
      </c>
      <c r="P84" s="95">
        <v>0.01</v>
      </c>
      <c r="Q84" s="95"/>
      <c r="R84" s="95"/>
      <c r="S84" s="133"/>
      <c r="T84" s="173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2"/>
      <c r="B85" s="93"/>
      <c r="C85" s="93"/>
      <c r="D85" s="93"/>
      <c r="E85" s="100"/>
      <c r="F85" s="93"/>
      <c r="G85" s="93"/>
      <c r="H85" s="201"/>
      <c r="I85" s="186"/>
      <c r="J85" s="95"/>
      <c r="K85" s="95"/>
      <c r="L85" s="95"/>
      <c r="M85" s="125" t="s">
        <v>28</v>
      </c>
      <c r="N85" s="125">
        <v>0.05</v>
      </c>
      <c r="O85" s="95" t="s">
        <v>28</v>
      </c>
      <c r="P85" s="95">
        <v>0.05</v>
      </c>
      <c r="Q85" s="95"/>
      <c r="R85" s="95"/>
      <c r="S85" s="182"/>
      <c r="T85" s="181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6"/>
      <c r="B86" s="97"/>
      <c r="C86" s="97"/>
      <c r="D86" s="97"/>
      <c r="E86" s="111"/>
      <c r="F86" s="97"/>
      <c r="G86" s="97"/>
      <c r="H86" s="207"/>
      <c r="I86" s="197"/>
      <c r="J86" s="99"/>
      <c r="K86" s="137"/>
      <c r="L86" s="137"/>
      <c r="M86" s="134"/>
      <c r="N86" s="134"/>
      <c r="O86" s="134"/>
      <c r="P86" s="134"/>
      <c r="Q86" s="137"/>
      <c r="R86" s="137"/>
      <c r="S86" s="179"/>
      <c r="T86" s="180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2" t="s">
        <v>109</v>
      </c>
      <c r="B87" s="93">
        <v>5.5</v>
      </c>
      <c r="C87" s="93">
        <v>3.5</v>
      </c>
      <c r="D87" s="93">
        <v>1.5</v>
      </c>
      <c r="E87" s="100">
        <v>2.9</v>
      </c>
      <c r="F87" s="93">
        <v>0</v>
      </c>
      <c r="G87" s="117">
        <v>0</v>
      </c>
      <c r="H87" s="200">
        <f t="shared" si="1"/>
        <v>815.5</v>
      </c>
      <c r="I87" s="185" t="s">
        <v>129</v>
      </c>
      <c r="J87" s="102"/>
      <c r="K87" s="247" t="s">
        <v>282</v>
      </c>
      <c r="L87" s="247"/>
      <c r="M87" s="247" t="s">
        <v>180</v>
      </c>
      <c r="N87" s="247"/>
      <c r="O87" s="247" t="s">
        <v>210</v>
      </c>
      <c r="P87" s="247"/>
      <c r="Q87" s="247" t="s">
        <v>16</v>
      </c>
      <c r="R87" s="247"/>
      <c r="S87" s="250" t="s">
        <v>238</v>
      </c>
      <c r="T87" s="251"/>
      <c r="U87" s="22" t="s">
        <v>257</v>
      </c>
      <c r="V87" s="22"/>
      <c r="W87" s="50"/>
      <c r="X87" s="50"/>
      <c r="Y87" s="27" t="str">
        <f>A87</f>
        <v>P3</v>
      </c>
      <c r="Z87" s="28" t="str">
        <f>I88&amp;" "&amp;I89&amp;" "&amp;I90&amp;" "&amp;I91&amp;" "&amp;I92&amp;" "&amp;I93</f>
        <v xml:space="preserve">米 糯米    </v>
      </c>
      <c r="AA87" s="28" t="str">
        <f>K88&amp;" "&amp;K89&amp;" "&amp;K90&amp;" "&amp;K91&amp;" "&amp;K92&amp;" "&amp;K93</f>
        <v xml:space="preserve">素麥克雞塊     </v>
      </c>
      <c r="AB87" s="28" t="str">
        <f>M88&amp;" "&amp;M89&amp;" "&amp;M90&amp;" "&amp;M91&amp;" "&amp;M92&amp;" "&amp;M93</f>
        <v xml:space="preserve">素肉絲 脆筍 乾香菇 薑  </v>
      </c>
      <c r="AC87" s="28" t="str">
        <f>O88&amp;" "&amp;O89&amp;" "&amp;O90&amp;" "&amp;O91&amp;" "&amp;O92&amp;" "&amp;O93</f>
        <v xml:space="preserve">海帶結 凍豆腐 芝麻(熟) 滷包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素肉絲 四神料    </v>
      </c>
      <c r="AF87" s="28" t="str">
        <f>U88&amp;" "&amp;U89&amp;" "&amp;U90&amp;" "&amp;U91&amp;" "&amp;U92&amp;" "&amp;U93</f>
        <v xml:space="preserve">原味餐包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92"/>
      <c r="B88" s="93"/>
      <c r="C88" s="93"/>
      <c r="D88" s="93"/>
      <c r="E88" s="100"/>
      <c r="F88" s="93"/>
      <c r="G88" s="117"/>
      <c r="H88" s="200"/>
      <c r="I88" s="186" t="s">
        <v>17</v>
      </c>
      <c r="J88" s="95">
        <v>8</v>
      </c>
      <c r="K88" s="244" t="s">
        <v>283</v>
      </c>
      <c r="L88" s="244">
        <v>6</v>
      </c>
      <c r="M88" s="244" t="s">
        <v>288</v>
      </c>
      <c r="N88" s="244">
        <v>1.2</v>
      </c>
      <c r="O88" s="244" t="s">
        <v>197</v>
      </c>
      <c r="P88" s="244">
        <v>2</v>
      </c>
      <c r="Q88" s="244" t="s">
        <v>13</v>
      </c>
      <c r="R88" s="244">
        <v>7</v>
      </c>
      <c r="S88" s="249" t="s">
        <v>288</v>
      </c>
      <c r="T88" s="248">
        <v>1</v>
      </c>
      <c r="U88" s="19" t="s">
        <v>257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2"/>
      <c r="B89" s="93"/>
      <c r="C89" s="93"/>
      <c r="D89" s="93"/>
      <c r="E89" s="100"/>
      <c r="F89" s="93"/>
      <c r="G89" s="117"/>
      <c r="H89" s="200"/>
      <c r="I89" s="186" t="s">
        <v>130</v>
      </c>
      <c r="J89" s="95">
        <v>3</v>
      </c>
      <c r="K89" s="244"/>
      <c r="L89" s="244"/>
      <c r="M89" s="244" t="s">
        <v>38</v>
      </c>
      <c r="N89" s="244">
        <v>4</v>
      </c>
      <c r="O89" s="244" t="s">
        <v>63</v>
      </c>
      <c r="P89" s="244">
        <v>3</v>
      </c>
      <c r="Q89" s="244" t="s">
        <v>28</v>
      </c>
      <c r="R89" s="244">
        <v>0.05</v>
      </c>
      <c r="S89" s="249" t="s">
        <v>239</v>
      </c>
      <c r="T89" s="248"/>
      <c r="U89" s="19"/>
      <c r="V89" s="76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2"/>
      <c r="B90" s="93"/>
      <c r="C90" s="93"/>
      <c r="D90" s="93"/>
      <c r="E90" s="100"/>
      <c r="F90" s="93"/>
      <c r="G90" s="117"/>
      <c r="H90" s="200"/>
      <c r="I90" s="186"/>
      <c r="J90" s="95"/>
      <c r="K90" s="244"/>
      <c r="L90" s="244"/>
      <c r="M90" s="252" t="s">
        <v>57</v>
      </c>
      <c r="N90" s="244">
        <v>0.2</v>
      </c>
      <c r="O90" s="244" t="s">
        <v>128</v>
      </c>
      <c r="P90" s="244"/>
      <c r="Q90" s="244"/>
      <c r="R90" s="244"/>
      <c r="S90" s="249"/>
      <c r="T90" s="248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2"/>
      <c r="B91" s="93"/>
      <c r="C91" s="93"/>
      <c r="D91" s="93"/>
      <c r="E91" s="100"/>
      <c r="F91" s="93"/>
      <c r="G91" s="118"/>
      <c r="H91" s="202"/>
      <c r="I91" s="186"/>
      <c r="J91" s="95"/>
      <c r="K91" s="244"/>
      <c r="L91" s="244"/>
      <c r="M91" s="244" t="s">
        <v>28</v>
      </c>
      <c r="N91" s="244">
        <v>0.05</v>
      </c>
      <c r="O91" s="253" t="s">
        <v>39</v>
      </c>
      <c r="P91" s="253"/>
      <c r="Q91" s="244"/>
      <c r="R91" s="244"/>
      <c r="S91" s="249"/>
      <c r="T91" s="248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2"/>
      <c r="B92" s="93"/>
      <c r="C92" s="93"/>
      <c r="D92" s="93"/>
      <c r="E92" s="100"/>
      <c r="F92" s="93"/>
      <c r="G92" s="117"/>
      <c r="H92" s="200"/>
      <c r="I92" s="186"/>
      <c r="J92" s="95"/>
      <c r="K92" s="244"/>
      <c r="L92" s="244"/>
      <c r="M92" s="244"/>
      <c r="N92" s="244"/>
      <c r="O92" s="253"/>
      <c r="P92" s="253"/>
      <c r="Q92" s="244"/>
      <c r="R92" s="244"/>
      <c r="S92" s="249"/>
      <c r="T92" s="248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2"/>
      <c r="B93" s="93"/>
      <c r="C93" s="93"/>
      <c r="D93" s="93"/>
      <c r="E93" s="100"/>
      <c r="F93" s="93"/>
      <c r="G93" s="117"/>
      <c r="H93" s="200"/>
      <c r="I93" s="210"/>
      <c r="J93" s="107"/>
      <c r="K93" s="266"/>
      <c r="L93" s="266"/>
      <c r="M93" s="266"/>
      <c r="N93" s="266"/>
      <c r="O93" s="266"/>
      <c r="P93" s="266"/>
      <c r="Q93" s="255"/>
      <c r="R93" s="255"/>
      <c r="S93" s="270"/>
      <c r="T93" s="271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110</v>
      </c>
      <c r="B94" s="108">
        <v>6.5</v>
      </c>
      <c r="C94" s="305">
        <v>2.7</v>
      </c>
      <c r="D94" s="108">
        <v>1.5</v>
      </c>
      <c r="E94" s="109">
        <v>2.7</v>
      </c>
      <c r="F94" s="108">
        <v>0</v>
      </c>
      <c r="G94" s="108">
        <v>0</v>
      </c>
      <c r="H94" s="212">
        <f t="shared" si="1"/>
        <v>816.5</v>
      </c>
      <c r="I94" s="187" t="s">
        <v>29</v>
      </c>
      <c r="J94" s="91"/>
      <c r="K94" s="264" t="s">
        <v>339</v>
      </c>
      <c r="L94" s="264"/>
      <c r="M94" s="264" t="s">
        <v>181</v>
      </c>
      <c r="N94" s="264"/>
      <c r="O94" s="264" t="s">
        <v>211</v>
      </c>
      <c r="P94" s="264"/>
      <c r="Q94" s="264" t="s">
        <v>16</v>
      </c>
      <c r="R94" s="264"/>
      <c r="S94" s="258" t="s">
        <v>240</v>
      </c>
      <c r="T94" s="259"/>
      <c r="U94" s="22" t="s">
        <v>265</v>
      </c>
      <c r="V94" s="22"/>
      <c r="W94" s="50"/>
      <c r="X94" s="50"/>
      <c r="Y94" s="27" t="str">
        <f>A94</f>
        <v>P4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豆干 豆薯 胡蘿蔔 甜麵醬  </v>
      </c>
      <c r="AB94" s="28" t="str">
        <f>M95&amp;" "&amp;M96&amp;" "&amp;M97&amp;" "&amp;M98&amp;" "&amp;M99&amp;" "&amp;M100</f>
        <v xml:space="preserve">麻竹筍乾 四角油豆腐 胡蘿蔔 薑  </v>
      </c>
      <c r="AC94" s="28" t="str">
        <f>O95&amp;" "&amp;O96&amp;" "&amp;O97&amp;" "&amp;O98&amp;" "&amp;O99&amp;" "&amp;O100</f>
        <v xml:space="preserve">冷凍玉米粒 雞蛋  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粉圓 二砂糖    </v>
      </c>
      <c r="AF94" s="28" t="str">
        <f>U95&amp;" "&amp;U96&amp;" "&amp;U97&amp;" "&amp;U98&amp;" "&amp;U99&amp;" "&amp;U100</f>
        <v xml:space="preserve">銀絲卷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92"/>
      <c r="B95" s="93"/>
      <c r="C95" s="93"/>
      <c r="D95" s="93"/>
      <c r="E95" s="100"/>
      <c r="F95" s="93"/>
      <c r="G95" s="93"/>
      <c r="H95" s="204"/>
      <c r="I95" s="186" t="s">
        <v>17</v>
      </c>
      <c r="J95" s="95">
        <v>7</v>
      </c>
      <c r="K95" s="272" t="s">
        <v>340</v>
      </c>
      <c r="L95" s="244">
        <v>6</v>
      </c>
      <c r="M95" s="244" t="s">
        <v>182</v>
      </c>
      <c r="N95" s="244">
        <v>1</v>
      </c>
      <c r="O95" s="244" t="s">
        <v>44</v>
      </c>
      <c r="P95" s="244">
        <v>4</v>
      </c>
      <c r="Q95" s="244" t="s">
        <v>13</v>
      </c>
      <c r="R95" s="244">
        <v>7</v>
      </c>
      <c r="S95" s="249" t="s">
        <v>241</v>
      </c>
      <c r="T95" s="248">
        <v>2</v>
      </c>
      <c r="U95" s="19" t="s">
        <v>265</v>
      </c>
      <c r="V95" s="19">
        <v>2.5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2"/>
      <c r="B96" s="93"/>
      <c r="C96" s="93"/>
      <c r="D96" s="93"/>
      <c r="E96" s="100"/>
      <c r="F96" s="93"/>
      <c r="G96" s="93"/>
      <c r="H96" s="204"/>
      <c r="I96" s="186" t="s">
        <v>33</v>
      </c>
      <c r="J96" s="95">
        <v>3</v>
      </c>
      <c r="K96" s="244" t="s">
        <v>329</v>
      </c>
      <c r="L96" s="244">
        <v>3</v>
      </c>
      <c r="M96" s="244" t="s">
        <v>37</v>
      </c>
      <c r="N96" s="244">
        <v>4</v>
      </c>
      <c r="O96" s="244" t="s">
        <v>31</v>
      </c>
      <c r="P96" s="244">
        <v>1</v>
      </c>
      <c r="Q96" s="244" t="s">
        <v>28</v>
      </c>
      <c r="R96" s="244">
        <v>0.05</v>
      </c>
      <c r="S96" s="236" t="s">
        <v>41</v>
      </c>
      <c r="T96" s="248">
        <v>1</v>
      </c>
      <c r="U96" s="19"/>
      <c r="V96" s="76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2"/>
      <c r="B97" s="93"/>
      <c r="C97" s="93"/>
      <c r="D97" s="93"/>
      <c r="E97" s="100"/>
      <c r="F97" s="93"/>
      <c r="G97" s="93"/>
      <c r="H97" s="201"/>
      <c r="I97" s="186"/>
      <c r="J97" s="95"/>
      <c r="K97" s="244" t="s">
        <v>22</v>
      </c>
      <c r="L97" s="244">
        <v>1</v>
      </c>
      <c r="M97" s="244" t="s">
        <v>22</v>
      </c>
      <c r="N97" s="244">
        <v>0.5</v>
      </c>
      <c r="O97" s="244"/>
      <c r="P97" s="244"/>
      <c r="Q97" s="244"/>
      <c r="R97" s="244"/>
      <c r="S97" s="249"/>
      <c r="T97" s="248"/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2"/>
      <c r="B98" s="93"/>
      <c r="C98" s="93"/>
      <c r="D98" s="93"/>
      <c r="E98" s="100"/>
      <c r="F98" s="93"/>
      <c r="G98" s="93"/>
      <c r="H98" s="204"/>
      <c r="I98" s="186"/>
      <c r="J98" s="95"/>
      <c r="K98" s="253" t="s">
        <v>330</v>
      </c>
      <c r="L98" s="253"/>
      <c r="M98" s="244" t="s">
        <v>28</v>
      </c>
      <c r="N98" s="244">
        <v>0.05</v>
      </c>
      <c r="O98" s="244"/>
      <c r="P98" s="244"/>
      <c r="Q98" s="244"/>
      <c r="R98" s="244"/>
      <c r="S98" s="249"/>
      <c r="T98" s="248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2"/>
      <c r="B99" s="93"/>
      <c r="C99" s="93"/>
      <c r="D99" s="93"/>
      <c r="E99" s="100"/>
      <c r="F99" s="93"/>
      <c r="G99" s="93"/>
      <c r="H99" s="204"/>
      <c r="I99" s="186"/>
      <c r="J99" s="95"/>
      <c r="K99" s="253"/>
      <c r="L99" s="253"/>
      <c r="M99" s="244"/>
      <c r="N99" s="244"/>
      <c r="O99" s="253"/>
      <c r="P99" s="253"/>
      <c r="Q99" s="244"/>
      <c r="R99" s="244"/>
      <c r="S99" s="249"/>
      <c r="T99" s="248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6"/>
      <c r="B100" s="97"/>
      <c r="C100" s="97"/>
      <c r="D100" s="97"/>
      <c r="E100" s="111"/>
      <c r="F100" s="97"/>
      <c r="G100" s="97"/>
      <c r="H100" s="205"/>
      <c r="I100" s="197"/>
      <c r="J100" s="99"/>
      <c r="K100" s="260"/>
      <c r="L100" s="260"/>
      <c r="M100" s="260"/>
      <c r="N100" s="260"/>
      <c r="O100" s="260"/>
      <c r="P100" s="260"/>
      <c r="Q100" s="260"/>
      <c r="R100" s="260"/>
      <c r="S100" s="273"/>
      <c r="T100" s="274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2" t="s">
        <v>111</v>
      </c>
      <c r="B101" s="104">
        <v>5.8</v>
      </c>
      <c r="C101" s="104">
        <v>2.2999999999999998</v>
      </c>
      <c r="D101" s="104">
        <v>2</v>
      </c>
      <c r="E101" s="100">
        <v>2.8</v>
      </c>
      <c r="F101" s="104">
        <v>0</v>
      </c>
      <c r="G101" s="104">
        <v>0</v>
      </c>
      <c r="H101" s="203">
        <f t="shared" si="1"/>
        <v>754.5</v>
      </c>
      <c r="I101" s="185" t="s">
        <v>131</v>
      </c>
      <c r="J101" s="102"/>
      <c r="K101" s="247" t="s">
        <v>341</v>
      </c>
      <c r="L101" s="247"/>
      <c r="M101" s="247" t="s">
        <v>183</v>
      </c>
      <c r="N101" s="247"/>
      <c r="O101" s="247" t="s">
        <v>304</v>
      </c>
      <c r="P101" s="247"/>
      <c r="Q101" s="247" t="s">
        <v>16</v>
      </c>
      <c r="R101" s="247"/>
      <c r="S101" s="250" t="s">
        <v>312</v>
      </c>
      <c r="T101" s="251"/>
      <c r="U101" s="22" t="s">
        <v>261</v>
      </c>
      <c r="V101" s="218"/>
      <c r="W101" s="220" t="s">
        <v>94</v>
      </c>
      <c r="X101" s="51"/>
      <c r="Y101" s="27" t="str">
        <f>A101</f>
        <v>P5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麵腸 杏鮑菇 胡蘿蔔 九層塔 薑 </v>
      </c>
      <c r="AB101" s="28" t="str">
        <f>M102&amp;" "&amp;M103&amp;" "&amp;M104&amp;" "&amp;M105&amp;" "&amp;M106&amp;" "&amp;M107</f>
        <v xml:space="preserve">甘藍 雞蛋 薑   </v>
      </c>
      <c r="AC101" s="28" t="str">
        <f>O102&amp;" "&amp;O103&amp;" "&amp;O104&amp;" "&amp;O105&amp;" "&amp;O106&amp;" "&amp;O107</f>
        <v xml:space="preserve">馬鈴薯 素絞肉 胡蘿蔔 薑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時瓜  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92"/>
      <c r="B102" s="93"/>
      <c r="C102" s="93"/>
      <c r="D102" s="93"/>
      <c r="E102" s="100"/>
      <c r="F102" s="93"/>
      <c r="G102" s="93"/>
      <c r="H102" s="204"/>
      <c r="I102" s="186" t="s">
        <v>17</v>
      </c>
      <c r="J102" s="95">
        <v>10</v>
      </c>
      <c r="K102" s="244" t="s">
        <v>342</v>
      </c>
      <c r="L102" s="244">
        <v>6</v>
      </c>
      <c r="M102" s="244" t="s">
        <v>34</v>
      </c>
      <c r="N102" s="244">
        <v>5</v>
      </c>
      <c r="O102" s="244" t="s">
        <v>45</v>
      </c>
      <c r="P102" s="244">
        <v>5</v>
      </c>
      <c r="Q102" s="244" t="s">
        <v>13</v>
      </c>
      <c r="R102" s="244">
        <v>7</v>
      </c>
      <c r="S102" s="249" t="s">
        <v>47</v>
      </c>
      <c r="T102" s="248">
        <v>4</v>
      </c>
      <c r="U102" s="19" t="s">
        <v>261</v>
      </c>
      <c r="V102" s="208">
        <v>12</v>
      </c>
      <c r="W102" s="221" t="s">
        <v>94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2"/>
      <c r="B103" s="93"/>
      <c r="C103" s="93"/>
      <c r="D103" s="93"/>
      <c r="E103" s="100"/>
      <c r="F103" s="93"/>
      <c r="G103" s="93"/>
      <c r="H103" s="204"/>
      <c r="I103" s="186" t="s">
        <v>132</v>
      </c>
      <c r="J103" s="95">
        <v>0.4</v>
      </c>
      <c r="K103" s="244" t="s">
        <v>162</v>
      </c>
      <c r="L103" s="244">
        <v>2</v>
      </c>
      <c r="M103" s="244" t="s">
        <v>31</v>
      </c>
      <c r="N103" s="244">
        <v>1.5</v>
      </c>
      <c r="O103" s="244" t="s">
        <v>274</v>
      </c>
      <c r="P103" s="244">
        <v>0.6</v>
      </c>
      <c r="Q103" s="244" t="s">
        <v>28</v>
      </c>
      <c r="R103" s="244">
        <v>0.05</v>
      </c>
      <c r="S103" s="244"/>
      <c r="T103" s="248"/>
      <c r="U103" s="19"/>
      <c r="V103" s="219"/>
      <c r="W103" s="221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2"/>
      <c r="B104" s="93"/>
      <c r="C104" s="93"/>
      <c r="D104" s="93"/>
      <c r="E104" s="100"/>
      <c r="F104" s="93"/>
      <c r="G104" s="93"/>
      <c r="H104" s="201"/>
      <c r="I104" s="186"/>
      <c r="J104" s="95"/>
      <c r="K104" s="244" t="s">
        <v>22</v>
      </c>
      <c r="L104" s="244">
        <v>1</v>
      </c>
      <c r="M104" s="244" t="s">
        <v>28</v>
      </c>
      <c r="N104" s="244">
        <v>0.05</v>
      </c>
      <c r="O104" s="244" t="s">
        <v>22</v>
      </c>
      <c r="P104" s="244">
        <v>0.5</v>
      </c>
      <c r="Q104" s="244"/>
      <c r="R104" s="244"/>
      <c r="S104" s="249"/>
      <c r="T104" s="248"/>
      <c r="U104" s="19"/>
      <c r="V104" s="208"/>
      <c r="W104" s="221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2"/>
      <c r="B105" s="93"/>
      <c r="C105" s="93"/>
      <c r="D105" s="93"/>
      <c r="E105" s="100"/>
      <c r="F105" s="93"/>
      <c r="G105" s="93"/>
      <c r="H105" s="204"/>
      <c r="I105" s="186"/>
      <c r="J105" s="95"/>
      <c r="K105" s="244" t="s">
        <v>49</v>
      </c>
      <c r="L105" s="244">
        <v>0.1</v>
      </c>
      <c r="M105" s="244"/>
      <c r="N105" s="244"/>
      <c r="O105" s="244" t="s">
        <v>28</v>
      </c>
      <c r="P105" s="253">
        <v>0.05</v>
      </c>
      <c r="Q105" s="244"/>
      <c r="R105" s="244"/>
      <c r="S105" s="249"/>
      <c r="T105" s="248"/>
      <c r="U105" s="19"/>
      <c r="V105" s="208"/>
      <c r="W105" s="221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2"/>
      <c r="B106" s="93"/>
      <c r="C106" s="93"/>
      <c r="D106" s="93"/>
      <c r="E106" s="100"/>
      <c r="F106" s="93"/>
      <c r="G106" s="93"/>
      <c r="H106" s="204"/>
      <c r="I106" s="186"/>
      <c r="J106" s="95"/>
      <c r="K106" s="244" t="s">
        <v>28</v>
      </c>
      <c r="L106" s="244">
        <v>0.05</v>
      </c>
      <c r="M106" s="253"/>
      <c r="N106" s="253"/>
      <c r="O106" s="244"/>
      <c r="P106" s="244"/>
      <c r="Q106" s="244"/>
      <c r="R106" s="244"/>
      <c r="S106" s="249"/>
      <c r="T106" s="248"/>
      <c r="U106" s="19"/>
      <c r="V106" s="208"/>
      <c r="W106" s="221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6"/>
      <c r="B107" s="97"/>
      <c r="C107" s="97"/>
      <c r="D107" s="97"/>
      <c r="E107" s="111"/>
      <c r="F107" s="97"/>
      <c r="G107" s="97"/>
      <c r="H107" s="205"/>
      <c r="I107" s="198"/>
      <c r="J107" s="124"/>
      <c r="K107" s="260"/>
      <c r="L107" s="260"/>
      <c r="M107" s="260"/>
      <c r="N107" s="260"/>
      <c r="O107" s="260"/>
      <c r="P107" s="260"/>
      <c r="Q107" s="260"/>
      <c r="R107" s="260"/>
      <c r="S107" s="273"/>
      <c r="T107" s="274"/>
      <c r="U107" s="24"/>
      <c r="V107" s="209"/>
      <c r="W107" s="222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112</v>
      </c>
      <c r="B108" s="109">
        <v>5.6</v>
      </c>
      <c r="C108" s="109">
        <v>2.8</v>
      </c>
      <c r="D108" s="109">
        <v>1.6</v>
      </c>
      <c r="E108" s="109">
        <v>2.7</v>
      </c>
      <c r="F108" s="109">
        <v>0.3</v>
      </c>
      <c r="G108" s="109">
        <v>0</v>
      </c>
      <c r="H108" s="199">
        <f t="shared" si="1"/>
        <v>763.5</v>
      </c>
      <c r="I108" s="187" t="s">
        <v>15</v>
      </c>
      <c r="J108" s="91"/>
      <c r="K108" s="264" t="s">
        <v>284</v>
      </c>
      <c r="L108" s="264"/>
      <c r="M108" s="275" t="s">
        <v>184</v>
      </c>
      <c r="N108" s="275"/>
      <c r="O108" s="264" t="s">
        <v>213</v>
      </c>
      <c r="P108" s="264"/>
      <c r="Q108" s="264" t="s">
        <v>16</v>
      </c>
      <c r="R108" s="276"/>
      <c r="S108" s="258" t="s">
        <v>243</v>
      </c>
      <c r="T108" s="259"/>
      <c r="U108" s="22" t="s">
        <v>266</v>
      </c>
      <c r="V108" s="22"/>
      <c r="W108" s="50"/>
      <c r="X108" s="50"/>
      <c r="Y108" s="5" t="str">
        <f>A108</f>
        <v>Q1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麵腸 芹菜 胡蘿蔔 薑  </v>
      </c>
      <c r="AB108" s="5" t="str">
        <f>M109&amp;" "&amp;M110&amp;" "&amp;M111&amp;" "&amp;M112&amp;" "&amp;M113&amp;" "&amp;M114</f>
        <v xml:space="preserve">雞蛋 豆薯 薑   </v>
      </c>
      <c r="AC108" s="5" t="str">
        <f>O109&amp;" "&amp;O110&amp;" "&amp;O111&amp;" "&amp;O112&amp;" "&amp;O113&amp;" "&amp;O114</f>
        <v xml:space="preserve">豆干 芹菜 胡蘿蔔 薑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大番茄 黃豆芽    </v>
      </c>
      <c r="AF108" s="5" t="str">
        <f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2"/>
      <c r="B109" s="100"/>
      <c r="C109" s="100"/>
      <c r="D109" s="100"/>
      <c r="E109" s="100"/>
      <c r="F109" s="100"/>
      <c r="G109" s="100"/>
      <c r="H109" s="200"/>
      <c r="I109" s="186" t="s">
        <v>17</v>
      </c>
      <c r="J109" s="95">
        <v>10</v>
      </c>
      <c r="K109" s="244" t="s">
        <v>75</v>
      </c>
      <c r="L109" s="244">
        <v>6</v>
      </c>
      <c r="M109" s="244" t="s">
        <v>31</v>
      </c>
      <c r="N109" s="254">
        <v>1.5</v>
      </c>
      <c r="O109" s="244" t="s">
        <v>51</v>
      </c>
      <c r="P109" s="244">
        <v>3</v>
      </c>
      <c r="Q109" s="244" t="s">
        <v>13</v>
      </c>
      <c r="R109" s="244">
        <v>7</v>
      </c>
      <c r="S109" s="249" t="s">
        <v>48</v>
      </c>
      <c r="T109" s="248">
        <v>1.5</v>
      </c>
      <c r="U109" s="19" t="s">
        <v>266</v>
      </c>
      <c r="V109" s="19">
        <v>2.5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2"/>
      <c r="B110" s="100"/>
      <c r="C110" s="100"/>
      <c r="D110" s="100"/>
      <c r="E110" s="100"/>
      <c r="F110" s="100"/>
      <c r="G110" s="100"/>
      <c r="H110" s="200"/>
      <c r="I110" s="186"/>
      <c r="J110" s="95"/>
      <c r="K110" s="244" t="s">
        <v>194</v>
      </c>
      <c r="L110" s="244">
        <v>3</v>
      </c>
      <c r="M110" s="244" t="s">
        <v>141</v>
      </c>
      <c r="N110" s="244">
        <v>5</v>
      </c>
      <c r="O110" s="244" t="s">
        <v>194</v>
      </c>
      <c r="P110" s="244">
        <v>1</v>
      </c>
      <c r="Q110" s="244" t="s">
        <v>28</v>
      </c>
      <c r="R110" s="244">
        <v>0.05</v>
      </c>
      <c r="S110" s="249" t="s">
        <v>244</v>
      </c>
      <c r="T110" s="248">
        <v>2.5</v>
      </c>
      <c r="U110" s="19"/>
      <c r="V110" s="76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2"/>
      <c r="B111" s="100"/>
      <c r="C111" s="100"/>
      <c r="D111" s="100"/>
      <c r="E111" s="100"/>
      <c r="F111" s="100"/>
      <c r="G111" s="100"/>
      <c r="H111" s="200"/>
      <c r="I111" s="186"/>
      <c r="J111" s="95"/>
      <c r="K111" s="244" t="s">
        <v>22</v>
      </c>
      <c r="L111" s="244">
        <v>0.5</v>
      </c>
      <c r="M111" s="244" t="s">
        <v>28</v>
      </c>
      <c r="N111" s="244">
        <v>0.05</v>
      </c>
      <c r="O111" s="244" t="s">
        <v>22</v>
      </c>
      <c r="P111" s="244">
        <v>0.5</v>
      </c>
      <c r="Q111" s="244"/>
      <c r="R111" s="244"/>
      <c r="S111" s="244"/>
      <c r="T111" s="248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2"/>
      <c r="B112" s="100"/>
      <c r="C112" s="100"/>
      <c r="D112" s="100"/>
      <c r="E112" s="100"/>
      <c r="F112" s="100"/>
      <c r="G112" s="100"/>
      <c r="H112" s="200"/>
      <c r="I112" s="186"/>
      <c r="J112" s="95"/>
      <c r="K112" s="244" t="s">
        <v>28</v>
      </c>
      <c r="L112" s="244">
        <v>0.05</v>
      </c>
      <c r="M112" s="244"/>
      <c r="N112" s="244"/>
      <c r="O112" s="252" t="s">
        <v>28</v>
      </c>
      <c r="P112" s="244">
        <v>0.05</v>
      </c>
      <c r="Q112" s="244"/>
      <c r="R112" s="244"/>
      <c r="S112" s="249"/>
      <c r="T112" s="248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2"/>
      <c r="B113" s="100"/>
      <c r="C113" s="100"/>
      <c r="D113" s="100"/>
      <c r="E113" s="100"/>
      <c r="F113" s="100"/>
      <c r="G113" s="100"/>
      <c r="H113" s="200"/>
      <c r="I113" s="186"/>
      <c r="J113" s="95"/>
      <c r="K113" s="253"/>
      <c r="L113" s="253"/>
      <c r="M113" s="244"/>
      <c r="N113" s="244"/>
      <c r="O113" s="253"/>
      <c r="P113" s="253"/>
      <c r="Q113" s="244"/>
      <c r="R113" s="244"/>
      <c r="S113" s="249"/>
      <c r="T113" s="248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2"/>
      <c r="B114" s="100"/>
      <c r="C114" s="100"/>
      <c r="D114" s="100"/>
      <c r="E114" s="100"/>
      <c r="F114" s="100"/>
      <c r="G114" s="100"/>
      <c r="H114" s="200"/>
      <c r="I114" s="210"/>
      <c r="J114" s="107"/>
      <c r="K114" s="255"/>
      <c r="L114" s="255"/>
      <c r="M114" s="255"/>
      <c r="N114" s="255"/>
      <c r="O114" s="255"/>
      <c r="P114" s="255"/>
      <c r="Q114" s="255"/>
      <c r="R114" s="255"/>
      <c r="S114" s="270"/>
      <c r="T114" s="271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8" t="s">
        <v>113</v>
      </c>
      <c r="B115" s="114">
        <v>5</v>
      </c>
      <c r="C115" s="114">
        <v>4</v>
      </c>
      <c r="D115" s="114">
        <v>1.8</v>
      </c>
      <c r="E115" s="109">
        <v>2.9</v>
      </c>
      <c r="F115" s="114">
        <v>0</v>
      </c>
      <c r="G115" s="114">
        <v>0</v>
      </c>
      <c r="H115" s="206">
        <f t="shared" si="1"/>
        <v>825.5</v>
      </c>
      <c r="I115" s="187" t="s">
        <v>29</v>
      </c>
      <c r="J115" s="91"/>
      <c r="K115" s="264" t="s">
        <v>343</v>
      </c>
      <c r="L115" s="264"/>
      <c r="M115" s="264" t="s">
        <v>88</v>
      </c>
      <c r="N115" s="264"/>
      <c r="O115" s="264" t="s">
        <v>305</v>
      </c>
      <c r="P115" s="264"/>
      <c r="Q115" s="264" t="s">
        <v>16</v>
      </c>
      <c r="R115" s="276"/>
      <c r="S115" s="258" t="s">
        <v>245</v>
      </c>
      <c r="T115" s="259"/>
      <c r="U115" s="22" t="s">
        <v>267</v>
      </c>
      <c r="V115" s="22"/>
      <c r="W115" s="50"/>
      <c r="X115" s="50"/>
      <c r="Y115" s="27" t="str">
        <f>A115</f>
        <v>Q2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豆包     </v>
      </c>
      <c r="AB115" s="28" t="str">
        <f>M116&amp;" "&amp;M117&amp;" "&amp;M118&amp;" "&amp;M119&amp;" "&amp;M120&amp;" "&amp;M121</f>
        <v xml:space="preserve">豆腐 素絞肉 薑 豆瓣醬 胡蘿蔔 </v>
      </c>
      <c r="AC115" s="28" t="str">
        <f>O116&amp;" "&amp;O117&amp;" "&amp;O118&amp;" "&amp;O119&amp;" "&amp;O120&amp;" "&amp;O121</f>
        <v xml:space="preserve">素肉絲 結球白菜 胡蘿蔔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乾裙帶菜 薑 雞蛋   </v>
      </c>
      <c r="AF115" s="28" t="str">
        <f>U116&amp;" "&amp;U117&amp;" "&amp;U118&amp;" "&amp;U119&amp;" "&amp;U120&amp;" "&amp;U121</f>
        <v xml:space="preserve">芝麻饅頭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92"/>
      <c r="B116" s="93"/>
      <c r="C116" s="93"/>
      <c r="D116" s="93"/>
      <c r="E116" s="100"/>
      <c r="F116" s="93"/>
      <c r="G116" s="93"/>
      <c r="H116" s="201"/>
      <c r="I116" s="186" t="s">
        <v>17</v>
      </c>
      <c r="J116" s="95">
        <v>7</v>
      </c>
      <c r="K116" s="244" t="s">
        <v>40</v>
      </c>
      <c r="L116" s="244">
        <v>6.5</v>
      </c>
      <c r="M116" s="244" t="s">
        <v>19</v>
      </c>
      <c r="N116" s="244">
        <v>5</v>
      </c>
      <c r="O116" s="244" t="s">
        <v>288</v>
      </c>
      <c r="P116" s="244">
        <v>0.6</v>
      </c>
      <c r="Q116" s="244" t="s">
        <v>13</v>
      </c>
      <c r="R116" s="244">
        <v>7</v>
      </c>
      <c r="S116" s="249" t="s">
        <v>173</v>
      </c>
      <c r="T116" s="248">
        <v>0.3</v>
      </c>
      <c r="U116" s="19" t="s">
        <v>267</v>
      </c>
      <c r="V116" s="76">
        <v>2.5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2"/>
      <c r="B117" s="93"/>
      <c r="C117" s="93"/>
      <c r="D117" s="93"/>
      <c r="E117" s="100"/>
      <c r="F117" s="93"/>
      <c r="G117" s="93"/>
      <c r="H117" s="201"/>
      <c r="I117" s="186" t="s">
        <v>33</v>
      </c>
      <c r="J117" s="95">
        <v>3</v>
      </c>
      <c r="K117" s="244"/>
      <c r="L117" s="244"/>
      <c r="M117" s="244" t="s">
        <v>274</v>
      </c>
      <c r="N117" s="244">
        <v>0.6</v>
      </c>
      <c r="O117" s="244" t="s">
        <v>35</v>
      </c>
      <c r="P117" s="244">
        <v>5</v>
      </c>
      <c r="Q117" s="244" t="s">
        <v>28</v>
      </c>
      <c r="R117" s="244">
        <v>0.05</v>
      </c>
      <c r="S117" s="236" t="s">
        <v>28</v>
      </c>
      <c r="T117" s="248">
        <v>0.05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2"/>
      <c r="B118" s="93"/>
      <c r="C118" s="93"/>
      <c r="D118" s="93"/>
      <c r="E118" s="100"/>
      <c r="F118" s="93"/>
      <c r="G118" s="93"/>
      <c r="H118" s="201"/>
      <c r="I118" s="186"/>
      <c r="J118" s="95"/>
      <c r="K118" s="244"/>
      <c r="L118" s="244"/>
      <c r="M118" s="244" t="s">
        <v>28</v>
      </c>
      <c r="N118" s="244">
        <v>0.05</v>
      </c>
      <c r="O118" s="244" t="s">
        <v>22</v>
      </c>
      <c r="P118" s="244">
        <v>0.5</v>
      </c>
      <c r="Q118" s="244"/>
      <c r="R118" s="244"/>
      <c r="S118" s="249" t="s">
        <v>31</v>
      </c>
      <c r="T118" s="248">
        <v>2</v>
      </c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2"/>
      <c r="B119" s="93"/>
      <c r="C119" s="93"/>
      <c r="D119" s="93"/>
      <c r="E119" s="100"/>
      <c r="F119" s="93"/>
      <c r="G119" s="93"/>
      <c r="H119" s="201"/>
      <c r="I119" s="186"/>
      <c r="J119" s="95"/>
      <c r="K119" s="244"/>
      <c r="L119" s="244"/>
      <c r="M119" s="244" t="s">
        <v>68</v>
      </c>
      <c r="N119" s="244"/>
      <c r="O119" s="244" t="s">
        <v>28</v>
      </c>
      <c r="P119" s="244">
        <v>0.05</v>
      </c>
      <c r="Q119" s="244"/>
      <c r="R119" s="244"/>
      <c r="S119" s="249"/>
      <c r="T119" s="248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2"/>
      <c r="B120" s="93"/>
      <c r="C120" s="93"/>
      <c r="D120" s="93"/>
      <c r="E120" s="100"/>
      <c r="F120" s="93"/>
      <c r="G120" s="93"/>
      <c r="H120" s="201"/>
      <c r="I120" s="186"/>
      <c r="J120" s="95"/>
      <c r="K120" s="244"/>
      <c r="L120" s="244"/>
      <c r="M120" s="244" t="s">
        <v>22</v>
      </c>
      <c r="N120" s="244">
        <v>1</v>
      </c>
      <c r="O120" s="244"/>
      <c r="P120" s="244"/>
      <c r="Q120" s="244"/>
      <c r="R120" s="244"/>
      <c r="S120" s="262"/>
      <c r="T120" s="263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6"/>
      <c r="B121" s="97"/>
      <c r="C121" s="97"/>
      <c r="D121" s="97"/>
      <c r="E121" s="111"/>
      <c r="F121" s="97"/>
      <c r="G121" s="97"/>
      <c r="H121" s="207"/>
      <c r="I121" s="197"/>
      <c r="J121" s="99"/>
      <c r="K121" s="260"/>
      <c r="L121" s="260"/>
      <c r="M121" s="261"/>
      <c r="N121" s="261"/>
      <c r="O121" s="261"/>
      <c r="P121" s="261"/>
      <c r="Q121" s="261"/>
      <c r="R121" s="261"/>
      <c r="S121" s="273"/>
      <c r="T121" s="274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2" t="s">
        <v>114</v>
      </c>
      <c r="B122" s="93">
        <v>5.0999999999999996</v>
      </c>
      <c r="C122" s="93">
        <v>2.6</v>
      </c>
      <c r="D122" s="93">
        <v>1.6</v>
      </c>
      <c r="E122" s="100">
        <v>2.7</v>
      </c>
      <c r="F122" s="93">
        <v>0</v>
      </c>
      <c r="G122" s="117">
        <v>0</v>
      </c>
      <c r="H122" s="200">
        <f t="shared" si="1"/>
        <v>713.5</v>
      </c>
      <c r="I122" s="185" t="s">
        <v>133</v>
      </c>
      <c r="J122" s="102"/>
      <c r="K122" s="247" t="s">
        <v>285</v>
      </c>
      <c r="L122" s="247"/>
      <c r="M122" s="247" t="s">
        <v>294</v>
      </c>
      <c r="N122" s="247"/>
      <c r="O122" s="277" t="s">
        <v>215</v>
      </c>
      <c r="P122" s="278"/>
      <c r="Q122" s="247" t="s">
        <v>16</v>
      </c>
      <c r="R122" s="279"/>
      <c r="S122" s="250" t="s">
        <v>246</v>
      </c>
      <c r="T122" s="251"/>
      <c r="U122" s="22" t="s">
        <v>253</v>
      </c>
      <c r="V122" s="22"/>
      <c r="W122" s="50"/>
      <c r="X122" s="50"/>
      <c r="Y122" s="27" t="str">
        <f>A122</f>
        <v>Q3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酸菜 薑   </v>
      </c>
      <c r="AC122" s="28" t="str">
        <f>O123&amp;" "&amp;O124&amp;" "&amp;O125&amp;" "&amp;O126&amp;" "&amp;O127&amp;" "&amp;O128</f>
        <v xml:space="preserve">素黑輪 玉米段 白蘿蔔 薑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糙米 時瓜 乾香菇 胡蘿蔔 </v>
      </c>
      <c r="AF122" s="28" t="str">
        <f>U123&amp;" "&amp;U124&amp;" "&amp;U125&amp;" "&amp;U126&amp;" "&amp;U127&amp;" "&amp;U128</f>
        <v xml:space="preserve">旺仔小饅頭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92"/>
      <c r="B123" s="93"/>
      <c r="C123" s="93"/>
      <c r="D123" s="93"/>
      <c r="E123" s="100"/>
      <c r="F123" s="93"/>
      <c r="G123" s="117"/>
      <c r="H123" s="200"/>
      <c r="I123" s="186" t="s">
        <v>134</v>
      </c>
      <c r="J123" s="95">
        <v>6</v>
      </c>
      <c r="K123" s="244" t="s">
        <v>275</v>
      </c>
      <c r="L123" s="244">
        <v>6</v>
      </c>
      <c r="M123" s="244" t="s">
        <v>274</v>
      </c>
      <c r="N123" s="244">
        <v>0.5</v>
      </c>
      <c r="O123" s="280" t="s">
        <v>297</v>
      </c>
      <c r="P123" s="281">
        <v>1</v>
      </c>
      <c r="Q123" s="244" t="s">
        <v>13</v>
      </c>
      <c r="R123" s="244">
        <v>7</v>
      </c>
      <c r="S123" s="244" t="s">
        <v>31</v>
      </c>
      <c r="T123" s="248">
        <v>0.6</v>
      </c>
      <c r="U123" s="19" t="s">
        <v>253</v>
      </c>
      <c r="V123" s="19">
        <v>2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2"/>
      <c r="B124" s="93"/>
      <c r="C124" s="93"/>
      <c r="D124" s="93"/>
      <c r="E124" s="100"/>
      <c r="F124" s="93"/>
      <c r="G124" s="117"/>
      <c r="H124" s="200"/>
      <c r="I124" s="186"/>
      <c r="J124" s="95"/>
      <c r="K124" s="244"/>
      <c r="L124" s="244"/>
      <c r="M124" s="244" t="s">
        <v>186</v>
      </c>
      <c r="N124" s="244">
        <v>4.5</v>
      </c>
      <c r="O124" s="244" t="s">
        <v>216</v>
      </c>
      <c r="P124" s="244">
        <v>1</v>
      </c>
      <c r="Q124" s="244" t="s">
        <v>28</v>
      </c>
      <c r="R124" s="244">
        <v>0.05</v>
      </c>
      <c r="S124" s="249" t="s">
        <v>33</v>
      </c>
      <c r="T124" s="248">
        <v>4</v>
      </c>
      <c r="U124" s="19"/>
      <c r="V124" s="76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2"/>
      <c r="B125" s="93"/>
      <c r="C125" s="93"/>
      <c r="D125" s="93"/>
      <c r="E125" s="100"/>
      <c r="F125" s="93"/>
      <c r="G125" s="117"/>
      <c r="H125" s="200"/>
      <c r="I125" s="186"/>
      <c r="J125" s="95"/>
      <c r="K125" s="244"/>
      <c r="L125" s="244"/>
      <c r="M125" s="244" t="s">
        <v>28</v>
      </c>
      <c r="N125" s="244">
        <v>0.05</v>
      </c>
      <c r="O125" s="281" t="s">
        <v>43</v>
      </c>
      <c r="P125" s="281">
        <v>3</v>
      </c>
      <c r="Q125" s="244"/>
      <c r="R125" s="244"/>
      <c r="S125" s="244" t="s">
        <v>47</v>
      </c>
      <c r="T125" s="248">
        <v>1</v>
      </c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2"/>
      <c r="B126" s="93"/>
      <c r="C126" s="93"/>
      <c r="D126" s="93"/>
      <c r="E126" s="100"/>
      <c r="F126" s="93"/>
      <c r="G126" s="118"/>
      <c r="H126" s="202"/>
      <c r="I126" s="186"/>
      <c r="J126" s="95"/>
      <c r="K126" s="244"/>
      <c r="L126" s="244"/>
      <c r="M126" s="244"/>
      <c r="N126" s="244"/>
      <c r="O126" s="280" t="s">
        <v>28</v>
      </c>
      <c r="P126" s="280">
        <v>0.05</v>
      </c>
      <c r="Q126" s="244"/>
      <c r="R126" s="244"/>
      <c r="S126" s="249" t="s">
        <v>57</v>
      </c>
      <c r="T126" s="248">
        <v>0.01</v>
      </c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2"/>
      <c r="B127" s="93"/>
      <c r="C127" s="93"/>
      <c r="D127" s="93"/>
      <c r="E127" s="100"/>
      <c r="F127" s="93"/>
      <c r="G127" s="117"/>
      <c r="H127" s="200"/>
      <c r="I127" s="186"/>
      <c r="J127" s="95"/>
      <c r="K127" s="244"/>
      <c r="L127" s="244"/>
      <c r="M127" s="244"/>
      <c r="N127" s="244"/>
      <c r="O127" s="280"/>
      <c r="P127" s="280"/>
      <c r="Q127" s="244"/>
      <c r="R127" s="244"/>
      <c r="S127" s="244" t="s">
        <v>22</v>
      </c>
      <c r="T127" s="248">
        <v>0.5</v>
      </c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6"/>
      <c r="B128" s="97"/>
      <c r="C128" s="97"/>
      <c r="D128" s="97"/>
      <c r="E128" s="111"/>
      <c r="F128" s="97"/>
      <c r="G128" s="196"/>
      <c r="H128" s="286"/>
      <c r="I128" s="197"/>
      <c r="J128" s="99"/>
      <c r="K128" s="261"/>
      <c r="L128" s="261"/>
      <c r="M128" s="261"/>
      <c r="N128" s="261"/>
      <c r="O128" s="287"/>
      <c r="P128" s="287"/>
      <c r="Q128" s="261"/>
      <c r="R128" s="261"/>
      <c r="S128" s="288"/>
      <c r="T128" s="289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92" t="s">
        <v>119</v>
      </c>
      <c r="B129" s="104">
        <v>5.2</v>
      </c>
      <c r="C129" s="104">
        <v>2.5</v>
      </c>
      <c r="D129" s="104">
        <v>2.5</v>
      </c>
      <c r="E129" s="100">
        <v>2.7</v>
      </c>
      <c r="F129" s="104">
        <v>0</v>
      </c>
      <c r="G129" s="104">
        <v>0</v>
      </c>
      <c r="H129" s="203">
        <f t="shared" ref="H129" si="2">B129*70+C129*75+D129*25+E129*45</f>
        <v>735.5</v>
      </c>
      <c r="I129" s="185" t="s">
        <v>29</v>
      </c>
      <c r="J129" s="102"/>
      <c r="K129" s="247" t="s">
        <v>286</v>
      </c>
      <c r="L129" s="279"/>
      <c r="M129" s="282" t="s">
        <v>86</v>
      </c>
      <c r="N129" s="285"/>
      <c r="O129" s="247" t="s">
        <v>292</v>
      </c>
      <c r="P129" s="247"/>
      <c r="Q129" s="247" t="s">
        <v>16</v>
      </c>
      <c r="R129" s="279"/>
      <c r="S129" s="250" t="s">
        <v>313</v>
      </c>
      <c r="T129" s="251"/>
      <c r="U129" s="22" t="s">
        <v>261</v>
      </c>
      <c r="V129" s="218"/>
      <c r="W129" s="220" t="s">
        <v>94</v>
      </c>
      <c r="X129" s="51"/>
      <c r="Y129" s="27" t="str">
        <f>A129</f>
        <v>Q5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百頁豆腐 白蘿蔔 胡蘿蔔 薑  </v>
      </c>
      <c r="AB129" s="28" t="str">
        <f>M130&amp;" "&amp;M131&amp;" "&amp;M132&amp;" "&amp;M133&amp;" "&amp;M134&amp;" "&amp;M135</f>
        <v xml:space="preserve">雞蛋 時蔬 乾木耳 薑  </v>
      </c>
      <c r="AC129" s="28" t="str">
        <f>O130&amp;" "&amp;O131&amp;" "&amp;O132&amp;" "&amp;O133&amp;" "&amp;O134&amp;" "&amp;O135</f>
        <v xml:space="preserve">素絞肉 甘藍 胡蘿蔔 薑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榨菜 素肉絲    </v>
      </c>
      <c r="AF129" s="28" t="str">
        <f>U130&amp;" "&amp;U131&amp;" "&amp;U132&amp;" "&amp;U133&amp;" "&amp;U134&amp;" "&amp;U135</f>
        <v xml:space="preserve">水果     </v>
      </c>
      <c r="AG129" s="28" t="str">
        <f>W130&amp;" "&amp;W131&amp;" "&amp;W132&amp;" "&amp;W133&amp;" "&amp;W134&amp;" "&amp;W135</f>
        <v xml:space="preserve">有機豆奶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92"/>
      <c r="B130" s="93"/>
      <c r="C130" s="93"/>
      <c r="D130" s="93"/>
      <c r="E130" s="100"/>
      <c r="F130" s="93"/>
      <c r="G130" s="93"/>
      <c r="H130" s="204"/>
      <c r="I130" s="186" t="s">
        <v>17</v>
      </c>
      <c r="J130" s="95">
        <v>7</v>
      </c>
      <c r="K130" s="244" t="s">
        <v>207</v>
      </c>
      <c r="L130" s="244">
        <v>7</v>
      </c>
      <c r="M130" s="236" t="s">
        <v>31</v>
      </c>
      <c r="N130" s="236">
        <v>1</v>
      </c>
      <c r="O130" s="244" t="s">
        <v>274</v>
      </c>
      <c r="P130" s="244">
        <v>0.6</v>
      </c>
      <c r="Q130" s="244" t="s">
        <v>13</v>
      </c>
      <c r="R130" s="244">
        <v>7</v>
      </c>
      <c r="S130" s="249" t="s">
        <v>56</v>
      </c>
      <c r="T130" s="248">
        <v>3</v>
      </c>
      <c r="U130" s="19" t="s">
        <v>261</v>
      </c>
      <c r="V130" s="208">
        <v>12</v>
      </c>
      <c r="W130" s="221" t="s">
        <v>94</v>
      </c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92"/>
      <c r="B131" s="93"/>
      <c r="C131" s="93"/>
      <c r="D131" s="93"/>
      <c r="E131" s="100"/>
      <c r="F131" s="93"/>
      <c r="G131" s="93"/>
      <c r="H131" s="204"/>
      <c r="I131" s="186" t="s">
        <v>33</v>
      </c>
      <c r="J131" s="95">
        <v>3</v>
      </c>
      <c r="K131" s="244" t="s">
        <v>43</v>
      </c>
      <c r="L131" s="244">
        <v>3</v>
      </c>
      <c r="M131" s="236" t="s">
        <v>16</v>
      </c>
      <c r="N131" s="236">
        <v>4</v>
      </c>
      <c r="O131" s="244" t="s">
        <v>34</v>
      </c>
      <c r="P131" s="244">
        <v>5</v>
      </c>
      <c r="Q131" s="244" t="s">
        <v>28</v>
      </c>
      <c r="R131" s="244">
        <v>0.05</v>
      </c>
      <c r="S131" s="249" t="s">
        <v>288</v>
      </c>
      <c r="T131" s="248">
        <v>1</v>
      </c>
      <c r="U131" s="19"/>
      <c r="V131" s="219"/>
      <c r="W131" s="221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92"/>
      <c r="B132" s="93"/>
      <c r="C132" s="93"/>
      <c r="D132" s="93"/>
      <c r="E132" s="100"/>
      <c r="F132" s="93"/>
      <c r="G132" s="93"/>
      <c r="H132" s="201"/>
      <c r="I132" s="186"/>
      <c r="J132" s="95"/>
      <c r="K132" s="244" t="s">
        <v>22</v>
      </c>
      <c r="L132" s="244">
        <v>1</v>
      </c>
      <c r="M132" s="236" t="s">
        <v>36</v>
      </c>
      <c r="N132" s="236">
        <v>0.05</v>
      </c>
      <c r="O132" s="244" t="s">
        <v>22</v>
      </c>
      <c r="P132" s="244">
        <v>0.5</v>
      </c>
      <c r="Q132" s="244"/>
      <c r="R132" s="244"/>
      <c r="S132" s="249"/>
      <c r="T132" s="248"/>
      <c r="U132" s="19"/>
      <c r="V132" s="208"/>
      <c r="W132" s="221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92"/>
      <c r="B133" s="93"/>
      <c r="C133" s="93"/>
      <c r="D133" s="93"/>
      <c r="E133" s="100"/>
      <c r="F133" s="93"/>
      <c r="G133" s="93"/>
      <c r="H133" s="204"/>
      <c r="I133" s="186"/>
      <c r="J133" s="95"/>
      <c r="K133" s="244" t="s">
        <v>28</v>
      </c>
      <c r="L133" s="244">
        <v>0.05</v>
      </c>
      <c r="M133" s="236" t="s">
        <v>28</v>
      </c>
      <c r="N133" s="236">
        <v>0.05</v>
      </c>
      <c r="O133" s="244" t="s">
        <v>28</v>
      </c>
      <c r="P133" s="244">
        <v>0.05</v>
      </c>
      <c r="Q133" s="244"/>
      <c r="R133" s="244"/>
      <c r="S133" s="249"/>
      <c r="T133" s="248"/>
      <c r="U133" s="19"/>
      <c r="V133" s="208"/>
      <c r="W133" s="221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92"/>
      <c r="B134" s="93"/>
      <c r="C134" s="93"/>
      <c r="D134" s="93"/>
      <c r="E134" s="100"/>
      <c r="F134" s="93"/>
      <c r="G134" s="93"/>
      <c r="H134" s="204"/>
      <c r="I134" s="186"/>
      <c r="J134" s="95"/>
      <c r="K134" s="244"/>
      <c r="L134" s="244"/>
      <c r="M134" s="236"/>
      <c r="N134" s="236"/>
      <c r="O134" s="244"/>
      <c r="P134" s="244"/>
      <c r="Q134" s="244"/>
      <c r="R134" s="244"/>
      <c r="S134" s="249"/>
      <c r="T134" s="248"/>
      <c r="U134" s="19"/>
      <c r="V134" s="208"/>
      <c r="W134" s="221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6"/>
      <c r="B135" s="97"/>
      <c r="C135" s="97"/>
      <c r="D135" s="97"/>
      <c r="E135" s="111"/>
      <c r="F135" s="97"/>
      <c r="G135" s="97"/>
      <c r="H135" s="205"/>
      <c r="I135" s="197"/>
      <c r="J135" s="99"/>
      <c r="K135" s="283"/>
      <c r="L135" s="283"/>
      <c r="M135" s="261"/>
      <c r="N135" s="261"/>
      <c r="O135" s="261"/>
      <c r="P135" s="261"/>
      <c r="Q135" s="284"/>
      <c r="R135" s="284"/>
      <c r="S135" s="273"/>
      <c r="T135" s="274"/>
      <c r="U135" s="24"/>
      <c r="V135" s="209"/>
      <c r="W135" s="222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s="62" customFormat="1" ht="15.75" customHeight="1">
      <c r="A136" s="88" t="s">
        <v>115</v>
      </c>
      <c r="B136" s="109">
        <v>5.6</v>
      </c>
      <c r="C136" s="109">
        <v>2.5</v>
      </c>
      <c r="D136" s="109">
        <v>1.8</v>
      </c>
      <c r="E136" s="109">
        <v>2.8</v>
      </c>
      <c r="F136" s="109">
        <v>0.3</v>
      </c>
      <c r="G136" s="109">
        <v>0</v>
      </c>
      <c r="H136" s="199">
        <f t="shared" ref="H136" si="3">B136*70+C136*75+D136*25+E136*45</f>
        <v>750.5</v>
      </c>
      <c r="I136" s="187" t="s">
        <v>15</v>
      </c>
      <c r="J136" s="91"/>
      <c r="K136" s="264" t="s">
        <v>287</v>
      </c>
      <c r="L136" s="264"/>
      <c r="M136" s="275" t="s">
        <v>187</v>
      </c>
      <c r="N136" s="275"/>
      <c r="O136" s="264" t="s">
        <v>59</v>
      </c>
      <c r="P136" s="264"/>
      <c r="Q136" s="264" t="s">
        <v>16</v>
      </c>
      <c r="R136" s="276"/>
      <c r="S136" s="258" t="s">
        <v>249</v>
      </c>
      <c r="T136" s="259"/>
      <c r="U136" s="22" t="s">
        <v>253</v>
      </c>
      <c r="V136" s="22"/>
      <c r="W136" s="50"/>
      <c r="X136" s="87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</row>
    <row r="137" spans="1:34" s="62" customFormat="1" ht="15.75" customHeight="1">
      <c r="A137" s="92"/>
      <c r="B137" s="100"/>
      <c r="C137" s="100"/>
      <c r="D137" s="100"/>
      <c r="E137" s="100"/>
      <c r="F137" s="100"/>
      <c r="G137" s="100"/>
      <c r="H137" s="200"/>
      <c r="I137" s="186" t="s">
        <v>17</v>
      </c>
      <c r="J137" s="95">
        <v>10</v>
      </c>
      <c r="K137" s="244" t="s">
        <v>75</v>
      </c>
      <c r="L137" s="244">
        <v>6</v>
      </c>
      <c r="M137" s="244" t="s">
        <v>30</v>
      </c>
      <c r="N137" s="254">
        <v>0.6</v>
      </c>
      <c r="O137" s="244" t="s">
        <v>19</v>
      </c>
      <c r="P137" s="244">
        <v>4</v>
      </c>
      <c r="Q137" s="244" t="s">
        <v>13</v>
      </c>
      <c r="R137" s="244">
        <v>7</v>
      </c>
      <c r="S137" s="249" t="s">
        <v>26</v>
      </c>
      <c r="T137" s="248">
        <v>1.5</v>
      </c>
      <c r="U137" s="19" t="s">
        <v>253</v>
      </c>
      <c r="V137" s="19">
        <v>2</v>
      </c>
      <c r="W137" s="19"/>
      <c r="X137" s="87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</row>
    <row r="138" spans="1:34" s="62" customFormat="1" ht="15.75" customHeight="1">
      <c r="A138" s="92"/>
      <c r="B138" s="100"/>
      <c r="C138" s="100"/>
      <c r="D138" s="100"/>
      <c r="E138" s="100"/>
      <c r="F138" s="100"/>
      <c r="G138" s="100"/>
      <c r="H138" s="200"/>
      <c r="I138" s="186"/>
      <c r="J138" s="95"/>
      <c r="K138" s="244" t="s">
        <v>45</v>
      </c>
      <c r="L138" s="244">
        <v>2</v>
      </c>
      <c r="M138" s="244" t="s">
        <v>16</v>
      </c>
      <c r="N138" s="244">
        <v>3</v>
      </c>
      <c r="O138" s="244" t="s">
        <v>48</v>
      </c>
      <c r="P138" s="244">
        <v>1.5</v>
      </c>
      <c r="Q138" s="244" t="s">
        <v>28</v>
      </c>
      <c r="R138" s="244">
        <v>0.05</v>
      </c>
      <c r="S138" s="249" t="s">
        <v>35</v>
      </c>
      <c r="T138" s="248">
        <v>2</v>
      </c>
      <c r="U138" s="19"/>
      <c r="V138" s="76"/>
      <c r="W138" s="19"/>
      <c r="X138" s="87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</row>
    <row r="139" spans="1:34" s="62" customFormat="1" ht="15.75" customHeight="1">
      <c r="A139" s="92"/>
      <c r="B139" s="100"/>
      <c r="C139" s="100"/>
      <c r="D139" s="100"/>
      <c r="E139" s="100"/>
      <c r="F139" s="100"/>
      <c r="G139" s="100"/>
      <c r="H139" s="200"/>
      <c r="I139" s="186"/>
      <c r="J139" s="95"/>
      <c r="K139" s="244" t="s">
        <v>194</v>
      </c>
      <c r="L139" s="244">
        <v>2</v>
      </c>
      <c r="M139" s="244" t="s">
        <v>36</v>
      </c>
      <c r="N139" s="244">
        <v>0.01</v>
      </c>
      <c r="O139" s="244" t="s">
        <v>149</v>
      </c>
      <c r="P139" s="244"/>
      <c r="Q139" s="244"/>
      <c r="R139" s="244"/>
      <c r="S139" s="244" t="s">
        <v>22</v>
      </c>
      <c r="T139" s="248">
        <v>0.5</v>
      </c>
      <c r="U139" s="19"/>
      <c r="V139" s="19"/>
      <c r="W139" s="19"/>
      <c r="X139" s="87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</row>
    <row r="140" spans="1:34" ht="15.75" customHeight="1">
      <c r="A140" s="92"/>
      <c r="B140" s="100"/>
      <c r="C140" s="100"/>
      <c r="D140" s="100"/>
      <c r="E140" s="100"/>
      <c r="F140" s="100"/>
      <c r="G140" s="100"/>
      <c r="H140" s="200"/>
      <c r="I140" s="186"/>
      <c r="J140" s="95"/>
      <c r="K140" s="244" t="s">
        <v>22</v>
      </c>
      <c r="L140" s="244">
        <v>1</v>
      </c>
      <c r="M140" s="244" t="s">
        <v>274</v>
      </c>
      <c r="N140" s="244">
        <v>0.6</v>
      </c>
      <c r="O140" s="252"/>
      <c r="P140" s="244"/>
      <c r="Q140" s="244"/>
      <c r="R140" s="244"/>
      <c r="S140" s="249"/>
      <c r="T140" s="248"/>
      <c r="U140" s="19"/>
      <c r="V140" s="19"/>
      <c r="W140" s="1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92"/>
      <c r="B141" s="100"/>
      <c r="C141" s="100"/>
      <c r="D141" s="100"/>
      <c r="E141" s="100"/>
      <c r="F141" s="100"/>
      <c r="G141" s="100"/>
      <c r="H141" s="200"/>
      <c r="I141" s="186"/>
      <c r="J141" s="95"/>
      <c r="K141" s="253" t="s">
        <v>52</v>
      </c>
      <c r="L141" s="253"/>
      <c r="M141" s="244" t="s">
        <v>28</v>
      </c>
      <c r="N141" s="244">
        <v>0.05</v>
      </c>
      <c r="O141" s="253"/>
      <c r="P141" s="253"/>
      <c r="Q141" s="244"/>
      <c r="R141" s="244"/>
      <c r="S141" s="249"/>
      <c r="T141" s="248"/>
      <c r="U141" s="19"/>
      <c r="V141" s="19"/>
      <c r="W141" s="1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thickBot="1">
      <c r="A142" s="92"/>
      <c r="B142" s="100"/>
      <c r="C142" s="100"/>
      <c r="D142" s="100"/>
      <c r="E142" s="100"/>
      <c r="F142" s="100"/>
      <c r="G142" s="100"/>
      <c r="H142" s="200"/>
      <c r="I142" s="210"/>
      <c r="J142" s="107"/>
      <c r="K142" s="255"/>
      <c r="L142" s="255"/>
      <c r="M142" s="255" t="s">
        <v>295</v>
      </c>
      <c r="N142" s="255"/>
      <c r="O142" s="255"/>
      <c r="P142" s="255"/>
      <c r="Q142" s="255"/>
      <c r="R142" s="255"/>
      <c r="S142" s="270"/>
      <c r="T142" s="271"/>
      <c r="U142" s="24"/>
      <c r="V142" s="24"/>
      <c r="W142" s="24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88" t="s">
        <v>116</v>
      </c>
      <c r="B143" s="114">
        <v>5.3</v>
      </c>
      <c r="C143" s="114">
        <v>1.8</v>
      </c>
      <c r="D143" s="114">
        <v>1.8</v>
      </c>
      <c r="E143" s="109">
        <v>2.9</v>
      </c>
      <c r="F143" s="114">
        <v>0</v>
      </c>
      <c r="G143" s="114">
        <v>0</v>
      </c>
      <c r="H143" s="206">
        <f t="shared" ref="H143" si="4">B143*70+C143*75+D143*25+E143*45</f>
        <v>681.5</v>
      </c>
      <c r="I143" s="187" t="s">
        <v>29</v>
      </c>
      <c r="J143" s="91"/>
      <c r="K143" s="264" t="s">
        <v>281</v>
      </c>
      <c r="L143" s="264"/>
      <c r="M143" s="264" t="s">
        <v>188</v>
      </c>
      <c r="N143" s="264"/>
      <c r="O143" s="264" t="s">
        <v>306</v>
      </c>
      <c r="P143" s="264"/>
      <c r="Q143" s="264" t="s">
        <v>16</v>
      </c>
      <c r="R143" s="276"/>
      <c r="S143" s="258" t="s">
        <v>250</v>
      </c>
      <c r="T143" s="259"/>
      <c r="U143" s="22" t="s">
        <v>268</v>
      </c>
      <c r="V143" s="22"/>
      <c r="W143" s="50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92"/>
      <c r="B144" s="93"/>
      <c r="C144" s="93"/>
      <c r="D144" s="93"/>
      <c r="E144" s="100"/>
      <c r="F144" s="93"/>
      <c r="G144" s="93"/>
      <c r="H144" s="201"/>
      <c r="I144" s="186" t="s">
        <v>17</v>
      </c>
      <c r="J144" s="95">
        <v>7</v>
      </c>
      <c r="K144" s="244" t="s">
        <v>31</v>
      </c>
      <c r="L144" s="244">
        <v>5.5</v>
      </c>
      <c r="M144" s="244" t="s">
        <v>274</v>
      </c>
      <c r="N144" s="244">
        <v>1</v>
      </c>
      <c r="O144" s="244" t="s">
        <v>307</v>
      </c>
      <c r="P144" s="244">
        <v>0.5</v>
      </c>
      <c r="Q144" s="244" t="s">
        <v>13</v>
      </c>
      <c r="R144" s="244">
        <v>7</v>
      </c>
      <c r="S144" s="249" t="s">
        <v>34</v>
      </c>
      <c r="T144" s="248">
        <v>2</v>
      </c>
      <c r="U144" s="19" t="s">
        <v>268</v>
      </c>
      <c r="V144" s="76">
        <v>2.5</v>
      </c>
      <c r="W144" s="1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2"/>
      <c r="B145" s="93"/>
      <c r="C145" s="93"/>
      <c r="D145" s="93"/>
      <c r="E145" s="100"/>
      <c r="F145" s="93"/>
      <c r="G145" s="93"/>
      <c r="H145" s="201"/>
      <c r="I145" s="186" t="s">
        <v>33</v>
      </c>
      <c r="J145" s="95">
        <v>3</v>
      </c>
      <c r="K145" s="244"/>
      <c r="L145" s="244"/>
      <c r="M145" s="244" t="s">
        <v>65</v>
      </c>
      <c r="N145" s="244">
        <v>1</v>
      </c>
      <c r="O145" s="244" t="s">
        <v>43</v>
      </c>
      <c r="P145" s="244">
        <v>5</v>
      </c>
      <c r="Q145" s="244" t="s">
        <v>28</v>
      </c>
      <c r="R145" s="244">
        <v>0.05</v>
      </c>
      <c r="S145" s="236" t="s">
        <v>48</v>
      </c>
      <c r="T145" s="248">
        <v>2</v>
      </c>
      <c r="U145" s="19"/>
      <c r="V145" s="19"/>
      <c r="W145" s="1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2"/>
      <c r="B146" s="93"/>
      <c r="C146" s="93"/>
      <c r="D146" s="93"/>
      <c r="E146" s="100"/>
      <c r="F146" s="93"/>
      <c r="G146" s="93"/>
      <c r="H146" s="201"/>
      <c r="I146" s="186"/>
      <c r="J146" s="95"/>
      <c r="K146" s="244"/>
      <c r="L146" s="244"/>
      <c r="M146" s="244" t="s">
        <v>44</v>
      </c>
      <c r="N146" s="244">
        <v>3</v>
      </c>
      <c r="O146" s="244" t="s">
        <v>22</v>
      </c>
      <c r="P146" s="244">
        <v>0.5</v>
      </c>
      <c r="Q146" s="244"/>
      <c r="R146" s="244"/>
      <c r="S146" s="249"/>
      <c r="T146" s="248"/>
      <c r="U146" s="19"/>
      <c r="V146" s="19"/>
      <c r="W146" s="1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2"/>
      <c r="B147" s="93"/>
      <c r="C147" s="93"/>
      <c r="D147" s="93"/>
      <c r="E147" s="100"/>
      <c r="F147" s="93"/>
      <c r="G147" s="93"/>
      <c r="H147" s="201"/>
      <c r="I147" s="186"/>
      <c r="J147" s="95"/>
      <c r="K147" s="244"/>
      <c r="L147" s="244"/>
      <c r="M147" s="244" t="s">
        <v>22</v>
      </c>
      <c r="N147" s="244">
        <v>1</v>
      </c>
      <c r="O147" s="244" t="s">
        <v>28</v>
      </c>
      <c r="P147" s="244">
        <v>0.05</v>
      </c>
      <c r="Q147" s="244"/>
      <c r="R147" s="244"/>
      <c r="S147" s="249"/>
      <c r="T147" s="248"/>
      <c r="U147" s="19"/>
      <c r="V147" s="19"/>
      <c r="W147" s="1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2"/>
      <c r="B148" s="93"/>
      <c r="C148" s="93"/>
      <c r="D148" s="93"/>
      <c r="E148" s="100"/>
      <c r="F148" s="93"/>
      <c r="G148" s="93"/>
      <c r="H148" s="201"/>
      <c r="I148" s="186"/>
      <c r="J148" s="95"/>
      <c r="K148" s="244"/>
      <c r="L148" s="244"/>
      <c r="M148" s="244" t="s">
        <v>28</v>
      </c>
      <c r="N148" s="244">
        <v>0.05</v>
      </c>
      <c r="O148" s="244"/>
      <c r="P148" s="244"/>
      <c r="Q148" s="244"/>
      <c r="R148" s="244"/>
      <c r="S148" s="262"/>
      <c r="T148" s="263"/>
      <c r="U148" s="19"/>
      <c r="V148" s="19"/>
      <c r="W148" s="1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6"/>
      <c r="B149" s="97"/>
      <c r="C149" s="97"/>
      <c r="D149" s="97"/>
      <c r="E149" s="111"/>
      <c r="F149" s="97"/>
      <c r="G149" s="97"/>
      <c r="H149" s="207"/>
      <c r="I149" s="197"/>
      <c r="J149" s="99"/>
      <c r="K149" s="260"/>
      <c r="L149" s="260"/>
      <c r="M149" s="261"/>
      <c r="N149" s="261"/>
      <c r="O149" s="261"/>
      <c r="P149" s="261"/>
      <c r="Q149" s="261"/>
      <c r="R149" s="261"/>
      <c r="S149" s="273"/>
      <c r="T149" s="274"/>
      <c r="U149" s="24"/>
      <c r="V149" s="24"/>
      <c r="W149" s="24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2" t="s">
        <v>117</v>
      </c>
      <c r="B150" s="93">
        <v>5</v>
      </c>
      <c r="C150" s="93">
        <v>2.2999999999999998</v>
      </c>
      <c r="D150" s="93">
        <v>2.1</v>
      </c>
      <c r="E150" s="100">
        <v>2.8</v>
      </c>
      <c r="F150" s="93">
        <v>0</v>
      </c>
      <c r="G150" s="117">
        <v>0</v>
      </c>
      <c r="H150" s="200">
        <f t="shared" ref="H150" si="5">B150*70+C150*75+D150*25+E150*45</f>
        <v>701</v>
      </c>
      <c r="I150" s="185" t="s">
        <v>135</v>
      </c>
      <c r="J150" s="102"/>
      <c r="K150" s="247" t="s">
        <v>168</v>
      </c>
      <c r="L150" s="247"/>
      <c r="M150" s="247" t="s">
        <v>189</v>
      </c>
      <c r="N150" s="247"/>
      <c r="O150" s="277" t="s">
        <v>308</v>
      </c>
      <c r="P150" s="278"/>
      <c r="Q150" s="247" t="s">
        <v>16</v>
      </c>
      <c r="R150" s="279"/>
      <c r="S150" s="250" t="s">
        <v>251</v>
      </c>
      <c r="T150" s="251"/>
      <c r="U150" s="22" t="s">
        <v>270</v>
      </c>
      <c r="V150" s="22"/>
      <c r="W150" s="50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2"/>
      <c r="B151" s="93"/>
      <c r="C151" s="93"/>
      <c r="D151" s="93"/>
      <c r="E151" s="100"/>
      <c r="F151" s="93"/>
      <c r="G151" s="117"/>
      <c r="H151" s="200"/>
      <c r="I151" s="186" t="s">
        <v>136</v>
      </c>
      <c r="J151" s="95">
        <v>15</v>
      </c>
      <c r="K151" s="244" t="s">
        <v>31</v>
      </c>
      <c r="L151" s="244">
        <v>0.5</v>
      </c>
      <c r="M151" s="244" t="s">
        <v>190</v>
      </c>
      <c r="N151" s="244">
        <v>1.5</v>
      </c>
      <c r="O151" s="280" t="s">
        <v>274</v>
      </c>
      <c r="P151" s="281">
        <v>0.6</v>
      </c>
      <c r="Q151" s="244" t="s">
        <v>13</v>
      </c>
      <c r="R151" s="244">
        <v>7</v>
      </c>
      <c r="S151" s="244" t="s">
        <v>19</v>
      </c>
      <c r="T151" s="248">
        <v>2</v>
      </c>
      <c r="U151" s="19" t="s">
        <v>270</v>
      </c>
      <c r="V151" s="19">
        <v>2.5</v>
      </c>
      <c r="W151" s="1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2"/>
      <c r="B152" s="93"/>
      <c r="C152" s="93"/>
      <c r="D152" s="93"/>
      <c r="E152" s="100"/>
      <c r="F152" s="93"/>
      <c r="G152" s="117"/>
      <c r="H152" s="200"/>
      <c r="I152" s="186"/>
      <c r="J152" s="95"/>
      <c r="K152" s="244" t="s">
        <v>34</v>
      </c>
      <c r="L152" s="244">
        <v>2</v>
      </c>
      <c r="M152" s="244" t="s">
        <v>35</v>
      </c>
      <c r="N152" s="244">
        <v>5</v>
      </c>
      <c r="O152" s="244" t="s">
        <v>194</v>
      </c>
      <c r="P152" s="244">
        <v>4</v>
      </c>
      <c r="Q152" s="244" t="s">
        <v>28</v>
      </c>
      <c r="R152" s="244">
        <v>0.05</v>
      </c>
      <c r="S152" s="249" t="s">
        <v>38</v>
      </c>
      <c r="T152" s="248">
        <v>1</v>
      </c>
      <c r="U152" s="19"/>
      <c r="V152" s="76"/>
      <c r="W152" s="1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2"/>
      <c r="B153" s="93"/>
      <c r="C153" s="93"/>
      <c r="D153" s="93"/>
      <c r="E153" s="100"/>
      <c r="F153" s="93"/>
      <c r="G153" s="117"/>
      <c r="H153" s="200"/>
      <c r="I153" s="186"/>
      <c r="J153" s="95"/>
      <c r="K153" s="244" t="s">
        <v>36</v>
      </c>
      <c r="L153" s="244">
        <v>0.01</v>
      </c>
      <c r="M153" s="244" t="s">
        <v>57</v>
      </c>
      <c r="N153" s="244">
        <v>0.01</v>
      </c>
      <c r="O153" s="281" t="s">
        <v>22</v>
      </c>
      <c r="P153" s="281">
        <v>0.5</v>
      </c>
      <c r="Q153" s="244"/>
      <c r="R153" s="244"/>
      <c r="S153" s="244" t="s">
        <v>26</v>
      </c>
      <c r="T153" s="248">
        <v>1</v>
      </c>
      <c r="U153" s="19"/>
      <c r="V153" s="19"/>
      <c r="W153" s="1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2"/>
      <c r="B154" s="93"/>
      <c r="C154" s="93"/>
      <c r="D154" s="93"/>
      <c r="E154" s="100"/>
      <c r="F154" s="93"/>
      <c r="G154" s="118"/>
      <c r="H154" s="202"/>
      <c r="I154" s="186"/>
      <c r="J154" s="95"/>
      <c r="K154" s="244" t="s">
        <v>28</v>
      </c>
      <c r="L154" s="244">
        <v>0.05</v>
      </c>
      <c r="M154" s="244" t="s">
        <v>28</v>
      </c>
      <c r="N154" s="244">
        <v>0.05</v>
      </c>
      <c r="O154" s="280" t="s">
        <v>28</v>
      </c>
      <c r="P154" s="280">
        <v>0.05</v>
      </c>
      <c r="Q154" s="244"/>
      <c r="R154" s="244"/>
      <c r="S154" s="249" t="s">
        <v>22</v>
      </c>
      <c r="T154" s="248">
        <v>0.5</v>
      </c>
      <c r="U154" s="19"/>
      <c r="V154" s="19"/>
      <c r="W154" s="1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2"/>
      <c r="B155" s="93"/>
      <c r="C155" s="93"/>
      <c r="D155" s="93"/>
      <c r="E155" s="100"/>
      <c r="F155" s="93"/>
      <c r="G155" s="117"/>
      <c r="H155" s="200"/>
      <c r="I155" s="186"/>
      <c r="J155" s="95"/>
      <c r="K155" s="244" t="s">
        <v>288</v>
      </c>
      <c r="L155" s="244">
        <v>1.2</v>
      </c>
      <c r="M155" s="244"/>
      <c r="N155" s="244"/>
      <c r="O155" s="280"/>
      <c r="P155" s="280"/>
      <c r="Q155" s="244"/>
      <c r="R155" s="244"/>
      <c r="S155" s="244" t="s">
        <v>36</v>
      </c>
      <c r="T155" s="248">
        <v>0.01</v>
      </c>
      <c r="U155" s="19"/>
      <c r="V155" s="19"/>
      <c r="W155" s="1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6"/>
      <c r="B156" s="97"/>
      <c r="C156" s="97"/>
      <c r="D156" s="97"/>
      <c r="E156" s="111"/>
      <c r="F156" s="97"/>
      <c r="G156" s="196"/>
      <c r="H156" s="286"/>
      <c r="I156" s="197"/>
      <c r="J156" s="99"/>
      <c r="K156" s="261"/>
      <c r="L156" s="261"/>
      <c r="M156" s="261"/>
      <c r="N156" s="261"/>
      <c r="O156" s="287"/>
      <c r="P156" s="287"/>
      <c r="Q156" s="261"/>
      <c r="R156" s="261"/>
      <c r="S156" s="288"/>
      <c r="T156" s="289"/>
      <c r="U156" s="24"/>
      <c r="V156" s="24"/>
      <c r="W156" s="24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Y987"/>
  <sheetViews>
    <sheetView workbookViewId="0">
      <selection activeCell="G27" sqref="G27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317" t="s">
        <v>121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3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81" t="s">
        <v>12</v>
      </c>
      <c r="J2" s="80" t="s">
        <v>72</v>
      </c>
      <c r="K2" s="63" t="s">
        <v>13</v>
      </c>
      <c r="L2" s="80" t="s">
        <v>73</v>
      </c>
      <c r="M2" s="63" t="s">
        <v>14</v>
      </c>
      <c r="N2" s="80" t="s">
        <v>74</v>
      </c>
      <c r="O2" s="79" t="s">
        <v>100</v>
      </c>
      <c r="P2" s="79" t="s">
        <v>101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213">
        <v>45992</v>
      </c>
      <c r="B3" s="38" t="str">
        <f>'非偏鄉計劃學校(素)國中'!A3</f>
        <v>N1</v>
      </c>
      <c r="C3" s="39" t="str">
        <f>'非偏鄉計劃學校(素)國中'!I3</f>
        <v>白米飯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</v>
      </c>
      <c r="E3" s="39" t="str">
        <f>'非偏鄉計劃學校(素)國中'!K3</f>
        <v>梅干麵腸</v>
      </c>
      <c r="F3" s="235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麵腸梅乾菜</v>
      </c>
      <c r="G3" s="39" t="str">
        <f>'非偏鄉計劃學校(素)國中'!M3</f>
        <v>刈薯炒蛋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雞蛋豆薯薑</v>
      </c>
      <c r="I3" s="39" t="str">
        <f>'非偏鄉計劃學校(素)國中'!O3</f>
        <v xml:space="preserve">西滷菜 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素絞肉結球白菜乾木耳胡蘿蔔薑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蘿蔔湯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白蘿蔔</v>
      </c>
      <c r="O3" s="39" t="str">
        <f>'非偏鄉計劃學校(素)國中'!U3</f>
        <v>旺仔小饅頭</v>
      </c>
      <c r="P3" s="39">
        <f>'非偏鄉計劃學校(素)國中'!W4</f>
        <v>0</v>
      </c>
      <c r="Q3" s="293">
        <f>'非偏鄉計劃學校(素)國中'!B3</f>
        <v>5.6</v>
      </c>
      <c r="R3" s="293">
        <f>'非偏鄉計劃學校(素)國中'!C3</f>
        <v>2.2000000000000002</v>
      </c>
      <c r="S3" s="293">
        <f>'非偏鄉計劃學校(素)國中'!D3</f>
        <v>2.6</v>
      </c>
      <c r="T3" s="293">
        <f>'非偏鄉計劃學校(素)國中'!E3</f>
        <v>2.7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743.5</v>
      </c>
    </row>
    <row r="4" spans="1:23" ht="15.75" customHeight="1">
      <c r="A4" s="213">
        <v>45993</v>
      </c>
      <c r="B4" s="38" t="str">
        <f>'非偏鄉計劃學校(素)國中'!A10</f>
        <v>N2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香酥豆包</v>
      </c>
      <c r="F4" s="236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豆包</v>
      </c>
      <c r="G4" s="34" t="str">
        <f>'非偏鄉計劃學校(素)國中'!M10</f>
        <v>家常豆腐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豆腐素絞肉胡蘿蔔薑</v>
      </c>
      <c r="I4" s="34" t="str">
        <f>'非偏鄉計劃學校(素)國中'!O10</f>
        <v>芹香素輪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素黑輪芹菜胡蘿蔔薑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玉米蛋花湯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冷凍玉米粒雞蛋</v>
      </c>
      <c r="O4" s="34" t="str">
        <f>'非偏鄉計劃學校(素)國中'!U10</f>
        <v>驗證豆漿</v>
      </c>
      <c r="P4" s="34">
        <f>'非偏鄉計劃學校(素)國中'!W11</f>
        <v>0</v>
      </c>
      <c r="Q4" s="294">
        <f>'非偏鄉計劃學校(素)國中'!B10</f>
        <v>5.2</v>
      </c>
      <c r="R4" s="294">
        <f>'非偏鄉計劃學校(素)國中'!C10</f>
        <v>3.8</v>
      </c>
      <c r="S4" s="294">
        <f>'非偏鄉計劃學校(素)國中'!D10</f>
        <v>1.5</v>
      </c>
      <c r="T4" s="294">
        <f>'非偏鄉計劃學校(素)國中'!E10</f>
        <v>2.9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817</v>
      </c>
    </row>
    <row r="5" spans="1:23" ht="15.75" customHeight="1">
      <c r="A5" s="213">
        <v>45994</v>
      </c>
      <c r="B5" s="38" t="str">
        <f>'非偏鄉計劃學校(素)國中'!A17</f>
        <v>N3</v>
      </c>
      <c r="C5" s="34" t="str">
        <f>'非偏鄉計劃學校(素)國中'!I17</f>
        <v>米粉特餐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米粉</v>
      </c>
      <c r="E5" s="34" t="str">
        <f>'非偏鄉計劃學校(素)國中'!K17</f>
        <v>香菇若燥</v>
      </c>
      <c r="F5" s="236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素絞肉冬瓜乾香菇薑</v>
      </c>
      <c r="G5" s="34" t="str">
        <f>'非偏鄉計劃學校(素)國中'!M17</f>
        <v>若絲南瓜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素肉絲南瓜薑</v>
      </c>
      <c r="I5" s="34" t="str">
        <f>'非偏鄉計劃學校(素)國中'!O17</f>
        <v>蜜汁豆干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豆干二砂糖醬油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三絲羹湯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脆筍絲胡蘿蔔乾木耳雞蛋</v>
      </c>
      <c r="O5" s="34" t="str">
        <f>'非偏鄉計劃學校(素)國中'!U17</f>
        <v>原味餐包</v>
      </c>
      <c r="P5" s="34">
        <f>'非偏鄉計劃學校(素)國中'!W18</f>
        <v>0</v>
      </c>
      <c r="Q5" s="294">
        <f>'非偏鄉計劃學校(素)國中'!B17</f>
        <v>3.6</v>
      </c>
      <c r="R5" s="294">
        <f>'非偏鄉計劃學校(素)國中'!C17</f>
        <v>2.7</v>
      </c>
      <c r="S5" s="294">
        <f>'非偏鄉計劃學校(素)國中'!D17</f>
        <v>1.5</v>
      </c>
      <c r="T5" s="294">
        <f>'非偏鄉計劃學校(素)國中'!E17</f>
        <v>2.8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618</v>
      </c>
    </row>
    <row r="6" spans="1:23" ht="15.75" customHeight="1">
      <c r="A6" s="213">
        <v>45995</v>
      </c>
      <c r="B6" s="38" t="str">
        <f>'非偏鄉計劃學校(素)國中'!A24</f>
        <v>N4</v>
      </c>
      <c r="C6" s="34" t="str">
        <f>'非偏鄉計劃學校(素)國中'!I24</f>
        <v>糙米飯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芹香豆干</v>
      </c>
      <c r="F6" s="236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豆干芹菜胡蘿蔔薑</v>
      </c>
      <c r="G6" s="34" t="str">
        <f>'非偏鄉計劃學校(素)國中'!M24</f>
        <v>銀蘿絞若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素絞肉白蘿蔔薑</v>
      </c>
      <c r="I6" s="34" t="str">
        <f>'非偏鄉計劃學校(素)國中'!O24</f>
        <v>番茄滑蛋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雞蛋大番茄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紅豆紫米湯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紅豆紫米二砂糖</v>
      </c>
      <c r="O6" s="34" t="str">
        <f>'非偏鄉計劃學校(素)國中'!U24</f>
        <v>玉米饅頭</v>
      </c>
      <c r="P6" s="34">
        <f>'非偏鄉計劃學校(素)國中'!W25</f>
        <v>0</v>
      </c>
      <c r="Q6" s="294">
        <f>'非偏鄉計劃學校(素)國中'!B24</f>
        <v>6.5</v>
      </c>
      <c r="R6" s="294">
        <f>'非偏鄉計劃學校(素)國中'!C24</f>
        <v>2.2000000000000002</v>
      </c>
      <c r="S6" s="294">
        <f>'非偏鄉計劃學校(素)國中'!D24</f>
        <v>2</v>
      </c>
      <c r="T6" s="294">
        <f>'非偏鄉計劃學校(素)國中'!E24</f>
        <v>2.8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796</v>
      </c>
    </row>
    <row r="7" spans="1:23" ht="15.75" customHeight="1">
      <c r="A7" s="213">
        <v>45996</v>
      </c>
      <c r="B7" s="38" t="str">
        <f>'非偏鄉計劃學校(素)國中'!A31</f>
        <v>N5</v>
      </c>
      <c r="C7" s="34" t="str">
        <f>'非偏鄉計劃學校(素)國中'!I31</f>
        <v>燕麥飯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米燕麥</v>
      </c>
      <c r="E7" s="34" t="str">
        <f>'非偏鄉計劃學校(素)國中'!K31</f>
        <v>素排</v>
      </c>
      <c r="F7" s="236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素排</v>
      </c>
      <c r="G7" s="34" t="str">
        <f>'非偏鄉計劃學校(素)國中'!M31</f>
        <v>素炒豆芽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胡蘿蔔綠豆芽素肉絲薑</v>
      </c>
      <c r="I7" s="34" t="str">
        <f>'非偏鄉計劃學校(素)國中'!O31</f>
        <v>帶結燒腐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凍豆腐海帶結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酸菜若絲湯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酸菜素肉絲</v>
      </c>
      <c r="O7" s="34" t="str">
        <f>'非偏鄉計劃學校(素)國中'!U31</f>
        <v>水果</v>
      </c>
      <c r="P7" s="34">
        <f>'非偏鄉計劃學校(素)國中'!W32</f>
        <v>0</v>
      </c>
      <c r="Q7" s="294">
        <f>'非偏鄉計劃學校(素)國中'!B31</f>
        <v>5.2</v>
      </c>
      <c r="R7" s="294">
        <f>'非偏鄉計劃學校(素)國中'!C31</f>
        <v>3.7</v>
      </c>
      <c r="S7" s="294">
        <f>'非偏鄉計劃學校(素)國中'!D31</f>
        <v>1.8</v>
      </c>
      <c r="T7" s="294">
        <f>'非偏鄉計劃學校(素)國中'!E31</f>
        <v>2.7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808</v>
      </c>
    </row>
    <row r="8" spans="1:23" ht="15.75" customHeight="1">
      <c r="A8" s="213">
        <v>45999</v>
      </c>
      <c r="B8" s="38" t="str">
        <f>'非偏鄉計劃學校(素)國中'!A38</f>
        <v>O1</v>
      </c>
      <c r="C8" s="34" t="str">
        <f>'非偏鄉計劃學校(素)國中'!I38</f>
        <v>白米飯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</v>
      </c>
      <c r="E8" s="34" t="str">
        <f>'非偏鄉計劃學校(素)國中'!K38</f>
        <v>黑椒豆干</v>
      </c>
      <c r="F8" s="236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豆干甜椒(青皮)胡蘿蔔黑胡椒粒</v>
      </c>
      <c r="G8" s="34" t="str">
        <f>'非偏鄉計劃學校(素)國中'!M38</f>
        <v>菇拌海帶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乾裙帶菜金針菇薑</v>
      </c>
      <c r="I8" s="34" t="str">
        <f>'非偏鄉計劃學校(素)國中'!O38</f>
        <v>香滷豆干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豆干滷包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鮮菇蔬湯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金針菇時蔬薑</v>
      </c>
      <c r="O8" s="34" t="str">
        <f>'非偏鄉計劃學校(素)國中'!U38</f>
        <v>旺仔小饅頭</v>
      </c>
      <c r="P8" s="34">
        <f>'非偏鄉計劃學校(素)國中'!W39</f>
        <v>0</v>
      </c>
      <c r="Q8" s="294">
        <f>'非偏鄉計劃學校(素)國中'!B38</f>
        <v>5</v>
      </c>
      <c r="R8" s="294">
        <f>'非偏鄉計劃學校(素)國中'!C38</f>
        <v>2.5</v>
      </c>
      <c r="S8" s="294">
        <f>'非偏鄉計劃學校(素)國中'!D38</f>
        <v>2.1</v>
      </c>
      <c r="T8" s="294">
        <f>'非偏鄉計劃學校(素)國中'!E38</f>
        <v>2.7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711.5</v>
      </c>
    </row>
    <row r="9" spans="1:23" ht="15.75" customHeight="1">
      <c r="A9" s="213">
        <v>46000</v>
      </c>
      <c r="B9" s="38" t="str">
        <f>'非偏鄉計劃學校(素)國中'!A45</f>
        <v>O2</v>
      </c>
      <c r="C9" s="34" t="str">
        <f>'非偏鄉計劃學校(素)國中'!I45</f>
        <v>糙米飯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米糙米</v>
      </c>
      <c r="E9" s="34" t="str">
        <f>'非偏鄉計劃學校(素)國中'!K45</f>
        <v>黃金豆包</v>
      </c>
      <c r="F9" s="236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豆包</v>
      </c>
      <c r="G9" s="34" t="str">
        <f>'非偏鄉計劃學校(素)國中'!M45</f>
        <v>奶油白菜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結球白菜胡蘿蔔薑奶油(固態)</v>
      </c>
      <c r="I9" s="34" t="str">
        <f>'非偏鄉計劃學校(素)國中'!O45</f>
        <v>素火腿豆芽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素火腿綠豆芽薑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紫菜蛋花湯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紫菜薑雞蛋</v>
      </c>
      <c r="O9" s="34" t="str">
        <f>'非偏鄉計劃學校(素)國中'!U45</f>
        <v>紅豆捲</v>
      </c>
      <c r="P9" s="34">
        <f>'非偏鄉計劃學校(素)國中'!W46</f>
        <v>0</v>
      </c>
      <c r="Q9" s="294">
        <f>'非偏鄉計劃學校(素)國中'!B45</f>
        <v>5</v>
      </c>
      <c r="R9" s="294">
        <f>'非偏鄉計劃學校(素)國中'!C45</f>
        <v>2.4</v>
      </c>
      <c r="S9" s="294">
        <f>'非偏鄉計劃學校(素)國中'!D45</f>
        <v>2.1</v>
      </c>
      <c r="T9" s="294">
        <f>'非偏鄉計劃學校(素)國中'!E45</f>
        <v>2.9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713</v>
      </c>
    </row>
    <row r="10" spans="1:23" ht="15.75" customHeight="1">
      <c r="A10" s="213">
        <v>46001</v>
      </c>
      <c r="B10" s="38" t="str">
        <f>'非偏鄉計劃學校(素)國中'!A52</f>
        <v>O3</v>
      </c>
      <c r="C10" s="34" t="str">
        <f>'非偏鄉計劃學校(素)國中'!I52</f>
        <v>西式特餐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通心麵</v>
      </c>
      <c r="E10" s="34" t="str">
        <f>'非偏鄉計劃學校(素)國中'!K52</f>
        <v>茄汁若醬</v>
      </c>
      <c r="F10" s="236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素絞肉馬鈴薯芹菜番茄醬</v>
      </c>
      <c r="G10" s="34" t="str">
        <f>'非偏鄉計劃學校(素)國中'!M52</f>
        <v>絞若甘藍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甘藍素絞肉胡蘿蔔薑</v>
      </c>
      <c r="I10" s="34" t="str">
        <f>'非偏鄉計劃學校(素)國中'!O52</f>
        <v>炸物雙拼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杏鮑菇素甜不辣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玉米濃湯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雞蛋冷凍玉米粒素玉米濃湯調理包</v>
      </c>
      <c r="O10" s="34" t="str">
        <f>'非偏鄉計劃學校(素)國中'!U52</f>
        <v>菜包</v>
      </c>
      <c r="P10" s="34">
        <f>'非偏鄉計劃學校(素)國中'!W53</f>
        <v>0</v>
      </c>
      <c r="Q10" s="294">
        <f>'非偏鄉計劃學校(素)國中'!B52</f>
        <v>3.6</v>
      </c>
      <c r="R10" s="294">
        <f>'非偏鄉計劃學校(素)國中'!C52</f>
        <v>2</v>
      </c>
      <c r="S10" s="294">
        <f>'非偏鄉計劃學校(素)國中'!D52</f>
        <v>1.8</v>
      </c>
      <c r="T10" s="294">
        <f>'非偏鄉計劃學校(素)國中'!E52</f>
        <v>2.9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577.5</v>
      </c>
    </row>
    <row r="11" spans="1:23" ht="15.75" customHeight="1">
      <c r="A11" s="213">
        <v>46002</v>
      </c>
      <c r="B11" s="38" t="str">
        <f>'非偏鄉計劃學校(素)國中'!A59</f>
        <v>O4</v>
      </c>
      <c r="C11" s="34" t="str">
        <f>'非偏鄉計劃學校(素)國中'!I59</f>
        <v>糙米飯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米糙米</v>
      </c>
      <c r="E11" s="34" t="str">
        <f>'非偏鄉計劃學校(素)國中'!K59</f>
        <v>筍干滷百頁</v>
      </c>
      <c r="F11" s="236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百頁豆腐麻竹筍干</v>
      </c>
      <c r="G11" s="34" t="str">
        <f>'非偏鄉計劃學校(素)國中'!M59</f>
        <v>螞蟻上樹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素絞肉冬粉時蔬乾木耳薑</v>
      </c>
      <c r="I11" s="34" t="str">
        <f>'非偏鄉計劃學校(素)國中'!O59</f>
        <v>銀蘿素輪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白蘿蔔素黑輪胡蘿蔔薑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枸杞銀耳湯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乾銀耳二砂糖枸杞</v>
      </c>
      <c r="O11" s="34" t="str">
        <f>'非偏鄉計劃學校(素)國中'!U59</f>
        <v>奶油餐包</v>
      </c>
      <c r="P11" s="34">
        <f>'非偏鄉計劃學校(素)國中'!W60</f>
        <v>0</v>
      </c>
      <c r="Q11" s="294">
        <f>'非偏鄉計劃學校(素)國中'!B59</f>
        <v>5.7</v>
      </c>
      <c r="R11" s="294">
        <f>'非偏鄉計劃學校(素)國中'!C59</f>
        <v>2</v>
      </c>
      <c r="S11" s="294">
        <f>'非偏鄉計劃學校(素)國中'!D59</f>
        <v>1.8</v>
      </c>
      <c r="T11" s="294">
        <f>'非偏鄉計劃學校(素)國中'!E59</f>
        <v>2.8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720</v>
      </c>
    </row>
    <row r="12" spans="1:23" ht="15.75" customHeight="1">
      <c r="A12" s="213">
        <v>46003</v>
      </c>
      <c r="B12" s="38" t="str">
        <f>'非偏鄉計劃學校(素)國中'!A66</f>
        <v>O5</v>
      </c>
      <c r="C12" s="34" t="str">
        <f>'非偏鄉計劃學校(素)國中'!I66</f>
        <v>芝麻飯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米芝麻(熟)</v>
      </c>
      <c r="E12" s="34" t="str">
        <f>'非偏鄉計劃學校(素)國中'!K66</f>
        <v>糖醋麵腸</v>
      </c>
      <c r="F12" s="236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麵腸鳳梨罐頭甜椒(青皮)番茄糊二砂糖</v>
      </c>
      <c r="G12" s="34" t="str">
        <f>'非偏鄉計劃學校(素)國中'!M66</f>
        <v>蛋香碎脯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雞蛋蘿蔔乾</v>
      </c>
      <c r="I12" s="34" t="str">
        <f>'非偏鄉計劃學校(素)國中'!O66</f>
        <v>若絲時蔬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時蔬素肉絲胡蘿蔔薑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味噌湯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味噌豆腐</v>
      </c>
      <c r="O12" s="34" t="str">
        <f>'非偏鄉計劃學校(素)國中'!U66</f>
        <v>水果</v>
      </c>
      <c r="P12" s="34" t="str">
        <f>'非偏鄉計劃學校(素)國中'!W67</f>
        <v>有機豆奶</v>
      </c>
      <c r="Q12" s="294">
        <f>'非偏鄉計劃學校(素)國中'!B66</f>
        <v>5.2</v>
      </c>
      <c r="R12" s="294">
        <f>'非偏鄉計劃學校(素)國中'!C66</f>
        <v>2.8</v>
      </c>
      <c r="S12" s="294">
        <f>'非偏鄉計劃學校(素)國中'!D66</f>
        <v>1.7</v>
      </c>
      <c r="T12" s="294">
        <f>'非偏鄉計劃學校(素)國中'!E66</f>
        <v>2.8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742.5</v>
      </c>
    </row>
    <row r="13" spans="1:23" ht="15.75" customHeight="1">
      <c r="A13" s="213">
        <v>46006</v>
      </c>
      <c r="B13" s="38" t="str">
        <f>'非偏鄉計劃學校(素)國中'!A73</f>
        <v>P1</v>
      </c>
      <c r="C13" s="34" t="str">
        <f>'非偏鄉計劃學校(素)國中'!I73</f>
        <v>白米飯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</v>
      </c>
      <c r="E13" s="34" t="str">
        <f>'非偏鄉計劃學校(素)國中'!K73</f>
        <v>瓜仔豆包</v>
      </c>
      <c r="F13" s="236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豆包醃漬花胡瓜胡蘿蔔薑</v>
      </c>
      <c r="G13" s="34" t="str">
        <f>'非偏鄉計劃學校(素)國中'!M73</f>
        <v>若絲豆芽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綠豆芽胡蘿蔔薑素肉絲</v>
      </c>
      <c r="I13" s="34" t="str">
        <f>'非偏鄉計劃學校(素)國中'!O73</f>
        <v>照燒豆腐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百頁豆腐醬油二砂糖白蘿蔔薑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時蔬湯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時蔬胡蘿蔔</v>
      </c>
      <c r="O13" s="34" t="str">
        <f>'非偏鄉計劃學校(素)國中'!U73</f>
        <v>海苔</v>
      </c>
      <c r="P13" s="34">
        <f>'非偏鄉計劃學校(素)國中'!W74</f>
        <v>0</v>
      </c>
      <c r="Q13" s="294">
        <f>'非偏鄉計劃學校(素)國中'!B73</f>
        <v>5</v>
      </c>
      <c r="R13" s="294">
        <f>'非偏鄉計劃學校(素)國中'!C73</f>
        <v>3</v>
      </c>
      <c r="S13" s="294">
        <f>'非偏鄉計劃學校(素)國中'!D73</f>
        <v>2.2999999999999998</v>
      </c>
      <c r="T13" s="294">
        <f>'非偏鄉計劃學校(素)國中'!E73</f>
        <v>2.7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754</v>
      </c>
    </row>
    <row r="14" spans="1:23" ht="15.75" customHeight="1">
      <c r="A14" s="213">
        <v>46007</v>
      </c>
      <c r="B14" s="38" t="str">
        <f>'非偏鄉計劃學校(素)國中'!A80</f>
        <v>P2</v>
      </c>
      <c r="C14" s="34" t="str">
        <f>'非偏鄉計劃學校(素)國中'!I80</f>
        <v>糙米飯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米糙米</v>
      </c>
      <c r="E14" s="34" t="str">
        <f>'非偏鄉計劃學校(素)國中'!K80</f>
        <v>滷煎蒸炒滑蛋</v>
      </c>
      <c r="F14" s="236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雞蛋</v>
      </c>
      <c r="G14" s="34" t="str">
        <f>'非偏鄉計劃學校(素)國中'!M80</f>
        <v>什錦白菜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素絞肉乾木耳結球白菜胡蘿蔔薑</v>
      </c>
      <c r="I14" s="34" t="str">
        <f>'非偏鄉計劃學校(素)國中'!O80</f>
        <v>蔬香寬粉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素絞肉寬粉甘藍乾木耳薑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金針湯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金針菜乾薑</v>
      </c>
      <c r="O14" s="34" t="str">
        <f>'非偏鄉計劃學校(素)國中'!U80</f>
        <v>黑糖饅頭</v>
      </c>
      <c r="P14" s="34">
        <f>'非偏鄉計劃學校(素)國中'!W81</f>
        <v>0</v>
      </c>
      <c r="Q14" s="294">
        <f>'非偏鄉計劃學校(素)國中'!B80</f>
        <v>5.7</v>
      </c>
      <c r="R14" s="294">
        <f>'非偏鄉計劃學校(素)國中'!C80</f>
        <v>2.2999999999999998</v>
      </c>
      <c r="S14" s="294">
        <f>'非偏鄉計劃學校(素)國中'!D80</f>
        <v>2</v>
      </c>
      <c r="T14" s="294">
        <f>'非偏鄉計劃學校(素)國中'!E80</f>
        <v>2.8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747.5</v>
      </c>
    </row>
    <row r="15" spans="1:23" ht="15.75" customHeight="1">
      <c r="A15" s="213">
        <v>46008</v>
      </c>
      <c r="B15" s="38" t="str">
        <f>'非偏鄉計劃學校(素)國中'!A87</f>
        <v>P3</v>
      </c>
      <c r="C15" s="34" t="str">
        <f>'非偏鄉計劃學校(素)國中'!I87</f>
        <v>油飯特餐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米糯米</v>
      </c>
      <c r="E15" s="34" t="str">
        <f>'非偏鄉計劃學校(素)國中'!K87</f>
        <v>麥克素塊</v>
      </c>
      <c r="F15" s="236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素麥克雞塊</v>
      </c>
      <c r="G15" s="34" t="str">
        <f>'非偏鄉計劃學校(素)國中'!M87</f>
        <v>油飯配料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素肉絲脆筍乾香菇薑</v>
      </c>
      <c r="I15" s="34" t="str">
        <f>'非偏鄉計劃學校(素)國中'!O87</f>
        <v>滷味雙拼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海帶結凍豆腐芝麻(熟)滷包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四神湯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素肉絲四神料</v>
      </c>
      <c r="O15" s="34" t="str">
        <f>'非偏鄉計劃學校(素)國中'!U87</f>
        <v>原味餐包</v>
      </c>
      <c r="P15" s="34">
        <f>'非偏鄉計劃學校(素)國中'!W88</f>
        <v>0</v>
      </c>
      <c r="Q15" s="294">
        <f>'非偏鄉計劃學校(素)國中'!B87</f>
        <v>5.5</v>
      </c>
      <c r="R15" s="294">
        <f>'非偏鄉計劃學校(素)國中'!C87</f>
        <v>3.5</v>
      </c>
      <c r="S15" s="294">
        <f>'非偏鄉計劃學校(素)國中'!D87</f>
        <v>1.5</v>
      </c>
      <c r="T15" s="294">
        <f>'非偏鄉計劃學校(素)國中'!E87</f>
        <v>2.9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815.5</v>
      </c>
    </row>
    <row r="16" spans="1:23" ht="15.75" customHeight="1">
      <c r="A16" s="213">
        <v>46009</v>
      </c>
      <c r="B16" s="38" t="str">
        <f>'非偏鄉計劃學校(素)國中'!A94</f>
        <v>P4</v>
      </c>
      <c r="C16" s="34" t="str">
        <f>'非偏鄉計劃學校(素)國中'!I94</f>
        <v>糙米飯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米糙米</v>
      </c>
      <c r="E16" s="34" t="str">
        <f>'非偏鄉計劃學校(素)國中'!K94</f>
        <v>京醬豆干</v>
      </c>
      <c r="F16" s="236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豆干豆薯胡蘿蔔甜麵醬</v>
      </c>
      <c r="G16" s="34" t="str">
        <f>'非偏鄉計劃學校(素)國中'!M94</f>
        <v>筍乾油腐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麻竹筍乾四角油豆腐胡蘿蔔薑</v>
      </c>
      <c r="I16" s="34" t="str">
        <f>'非偏鄉計劃學校(素)國中'!O94</f>
        <v>玉米炒蛋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冷凍玉米粒雞蛋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粉圓甜湯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粉圓二砂糖</v>
      </c>
      <c r="O16" s="34" t="str">
        <f>'非偏鄉計劃學校(素)國中'!U94</f>
        <v>銀絲卷</v>
      </c>
      <c r="P16" s="34">
        <f>'非偏鄉計劃學校(素)國中'!W95</f>
        <v>0</v>
      </c>
      <c r="Q16" s="294">
        <f>'非偏鄉計劃學校(素)國中'!B94</f>
        <v>6.5</v>
      </c>
      <c r="R16" s="294">
        <f>'非偏鄉計劃學校(素)國中'!C94</f>
        <v>2.7</v>
      </c>
      <c r="S16" s="294">
        <f>'非偏鄉計劃學校(素)國中'!D94</f>
        <v>1.5</v>
      </c>
      <c r="T16" s="294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816.5</v>
      </c>
    </row>
    <row r="17" spans="1:25" ht="15.75" customHeight="1">
      <c r="A17" s="213">
        <v>46010</v>
      </c>
      <c r="B17" s="38" t="str">
        <f>'非偏鄉計劃學校(素)國中'!A101</f>
        <v>P5</v>
      </c>
      <c r="C17" s="34" t="str">
        <f>'非偏鄉計劃學校(素)國中'!I101</f>
        <v>紫米飯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米黑秈糯米</v>
      </c>
      <c r="E17" s="34" t="str">
        <f>'非偏鄉計劃學校(素)國中'!K101</f>
        <v>三杯麵腸</v>
      </c>
      <c r="F17" s="236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麵腸杏鮑菇胡蘿蔔九層塔薑</v>
      </c>
      <c r="G17" s="34" t="str">
        <f>'非偏鄉計劃學校(素)國中'!M101</f>
        <v>蛋香甘藍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甘藍雞蛋薑</v>
      </c>
      <c r="I17" s="34" t="str">
        <f>'非偏鄉計劃學校(素)國中'!O101</f>
        <v>洋芋絞若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馬鈴薯素絞肉胡蘿蔔薑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時瓜湯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時瓜</v>
      </c>
      <c r="O17" s="34" t="str">
        <f>'非偏鄉計劃學校(素)國中'!U101</f>
        <v>水果</v>
      </c>
      <c r="P17" s="34" t="str">
        <f>'非偏鄉計劃學校(素)國中'!W102</f>
        <v>有機豆奶</v>
      </c>
      <c r="Q17" s="294">
        <f>'非偏鄉計劃學校(素)國中'!B101</f>
        <v>5.8</v>
      </c>
      <c r="R17" s="294">
        <f>'非偏鄉計劃學校(素)國中'!C101</f>
        <v>2.2999999999999998</v>
      </c>
      <c r="S17" s="294">
        <f>'非偏鄉計劃學校(素)國中'!D101</f>
        <v>2</v>
      </c>
      <c r="T17" s="294">
        <f>'非偏鄉計劃學校(素)國中'!E101</f>
        <v>2.8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754.5</v>
      </c>
    </row>
    <row r="18" spans="1:25" ht="15.75" customHeight="1">
      <c r="A18" s="213">
        <v>46013</v>
      </c>
      <c r="B18" s="38" t="str">
        <f>'非偏鄉計劃學校(素)國中'!A108</f>
        <v>Q1</v>
      </c>
      <c r="C18" s="34" t="str">
        <f>'非偏鄉計劃學校(素)國中'!I108</f>
        <v>白米飯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</v>
      </c>
      <c r="E18" s="34" t="str">
        <f>'非偏鄉計劃學校(素)國中'!K108</f>
        <v>回鍋麵腸</v>
      </c>
      <c r="F18" s="236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麵腸芹菜胡蘿蔔薑</v>
      </c>
      <c r="G18" s="34" t="str">
        <f>'非偏鄉計劃學校(素)國中'!M108</f>
        <v>刈薯炒蛋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雞蛋豆薯薑</v>
      </c>
      <c r="I18" s="34" t="str">
        <f>'非偏鄉計劃學校(素)國中'!O108</f>
        <v>芹香豆干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豆干芹菜胡蘿蔔薑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番茄玉芽湯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大番茄黃豆芽</v>
      </c>
      <c r="O18" s="34" t="str">
        <f>'非偏鄉計劃學校(素)國中'!U108</f>
        <v>奶酥餐包</v>
      </c>
      <c r="P18" s="34">
        <f>'非偏鄉計劃學校(素)國中'!W109</f>
        <v>0</v>
      </c>
      <c r="Q18" s="294">
        <f>'非偏鄉計劃學校(素)國中'!B108</f>
        <v>5.6</v>
      </c>
      <c r="R18" s="294">
        <f>'非偏鄉計劃學校(素)國中'!C108</f>
        <v>2.8</v>
      </c>
      <c r="S18" s="294">
        <f>'非偏鄉計劃學校(素)國中'!D108</f>
        <v>1.6</v>
      </c>
      <c r="T18" s="294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763.5</v>
      </c>
    </row>
    <row r="19" spans="1:25" ht="15.75" customHeight="1">
      <c r="A19" s="213">
        <v>46014</v>
      </c>
      <c r="B19" s="38" t="str">
        <f>'非偏鄉計劃學校(素)國中'!A115</f>
        <v>Q2</v>
      </c>
      <c r="C19" s="34" t="str">
        <f>'非偏鄉計劃學校(素)國中'!I115</f>
        <v>糙米飯</v>
      </c>
      <c r="D19" s="35" t="str">
        <f>'非偏鄉計劃學校(素)國中'!I116&amp;'非偏鄉計劃學校(素)國中'!I117&amp;'非偏鄉計劃學校(素)國中'!I118&amp;'非偏鄉計劃學校(素)國中'!I119&amp;'非偏鄉計劃學校(素)國中'!I120&amp;'非偏鄉計劃學校(素)國中'!I121</f>
        <v>米糙米</v>
      </c>
      <c r="E19" s="34" t="str">
        <f>'非偏鄉計劃學校(素)國中'!K115</f>
        <v>鮮美豆包</v>
      </c>
      <c r="F19" s="236" t="str">
        <f>'非偏鄉計劃學校(素)國中'!K116&amp;'非偏鄉計劃學校(素)國中'!K117&amp;'非偏鄉計劃學校(素)國中'!K118&amp;'非偏鄉計劃學校(素)國中'!K119&amp;'非偏鄉計劃學校(素)國中'!K120&amp;'非偏鄉計劃學校(素)國中'!K121</f>
        <v>豆包</v>
      </c>
      <c r="G19" s="34" t="str">
        <f>'非偏鄉計劃學校(素)國中'!M115</f>
        <v>麻婆豆腐</v>
      </c>
      <c r="H19" s="35" t="str">
        <f>'非偏鄉計劃學校(素)國中'!M116&amp;'非偏鄉計劃學校(素)國中'!M117&amp;'非偏鄉計劃學校(素)國中'!M118&amp;'非偏鄉計劃學校(素)國中'!M119&amp;'非偏鄉計劃學校(素)國中'!M120&amp;'非偏鄉計劃學校(素)國中'!M121</f>
        <v>豆腐素絞肉薑豆瓣醬胡蘿蔔</v>
      </c>
      <c r="I19" s="34" t="str">
        <f>'非偏鄉計劃學校(素)國中'!O115</f>
        <v>若絲白菜</v>
      </c>
      <c r="J19" s="35" t="str">
        <f>'非偏鄉計劃學校(素)國中'!O116&amp;'非偏鄉計劃學校(素)國中'!O117&amp;'非偏鄉計劃學校(素)國中'!O118&amp;'非偏鄉計劃學校(素)國中'!O119&amp;'非偏鄉計劃學校(素)國中'!O120&amp;'非偏鄉計劃學校(素)國中'!O121</f>
        <v>素肉絲結球白菜胡蘿蔔薑</v>
      </c>
      <c r="K19" s="34" t="str">
        <f>'非偏鄉計劃學校(素)國中'!Q115</f>
        <v>時蔬</v>
      </c>
      <c r="L19" s="35" t="str">
        <f>'非偏鄉計劃學校(素)國中'!AD115</f>
        <v xml:space="preserve">蔬菜 薑    </v>
      </c>
      <c r="M19" s="34" t="str">
        <f>'非偏鄉計劃學校(素)國中'!S115</f>
        <v>海芽薑絲湯</v>
      </c>
      <c r="N19" s="35" t="str">
        <f>'非偏鄉計劃學校(素)國中'!S116&amp;'非偏鄉計劃學校(素)國中'!S117&amp;'非偏鄉計劃學校(素)國中'!S118&amp;'非偏鄉計劃學校(素)國中'!S119&amp;'非偏鄉計劃學校(素)國中'!S120&amp;'非偏鄉計劃學校(素)國中'!S121</f>
        <v>乾裙帶菜薑雞蛋</v>
      </c>
      <c r="O19" s="34" t="str">
        <f>'非偏鄉計劃學校(素)國中'!U115</f>
        <v>芝麻饅頭</v>
      </c>
      <c r="P19" s="34">
        <f>'非偏鄉計劃學校(素)國中'!W116</f>
        <v>0</v>
      </c>
      <c r="Q19" s="294">
        <f>'非偏鄉計劃學校(素)國中'!B115</f>
        <v>5</v>
      </c>
      <c r="R19" s="294">
        <f>'非偏鄉計劃學校(素)國中'!C115</f>
        <v>4</v>
      </c>
      <c r="S19" s="294">
        <f>'非偏鄉計劃學校(素)國中'!D115</f>
        <v>1.8</v>
      </c>
      <c r="T19" s="294">
        <f>'非偏鄉計劃學校(素)國中'!E115</f>
        <v>2.9</v>
      </c>
      <c r="U19" s="36">
        <f>'非偏鄉計劃學校(素)國中'!F115</f>
        <v>0</v>
      </c>
      <c r="V19" s="36">
        <f>'非偏鄉計劃學校(素)國中'!G115</f>
        <v>0</v>
      </c>
      <c r="W19" s="37">
        <f>'非偏鄉計劃學校(素)國中'!H115</f>
        <v>825.5</v>
      </c>
    </row>
    <row r="20" spans="1:25" ht="15.75" customHeight="1">
      <c r="A20" s="213">
        <v>46015</v>
      </c>
      <c r="B20" s="38" t="str">
        <f>'非偏鄉計劃學校(素)國中'!A122</f>
        <v>Q3</v>
      </c>
      <c r="C20" s="34" t="str">
        <f>'非偏鄉計劃學校(素)國中'!I122</f>
        <v>刈包特餐</v>
      </c>
      <c r="D20" s="35" t="str">
        <f>'非偏鄉計劃學校(素)國中'!I123&amp;'非偏鄉計劃學校(素)國中'!I124&amp;'非偏鄉計劃學校(素)國中'!I125&amp;'非偏鄉計劃學校(素)國中'!I126&amp;'非偏鄉計劃學校(素)國中'!I127&amp;'非偏鄉計劃學校(素)國中'!I128</f>
        <v>刈包</v>
      </c>
      <c r="E20" s="34" t="str">
        <f>'非偏鄉計劃學校(素)國中'!K122</f>
        <v>美味素排</v>
      </c>
      <c r="F20" s="236" t="str">
        <f>'非偏鄉計劃學校(素)國中'!K123&amp;'非偏鄉計劃學校(素)國中'!K124&amp;'非偏鄉計劃學校(素)國中'!K125&amp;'非偏鄉計劃學校(素)國中'!K126&amp;'非偏鄉計劃學校(素)國中'!K127&amp;'非偏鄉計劃學校(素)國中'!K128</f>
        <v>素排</v>
      </c>
      <c r="G20" s="34" t="str">
        <f>'非偏鄉計劃學校(素)國中'!M122</f>
        <v>酸菜絞若</v>
      </c>
      <c r="H20" s="35" t="str">
        <f>'非偏鄉計劃學校(素)國中'!M123&amp;'非偏鄉計劃學校(素)國中'!M124&amp;'非偏鄉計劃學校(素)國中'!M125&amp;'非偏鄉計劃學校(素)國中'!M126&amp;'非偏鄉計劃學校(素)國中'!M127&amp;'非偏鄉計劃學校(素)國中'!M128</f>
        <v>素絞肉酸菜薑</v>
      </c>
      <c r="I20" s="34" t="str">
        <f>'非偏鄉計劃學校(素)國中'!O122</f>
        <v>關東煮</v>
      </c>
      <c r="J20" s="35" t="str">
        <f>'非偏鄉計劃學校(素)國中'!O123&amp;'非偏鄉計劃學校(素)國中'!O124&amp;'非偏鄉計劃學校(素)國中'!O125&amp;'非偏鄉計劃學校(素)國中'!O126&amp;'非偏鄉計劃學校(素)國中'!O127&amp;'非偏鄉計劃學校(素)國中'!O128</f>
        <v>素黑輪玉米段白蘿蔔薑</v>
      </c>
      <c r="K20" s="34" t="str">
        <f>'非偏鄉計劃學校(素)國中'!Q122</f>
        <v>時蔬</v>
      </c>
      <c r="L20" s="35" t="str">
        <f>'非偏鄉計劃學校(素)國中'!AD122</f>
        <v xml:space="preserve">蔬菜 薑    </v>
      </c>
      <c r="M20" s="34" t="str">
        <f>'非偏鄉計劃學校(素)國中'!S122</f>
        <v>糙米粥</v>
      </c>
      <c r="N20" s="35" t="str">
        <f>'非偏鄉計劃學校(素)國中'!S123&amp;'非偏鄉計劃學校(素)國中'!S124&amp;'非偏鄉計劃學校(素)國中'!S125&amp;'非偏鄉計劃學校(素)國中'!S126&amp;'非偏鄉計劃學校(素)國中'!S127&amp;'非偏鄉計劃學校(素)國中'!S128</f>
        <v>雞蛋糙米時瓜乾香菇胡蘿蔔</v>
      </c>
      <c r="O20" s="34" t="str">
        <f>'非偏鄉計劃學校(素)國中'!U122</f>
        <v>旺仔小饅頭</v>
      </c>
      <c r="P20" s="34">
        <f>'非偏鄉計劃學校(素)國中'!W123</f>
        <v>0</v>
      </c>
      <c r="Q20" s="294">
        <f>'非偏鄉計劃學校(素)國中'!B122</f>
        <v>5.0999999999999996</v>
      </c>
      <c r="R20" s="294">
        <f>'非偏鄉計劃學校(素)國中'!C122</f>
        <v>2.6</v>
      </c>
      <c r="S20" s="294">
        <f>'非偏鄉計劃學校(素)國中'!D122</f>
        <v>1.6</v>
      </c>
      <c r="T20" s="294">
        <f>'非偏鄉計劃學校(素)國中'!E122</f>
        <v>2.7</v>
      </c>
      <c r="U20" s="36">
        <f>'非偏鄉計劃學校(素)國中'!F122</f>
        <v>0</v>
      </c>
      <c r="V20" s="36">
        <f>'非偏鄉計劃學校(素)國中'!G122</f>
        <v>0</v>
      </c>
      <c r="W20" s="37">
        <f>'非偏鄉計劃學校(素)國中'!H122</f>
        <v>713.5</v>
      </c>
    </row>
    <row r="21" spans="1:25" ht="15.75" customHeight="1">
      <c r="A21" s="213">
        <v>46017</v>
      </c>
      <c r="B21" s="38" t="str">
        <f>'非偏鄉計劃學校(素)國中'!A129</f>
        <v>Q5</v>
      </c>
      <c r="C21" s="34" t="str">
        <f>'非偏鄉計劃學校(素)國中'!I129</f>
        <v>糙米飯</v>
      </c>
      <c r="D21" s="35" t="str">
        <f>'非偏鄉計劃學校(素)國中'!I130&amp;'非偏鄉計劃學校(素)國中'!I131&amp;'非偏鄉計劃學校(素)國中'!I132&amp;'非偏鄉計劃學校(素)國中'!I133&amp;'非偏鄉計劃學校(素)國中'!I134&amp;'非偏鄉計劃學校(素)國中'!I135</f>
        <v>米糙米</v>
      </c>
      <c r="E21" s="34" t="str">
        <f>'非偏鄉計劃學校(素)國中'!K129</f>
        <v>銀蘿燒腐</v>
      </c>
      <c r="F21" s="236" t="str">
        <f>'非偏鄉計劃學校(素)國中'!K130&amp;'非偏鄉計劃學校(素)國中'!K131&amp;'非偏鄉計劃學校(素)國中'!K132&amp;'非偏鄉計劃學校(素)國中'!K133&amp;'非偏鄉計劃學校(素)國中'!K134&amp;'非偏鄉計劃學校(素)國中'!K135</f>
        <v>百頁豆腐白蘿蔔胡蘿蔔薑</v>
      </c>
      <c r="G21" s="34" t="str">
        <f>'非偏鄉計劃學校(素)國中'!M129</f>
        <v>川耳佐蛋</v>
      </c>
      <c r="H21" s="35" t="str">
        <f>'非偏鄉計劃學校(素)國中'!M130&amp;'非偏鄉計劃學校(素)國中'!M131&amp;'非偏鄉計劃學校(素)國中'!M132&amp;'非偏鄉計劃學校(素)國中'!M133&amp;'非偏鄉計劃學校(素)國中'!M134&amp;'非偏鄉計劃學校(素)國中'!M135</f>
        <v>雞蛋時蔬乾木耳薑</v>
      </c>
      <c r="I21" s="34" t="str">
        <f>'非偏鄉計劃學校(素)國中'!O129</f>
        <v>絞若甘藍</v>
      </c>
      <c r="J21" s="35" t="str">
        <f>'非偏鄉計劃學校(素)國中'!O130&amp;'非偏鄉計劃學校(素)國中'!O131&amp;'非偏鄉計劃學校(素)國中'!O132&amp;'非偏鄉計劃學校(素)國中'!O133&amp;'非偏鄉計劃學校(素)國中'!O134&amp;'非偏鄉計劃學校(素)國中'!O135</f>
        <v>素絞肉甘藍胡蘿蔔薑</v>
      </c>
      <c r="K21" s="34" t="str">
        <f>'非偏鄉計劃學校(素)國中'!Q129</f>
        <v>時蔬</v>
      </c>
      <c r="L21" s="35" t="str">
        <f>'非偏鄉計劃學校(素)國中'!AD129</f>
        <v xml:space="preserve">蔬菜 薑    </v>
      </c>
      <c r="M21" s="34" t="str">
        <f>'非偏鄉計劃學校(素)國中'!S129</f>
        <v>榨菜若絲湯</v>
      </c>
      <c r="N21" s="35" t="str">
        <f>'非偏鄉計劃學校(素)國中'!S130&amp;'非偏鄉計劃學校(素)國中'!S131&amp;'非偏鄉計劃學校(素)國中'!S132&amp;'非偏鄉計劃學校(素)國中'!S133&amp;'非偏鄉計劃學校(素)國中'!S134&amp;'非偏鄉計劃學校(素)國中'!S135</f>
        <v>榨菜素肉絲</v>
      </c>
      <c r="O21" s="34" t="str">
        <f>'非偏鄉計劃學校(素)國中'!U129</f>
        <v>水果</v>
      </c>
      <c r="P21" s="34" t="str">
        <f>'非偏鄉計劃學校(素)國中'!W130</f>
        <v>有機豆奶</v>
      </c>
      <c r="Q21" s="294">
        <f>'非偏鄉計劃學校(素)國中'!B129</f>
        <v>5.2</v>
      </c>
      <c r="R21" s="294">
        <f>'非偏鄉計劃學校(素)國中'!C129</f>
        <v>2.5</v>
      </c>
      <c r="S21" s="294">
        <f>'非偏鄉計劃學校(素)國中'!D129</f>
        <v>2.5</v>
      </c>
      <c r="T21" s="294">
        <f>'非偏鄉計劃學校(素)國中'!E129</f>
        <v>2.7</v>
      </c>
      <c r="U21" s="36">
        <f>'非偏鄉計劃學校(素)國中'!F129</f>
        <v>0</v>
      </c>
      <c r="V21" s="36">
        <f>'非偏鄉計劃學校(素)國中'!G129</f>
        <v>0</v>
      </c>
      <c r="W21" s="37">
        <f>'非偏鄉計劃學校(素)國中'!H129</f>
        <v>735.5</v>
      </c>
    </row>
    <row r="22" spans="1:25" ht="15.75" customHeight="1">
      <c r="A22" s="213">
        <v>46020</v>
      </c>
      <c r="B22" s="33" t="str">
        <f>'非偏鄉計劃學校(葷)國中'!A136</f>
        <v>R1</v>
      </c>
      <c r="C22" s="34" t="str">
        <f>'非偏鄉計劃學校(素)國中'!I136</f>
        <v>白米飯</v>
      </c>
      <c r="D22" s="35" t="str">
        <f>'非偏鄉計劃學校(素)國中'!I137&amp;'非偏鄉計劃學校(素)國中'!I138&amp;'非偏鄉計劃學校(素)國中'!I139&amp;'非偏鄉計劃學校(素)國中'!I140&amp;'非偏鄉計劃學校(素)國中'!I141&amp;'非偏鄉計劃學校(素)國中'!I142</f>
        <v>米</v>
      </c>
      <c r="E22" s="34" t="str">
        <f>'非偏鄉計劃學校(素)國中'!K136</f>
        <v>咖哩麵腸</v>
      </c>
      <c r="F22" s="235" t="str">
        <f>'非偏鄉計劃學校(素)國中'!K137&amp;'非偏鄉計劃學校(素)國中'!K138&amp;'非偏鄉計劃學校(素)國中'!K139&amp;'非偏鄉計劃學校(素)國中'!K140&amp;'非偏鄉計劃學校(素)國中'!K141&amp;'非偏鄉計劃學校(素)國中'!K142</f>
        <v>麵腸馬鈴薯芹菜胡蘿蔔咖哩粉</v>
      </c>
      <c r="G22" s="34" t="str">
        <f>'非偏鄉計劃學校(素)國中'!M136</f>
        <v>沙茶冬粉</v>
      </c>
      <c r="H22" s="35" t="str">
        <f>'非偏鄉計劃學校(素)國中'!M137&amp;'非偏鄉計劃學校(素)國中'!M138&amp;'非偏鄉計劃學校(素)國中'!M139&amp;'非偏鄉計劃學校(素)國中'!M140&amp;'非偏鄉計劃學校(素)國中'!M141&amp;'非偏鄉計劃學校(素)國中'!M142</f>
        <v>冬粉時蔬乾木耳素絞肉薑素沙茶醬</v>
      </c>
      <c r="I22" s="34" t="str">
        <f>'非偏鄉計劃學校(素)國中'!O136</f>
        <v>茄汁豆腐</v>
      </c>
      <c r="J22" s="35" t="str">
        <f>'非偏鄉計劃學校(素)國中'!O137&amp;'非偏鄉計劃學校(素)國中'!O138&amp;'非偏鄉計劃學校(素)國中'!O139&amp;'非偏鄉計劃學校(素)國中'!O140&amp;'非偏鄉計劃學校(素)國中'!O141&amp;'非偏鄉計劃學校(素)國中'!O142</f>
        <v>豆腐大番茄番茄醬</v>
      </c>
      <c r="K22" s="34" t="str">
        <f>'非偏鄉計劃學校(素)國中'!Q136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'非偏鄉計劃學校(素)國中'!S136</f>
        <v>針菇湯</v>
      </c>
      <c r="N22" s="35" t="str">
        <f>'非偏鄉計劃學校(素)國中'!S137&amp;'非偏鄉計劃學校(素)國中'!S138&amp;'非偏鄉計劃學校(素)國中'!S139&amp;'非偏鄉計劃學校(素)國中'!S140&amp;'非偏鄉計劃學校(素)國中'!S141&amp;'非偏鄉計劃學校(素)國中'!S142</f>
        <v>金針菇結球白菜胡蘿蔔</v>
      </c>
      <c r="O22" s="34" t="str">
        <f>'非偏鄉計劃學校(素)國中'!U136</f>
        <v>旺仔小饅頭</v>
      </c>
      <c r="P22" s="34">
        <f>'非偏鄉計劃學校(素)國中'!W137</f>
        <v>0</v>
      </c>
      <c r="Q22" s="294">
        <f>'非偏鄉計劃學校(素)國中'!B136</f>
        <v>5.6</v>
      </c>
      <c r="R22" s="294">
        <f>'非偏鄉計劃學校(素)國中'!C136</f>
        <v>2.5</v>
      </c>
      <c r="S22" s="294">
        <f>'非偏鄉計劃學校(素)國中'!D136</f>
        <v>1.8</v>
      </c>
      <c r="T22" s="294">
        <f>'非偏鄉計劃學校(素)國中'!E136</f>
        <v>2.8</v>
      </c>
      <c r="U22" s="36">
        <f>'非偏鄉計劃學校(葷)國中'!E113</f>
        <v>0</v>
      </c>
      <c r="V22" s="36">
        <f>'非偏鄉計劃學校(葷)國中'!F113</f>
        <v>0</v>
      </c>
      <c r="W22" s="37">
        <f>'非偏鄉計劃學校(素)國中'!H136</f>
        <v>750.5</v>
      </c>
    </row>
    <row r="23" spans="1:25" ht="15.75" customHeight="1">
      <c r="A23" s="213">
        <v>46021</v>
      </c>
      <c r="B23" s="33" t="str">
        <f>'非偏鄉計劃學校(葷)國中'!A143</f>
        <v>R2</v>
      </c>
      <c r="C23" s="34" t="str">
        <f>'非偏鄉計劃學校(素)國中'!I143</f>
        <v>糙米飯</v>
      </c>
      <c r="D23" s="35" t="str">
        <f>'非偏鄉計劃學校(素)國中'!I144&amp;'非偏鄉計劃學校(素)國中'!I145&amp;'非偏鄉計劃學校(素)國中'!I146&amp;'非偏鄉計劃學校(素)國中'!I147&amp;'非偏鄉計劃學校(素)國中'!I148&amp;'非偏鄉計劃學校(素)國中'!I149</f>
        <v>米糙米</v>
      </c>
      <c r="E23" s="34" t="str">
        <f>'非偏鄉計劃學校(素)國中'!K143</f>
        <v>滷煎蒸炒滑蛋</v>
      </c>
      <c r="F23" s="235" t="str">
        <f>'非偏鄉計劃學校(素)國中'!K144&amp;'非偏鄉計劃學校(素)國中'!K145&amp;'非偏鄉計劃學校(素)國中'!K146&amp;'非偏鄉計劃學校(素)國中'!K147&amp;'非偏鄉計劃學校(素)國中'!K148&amp;'非偏鄉計劃學校(素)國中'!K149</f>
        <v>雞蛋</v>
      </c>
      <c r="G23" s="34" t="str">
        <f>'非偏鄉計劃學校(素)國中'!M143</f>
        <v>田園玉米</v>
      </c>
      <c r="H23" s="35" t="str">
        <f>'非偏鄉計劃學校(素)國中'!M144&amp;'非偏鄉計劃學校(素)國中'!M145&amp;'非偏鄉計劃學校(素)國中'!M146&amp;'非偏鄉計劃學校(素)國中'!M147&amp;'非偏鄉計劃學校(素)國中'!M148&amp;'非偏鄉計劃學校(素)國中'!M149</f>
        <v>素絞肉冷凍毛豆仁冷凍玉米粒胡蘿蔔薑</v>
      </c>
      <c r="I23" s="34" t="str">
        <f>'非偏鄉計劃學校(素)國中'!O143</f>
        <v>銀蘿丸片</v>
      </c>
      <c r="J23" s="35" t="str">
        <f>'非偏鄉計劃學校(素)國中'!O144&amp;'非偏鄉計劃學校(素)國中'!O145&amp;'非偏鄉計劃學校(素)國中'!O146&amp;'非偏鄉計劃學校(素)國中'!O147&amp;'非偏鄉計劃學校(素)國中'!O148&amp;'非偏鄉計劃學校(素)國中'!O149</f>
        <v>素丸白蘿蔔胡蘿蔔薑</v>
      </c>
      <c r="K23" s="34" t="str">
        <f>'非偏鄉計劃學校(素)國中'!Q143</f>
        <v>時蔬</v>
      </c>
      <c r="L23" s="35" t="str">
        <f>'非偏鄉計劃學校(葷)國中'!Q144&amp;'非偏鄉計劃學校(葷)國中'!Q145&amp;'非偏鄉計劃學校(葷)國中'!Q146&amp;'非偏鄉計劃學校(葷)國中'!Q147&amp;'非偏鄉計劃學校(葷)國中'!Q148&amp;'非偏鄉計劃學校(葷)國中'!Q149</f>
        <v>蔬菜大蒜</v>
      </c>
      <c r="M23" s="34" t="str">
        <f>'非偏鄉計劃學校(素)國中'!S143</f>
        <v>羅宋湯</v>
      </c>
      <c r="N23" s="35" t="str">
        <f>'非偏鄉計劃學校(素)國中'!S144&amp;'非偏鄉計劃學校(素)國中'!S145&amp;'非偏鄉計劃學校(素)國中'!S146&amp;'非偏鄉計劃學校(素)國中'!S147&amp;'非偏鄉計劃學校(素)國中'!S148&amp;'非偏鄉計劃學校(素)國中'!S149</f>
        <v>甘藍大番茄</v>
      </c>
      <c r="O23" s="34" t="str">
        <f>'非偏鄉計劃學校(素)國中'!U143</f>
        <v>芋頭饅頭</v>
      </c>
      <c r="P23" s="34">
        <f>'非偏鄉計劃學校(素)國中'!W144</f>
        <v>0</v>
      </c>
      <c r="Q23" s="294">
        <f>'非偏鄉計劃學校(素)國中'!B143</f>
        <v>5.3</v>
      </c>
      <c r="R23" s="294">
        <f>'非偏鄉計劃學校(素)國中'!C143</f>
        <v>1.8</v>
      </c>
      <c r="S23" s="294">
        <f>'非偏鄉計劃學校(素)國中'!D143</f>
        <v>1.8</v>
      </c>
      <c r="T23" s="294">
        <f>'非偏鄉計劃學校(素)國中'!E143</f>
        <v>2.9</v>
      </c>
      <c r="U23" s="36">
        <f>'非偏鄉計劃學校(葷)國中'!E120</f>
        <v>0</v>
      </c>
      <c r="V23" s="36">
        <f>'非偏鄉計劃學校(葷)國中'!F120</f>
        <v>0</v>
      </c>
      <c r="W23" s="37">
        <f>'非偏鄉計劃學校(素)國中'!H143</f>
        <v>681.5</v>
      </c>
    </row>
    <row r="24" spans="1:25" ht="15.75" customHeight="1">
      <c r="A24" s="213">
        <v>46022</v>
      </c>
      <c r="B24" s="33" t="str">
        <f>'非偏鄉計劃學校(葷)國中'!A150</f>
        <v>R3</v>
      </c>
      <c r="C24" s="34" t="str">
        <f>'非偏鄉計劃學校(素)國中'!I150</f>
        <v>木須炒麵</v>
      </c>
      <c r="D24" s="35" t="str">
        <f>'非偏鄉計劃學校(素)國中'!I151&amp;'非偏鄉計劃學校(素)國中'!I152&amp;'非偏鄉計劃學校(素)國中'!I153&amp;'非偏鄉計劃學校(素)國中'!I154&amp;'非偏鄉計劃學校(素)國中'!I155&amp;'非偏鄉計劃學校(素)國中'!I156</f>
        <v>刀削麵</v>
      </c>
      <c r="E24" s="34" t="str">
        <f>'非偏鄉計劃學校(素)國中'!K150</f>
        <v>木須配料</v>
      </c>
      <c r="F24" s="235" t="str">
        <f>'非偏鄉計劃學校(素)國中'!K151&amp;'非偏鄉計劃學校(素)國中'!K152&amp;'非偏鄉計劃學校(素)國中'!K153&amp;'非偏鄉計劃學校(素)國中'!K154&amp;'非偏鄉計劃學校(素)國中'!K155&amp;'非偏鄉計劃學校(素)國中'!K156</f>
        <v>雞蛋甘藍乾木耳薑素肉絲</v>
      </c>
      <c r="G24" s="34" t="str">
        <f>'非偏鄉計劃學校(素)國中'!M150</f>
        <v>豆皮白菜</v>
      </c>
      <c r="H24" s="35" t="str">
        <f>'非偏鄉計劃學校(素)國中'!M151&amp;'非偏鄉計劃學校(素)國中'!M152&amp;'非偏鄉計劃學校(素)國中'!M153&amp;'非偏鄉計劃學校(素)國中'!M154&amp;'非偏鄉計劃學校(素)國中'!M155&amp;'非偏鄉計劃學校(素)國中'!M156</f>
        <v>豆皮結球白菜乾香菇薑</v>
      </c>
      <c r="I24" s="34" t="str">
        <f>'非偏鄉計劃學校(素)國中'!O150</f>
        <v>芹香絞若</v>
      </c>
      <c r="J24" s="35" t="str">
        <f>'非偏鄉計劃學校(素)國中'!O151&amp;'非偏鄉計劃學校(素)國中'!O152&amp;'非偏鄉計劃學校(素)國中'!O153&amp;'非偏鄉計劃學校(素)國中'!O154&amp;'非偏鄉計劃學校(素)國中'!O155&amp;'非偏鄉計劃學校(素)國中'!O156</f>
        <v>素絞肉芹菜胡蘿蔔薑</v>
      </c>
      <c r="K24" s="34" t="str">
        <f>'非偏鄉計劃學校(素)國中'!Q150</f>
        <v>時蔬</v>
      </c>
      <c r="L24" s="35" t="str">
        <f>'非偏鄉計劃學校(葷)國中'!Q151&amp;'非偏鄉計劃學校(葷)國中'!Q152&amp;'非偏鄉計劃學校(葷)國中'!Q153&amp;'非偏鄉計劃學校(葷)國中'!Q154&amp;'非偏鄉計劃學校(葷)國中'!Q155&amp;'非偏鄉計劃學校(葷)國中'!Q156</f>
        <v>蔬菜大蒜</v>
      </c>
      <c r="M24" s="34" t="str">
        <f>'非偏鄉計劃學校(素)國中'!S150</f>
        <v>酸辣湯</v>
      </c>
      <c r="N24" s="35" t="str">
        <f>'非偏鄉計劃學校(素)國中'!S151&amp;'非偏鄉計劃學校(素)國中'!S152&amp;'非偏鄉計劃學校(素)國中'!S153&amp;'非偏鄉計劃學校(素)國中'!S154&amp;'非偏鄉計劃學校(素)國中'!S155&amp;'非偏鄉計劃學校(素)國中'!S156</f>
        <v>豆腐脆筍金針菇胡蘿蔔乾木耳</v>
      </c>
      <c r="O24" s="34" t="str">
        <f>'非偏鄉計劃學校(素)國中'!U150</f>
        <v>紅豆餐包</v>
      </c>
      <c r="P24" s="34">
        <f>'非偏鄉計劃學校(素)國中'!W151</f>
        <v>0</v>
      </c>
      <c r="Q24" s="294">
        <f>'非偏鄉計劃學校(素)國中'!B150</f>
        <v>5</v>
      </c>
      <c r="R24" s="294">
        <f>'非偏鄉計劃學校(素)國中'!C150</f>
        <v>2.2999999999999998</v>
      </c>
      <c r="S24" s="294">
        <f>'非偏鄉計劃學校(素)國中'!D150</f>
        <v>2.1</v>
      </c>
      <c r="T24" s="294">
        <f>'非偏鄉計劃學校(素)國中'!E150</f>
        <v>2.8</v>
      </c>
      <c r="U24" s="36">
        <f>'非偏鄉計劃學校(葷)國中'!E127</f>
        <v>0</v>
      </c>
      <c r="V24" s="36">
        <f>'非偏鄉計劃學校(葷)國中'!F127</f>
        <v>0</v>
      </c>
      <c r="W24" s="37">
        <f>'非偏鄉計劃學校(素)國中'!H150</f>
        <v>701</v>
      </c>
    </row>
    <row r="25" spans="1:25" ht="15.75" customHeight="1">
      <c r="O25" s="16"/>
      <c r="P25" s="16"/>
    </row>
    <row r="26" spans="1:25" ht="15.75" customHeight="1">
      <c r="A26" s="307" t="s">
        <v>348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16"/>
      <c r="P26" s="16"/>
      <c r="Q26" s="311"/>
      <c r="R26" s="311"/>
      <c r="S26" s="311"/>
      <c r="T26" s="311"/>
      <c r="U26" s="311"/>
      <c r="V26" s="311"/>
      <c r="W26" s="311"/>
      <c r="X26" s="311"/>
      <c r="Y26" s="311"/>
    </row>
    <row r="27" spans="1:25" ht="15.75" customHeight="1">
      <c r="A27" s="308" t="s">
        <v>345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16"/>
      <c r="P27" s="16"/>
      <c r="Q27" s="311"/>
      <c r="R27" s="311"/>
      <c r="S27" s="311"/>
      <c r="T27" s="311"/>
      <c r="U27" s="311"/>
      <c r="V27" s="311"/>
      <c r="W27" s="311"/>
      <c r="X27" s="311"/>
      <c r="Y27" s="311"/>
    </row>
    <row r="28" spans="1:25" ht="15.75" customHeight="1">
      <c r="A28" s="308" t="s">
        <v>346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16"/>
      <c r="P28" s="16"/>
      <c r="Q28" s="311"/>
      <c r="R28" s="311"/>
      <c r="S28" s="311"/>
      <c r="T28" s="311"/>
      <c r="U28" s="311"/>
      <c r="V28" s="311"/>
      <c r="W28" s="311"/>
      <c r="X28" s="311"/>
      <c r="Y28" s="311"/>
    </row>
    <row r="29" spans="1:25" ht="15.75" customHeight="1">
      <c r="A29" s="309" t="s">
        <v>349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16"/>
      <c r="P29" s="16"/>
      <c r="Q29" s="311"/>
      <c r="R29" s="311"/>
      <c r="S29" s="311"/>
      <c r="T29" s="311"/>
      <c r="U29" s="311"/>
      <c r="V29" s="311"/>
      <c r="W29" s="311"/>
      <c r="X29" s="311"/>
      <c r="Y29" s="311"/>
    </row>
    <row r="30" spans="1:25" ht="15.75" customHeight="1">
      <c r="A30" s="310" t="s">
        <v>350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16"/>
      <c r="P30" s="16"/>
      <c r="Q30" s="311"/>
      <c r="R30" s="311"/>
      <c r="S30" s="311"/>
      <c r="T30" s="311"/>
      <c r="U30" s="311"/>
      <c r="V30" s="311"/>
      <c r="W30" s="311"/>
      <c r="X30" s="311"/>
      <c r="Y30" s="311"/>
    </row>
    <row r="31" spans="1:25" ht="15.75" customHeight="1">
      <c r="A31" s="309" t="s">
        <v>351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16"/>
      <c r="P31" s="16"/>
      <c r="Q31" s="311"/>
      <c r="R31" s="311"/>
      <c r="S31" s="311"/>
      <c r="T31" s="311"/>
      <c r="U31" s="311"/>
      <c r="V31" s="311"/>
      <c r="W31" s="311"/>
      <c r="X31" s="311"/>
      <c r="Y31" s="311"/>
    </row>
    <row r="32" spans="1:25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  <row r="986" spans="15:16" ht="15.75">
      <c r="O986" s="16"/>
      <c r="P986" s="16"/>
    </row>
    <row r="987" spans="15:16" ht="15.75">
      <c r="O987" s="16"/>
      <c r="P987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85"/>
  <sheetViews>
    <sheetView tabSelected="1" zoomScale="90" zoomScaleNormal="90" workbookViewId="0">
      <pane ySplit="2" topLeftCell="A3" activePane="bottomLeft" state="frozen"/>
      <selection pane="bottomLeft" activeCell="M6" sqref="M6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316" t="s">
        <v>122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82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100</v>
      </c>
      <c r="T2" s="63" t="s">
        <v>9</v>
      </c>
      <c r="U2" s="64" t="s">
        <v>101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78</v>
      </c>
      <c r="AC2" s="3" t="s">
        <v>78</v>
      </c>
      <c r="AD2" s="3" t="s">
        <v>78</v>
      </c>
    </row>
    <row r="3" spans="1:30" ht="15" customHeight="1">
      <c r="A3" s="88" t="s">
        <v>95</v>
      </c>
      <c r="B3" s="100">
        <v>5</v>
      </c>
      <c r="C3" s="100">
        <v>1.8</v>
      </c>
      <c r="D3" s="100">
        <v>2.1</v>
      </c>
      <c r="E3" s="100">
        <v>2.2999999999999998</v>
      </c>
      <c r="F3" s="100">
        <v>0</v>
      </c>
      <c r="G3" s="100">
        <v>0</v>
      </c>
      <c r="H3" s="113">
        <f>B3*70+C3*75+D3*25+E3*45</f>
        <v>641</v>
      </c>
      <c r="I3" s="264" t="s">
        <v>15</v>
      </c>
      <c r="J3" s="264"/>
      <c r="K3" s="264" t="s">
        <v>335</v>
      </c>
      <c r="L3" s="91"/>
      <c r="M3" s="264" t="s">
        <v>353</v>
      </c>
      <c r="N3" s="264"/>
      <c r="O3" s="52" t="s">
        <v>16</v>
      </c>
      <c r="P3" s="52"/>
      <c r="Q3" s="139" t="s">
        <v>309</v>
      </c>
      <c r="R3" s="162"/>
      <c r="S3" s="230" t="s">
        <v>253</v>
      </c>
      <c r="T3" s="233"/>
      <c r="U3" s="72"/>
      <c r="V3" s="44" t="str">
        <f>A3</f>
        <v>N1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麵腸 梅乾菜    </v>
      </c>
      <c r="Y3" s="44" t="str">
        <f>M4&amp;" "&amp;M5&amp;" "&amp;M6&amp;" "&amp;M7&amp;" "&amp;M8&amp;" "&amp;M9</f>
        <v xml:space="preserve">雞蛋 豆薯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白蘿蔔   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92"/>
      <c r="B4" s="100"/>
      <c r="C4" s="100"/>
      <c r="D4" s="100"/>
      <c r="E4" s="100"/>
      <c r="F4" s="100"/>
      <c r="G4" s="100"/>
      <c r="H4" s="113"/>
      <c r="I4" s="244" t="s">
        <v>17</v>
      </c>
      <c r="J4" s="244">
        <v>10</v>
      </c>
      <c r="K4" s="95" t="s">
        <v>75</v>
      </c>
      <c r="L4" s="95">
        <v>6</v>
      </c>
      <c r="M4" s="244" t="s">
        <v>31</v>
      </c>
      <c r="N4" s="252">
        <v>1.2</v>
      </c>
      <c r="O4" s="21" t="s">
        <v>13</v>
      </c>
      <c r="P4" s="21">
        <v>7</v>
      </c>
      <c r="Q4" s="133" t="s">
        <v>43</v>
      </c>
      <c r="R4" s="163">
        <v>4</v>
      </c>
      <c r="S4" s="231" t="s">
        <v>253</v>
      </c>
      <c r="T4" s="19">
        <v>2</v>
      </c>
      <c r="U4" s="73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92"/>
      <c r="B5" s="100"/>
      <c r="C5" s="100"/>
      <c r="D5" s="100"/>
      <c r="E5" s="100"/>
      <c r="F5" s="100"/>
      <c r="G5" s="100"/>
      <c r="H5" s="113"/>
      <c r="I5" s="244"/>
      <c r="J5" s="244"/>
      <c r="K5" s="95" t="s">
        <v>318</v>
      </c>
      <c r="L5" s="95">
        <v>4</v>
      </c>
      <c r="M5" s="244" t="s">
        <v>329</v>
      </c>
      <c r="N5" s="244">
        <v>5</v>
      </c>
      <c r="O5" s="20" t="s">
        <v>28</v>
      </c>
      <c r="P5" s="20">
        <v>0.05</v>
      </c>
      <c r="Q5" s="129"/>
      <c r="R5" s="164"/>
      <c r="S5" s="231"/>
      <c r="T5" s="19"/>
      <c r="U5" s="73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92"/>
      <c r="B6" s="100"/>
      <c r="C6" s="100"/>
      <c r="D6" s="100"/>
      <c r="E6" s="100"/>
      <c r="F6" s="100"/>
      <c r="G6" s="100"/>
      <c r="H6" s="113"/>
      <c r="I6" s="244"/>
      <c r="J6" s="244"/>
      <c r="K6" s="95"/>
      <c r="L6" s="95"/>
      <c r="M6" s="256" t="s">
        <v>28</v>
      </c>
      <c r="N6" s="244">
        <v>0.05</v>
      </c>
      <c r="O6" s="20"/>
      <c r="P6" s="20"/>
      <c r="Q6" s="131"/>
      <c r="R6" s="163"/>
      <c r="S6" s="231"/>
      <c r="T6" s="19"/>
      <c r="U6" s="73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92"/>
      <c r="B7" s="100"/>
      <c r="C7" s="100"/>
      <c r="D7" s="100"/>
      <c r="E7" s="100"/>
      <c r="F7" s="100"/>
      <c r="G7" s="100"/>
      <c r="H7" s="113"/>
      <c r="I7" s="244"/>
      <c r="J7" s="244"/>
      <c r="K7" s="244"/>
      <c r="L7" s="244"/>
      <c r="M7" s="244"/>
      <c r="N7" s="244"/>
      <c r="O7" s="20"/>
      <c r="P7" s="20"/>
      <c r="Q7" s="131"/>
      <c r="R7" s="163"/>
      <c r="S7" s="231"/>
      <c r="T7" s="19"/>
      <c r="U7" s="73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92"/>
      <c r="B8" s="100"/>
      <c r="C8" s="100"/>
      <c r="D8" s="100"/>
      <c r="E8" s="100"/>
      <c r="F8" s="100"/>
      <c r="G8" s="100"/>
      <c r="H8" s="113"/>
      <c r="I8" s="244"/>
      <c r="J8" s="244"/>
      <c r="K8" s="244"/>
      <c r="L8" s="244"/>
      <c r="M8" s="253"/>
      <c r="N8" s="253"/>
      <c r="O8" s="20"/>
      <c r="P8" s="20"/>
      <c r="Q8" s="131"/>
      <c r="R8" s="163"/>
      <c r="S8" s="231"/>
      <c r="T8" s="19"/>
      <c r="U8" s="73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6"/>
      <c r="B9" s="111"/>
      <c r="C9" s="111"/>
      <c r="D9" s="111"/>
      <c r="E9" s="111"/>
      <c r="F9" s="111"/>
      <c r="G9" s="111"/>
      <c r="H9" s="192"/>
      <c r="I9" s="99"/>
      <c r="J9" s="99"/>
      <c r="K9" s="99"/>
      <c r="L9" s="99"/>
      <c r="M9" s="217"/>
      <c r="N9" s="217"/>
      <c r="O9" s="25"/>
      <c r="P9" s="25"/>
      <c r="Q9" s="165"/>
      <c r="R9" s="166"/>
      <c r="S9" s="232"/>
      <c r="T9" s="24"/>
      <c r="U9" s="74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92" t="s">
        <v>96</v>
      </c>
      <c r="B10" s="93">
        <v>5.2</v>
      </c>
      <c r="C10" s="93">
        <v>3.8</v>
      </c>
      <c r="D10" s="93">
        <v>1.5</v>
      </c>
      <c r="E10" s="100">
        <v>2.5</v>
      </c>
      <c r="F10" s="93">
        <v>0</v>
      </c>
      <c r="G10" s="93">
        <v>0</v>
      </c>
      <c r="H10" s="101">
        <f t="shared" ref="H10:H66" si="0">B10*70+C10*75+D10*25+E10*45</f>
        <v>799</v>
      </c>
      <c r="I10" s="247" t="s">
        <v>29</v>
      </c>
      <c r="J10" s="247"/>
      <c r="K10" s="291" t="s">
        <v>272</v>
      </c>
      <c r="L10" s="292"/>
      <c r="M10" s="247" t="s">
        <v>169</v>
      </c>
      <c r="N10" s="247"/>
      <c r="O10" s="52" t="s">
        <v>16</v>
      </c>
      <c r="P10" s="52"/>
      <c r="Q10" s="167" t="s">
        <v>221</v>
      </c>
      <c r="R10" s="168"/>
      <c r="S10" s="230" t="s">
        <v>255</v>
      </c>
      <c r="T10" s="22"/>
      <c r="U10" s="75"/>
      <c r="V10" s="44" t="str">
        <f>A10</f>
        <v>N2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豆包     </v>
      </c>
      <c r="Y10" s="44" t="str">
        <f>M11&amp;" "&amp;M12&amp;" "&amp;M13&amp;" "&amp;M14&amp;" "&amp;M15&amp;" "&amp;M16</f>
        <v xml:space="preserve">豆腐 素絞肉 胡蘿蔔 薑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冷凍玉米粒 雞蛋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92"/>
      <c r="B11" s="93"/>
      <c r="C11" s="93"/>
      <c r="D11" s="93"/>
      <c r="E11" s="100"/>
      <c r="F11" s="93"/>
      <c r="G11" s="93"/>
      <c r="H11" s="101"/>
      <c r="I11" s="244" t="s">
        <v>17</v>
      </c>
      <c r="J11" s="244">
        <v>7</v>
      </c>
      <c r="K11" s="252" t="s">
        <v>40</v>
      </c>
      <c r="L11" s="252">
        <v>6.5</v>
      </c>
      <c r="M11" s="244" t="s">
        <v>19</v>
      </c>
      <c r="N11" s="244">
        <v>5</v>
      </c>
      <c r="O11" s="21" t="s">
        <v>13</v>
      </c>
      <c r="P11" s="21">
        <v>7</v>
      </c>
      <c r="Q11" s="131" t="s">
        <v>44</v>
      </c>
      <c r="R11" s="163">
        <v>2</v>
      </c>
      <c r="S11" s="231" t="s">
        <v>255</v>
      </c>
      <c r="T11" s="76">
        <v>19</v>
      </c>
      <c r="U11" s="73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92"/>
      <c r="B12" s="93"/>
      <c r="C12" s="93"/>
      <c r="D12" s="93"/>
      <c r="E12" s="100"/>
      <c r="F12" s="93"/>
      <c r="G12" s="93"/>
      <c r="H12" s="101"/>
      <c r="I12" s="244" t="s">
        <v>33</v>
      </c>
      <c r="J12" s="244">
        <v>3</v>
      </c>
      <c r="K12" s="244"/>
      <c r="L12" s="252"/>
      <c r="M12" s="244" t="s">
        <v>274</v>
      </c>
      <c r="N12" s="244">
        <v>1</v>
      </c>
      <c r="O12" s="20" t="s">
        <v>28</v>
      </c>
      <c r="P12" s="20">
        <v>0.05</v>
      </c>
      <c r="Q12" s="129" t="s">
        <v>31</v>
      </c>
      <c r="R12" s="164">
        <v>2</v>
      </c>
      <c r="S12" s="231"/>
      <c r="T12" s="19"/>
      <c r="U12" s="73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92"/>
      <c r="B13" s="93"/>
      <c r="C13" s="93"/>
      <c r="D13" s="93"/>
      <c r="E13" s="100"/>
      <c r="F13" s="93"/>
      <c r="G13" s="93"/>
      <c r="H13" s="101"/>
      <c r="I13" s="244"/>
      <c r="J13" s="244"/>
      <c r="K13" s="244"/>
      <c r="L13" s="249"/>
      <c r="M13" s="244" t="s">
        <v>22</v>
      </c>
      <c r="N13" s="244">
        <v>1</v>
      </c>
      <c r="O13" s="20"/>
      <c r="P13" s="20"/>
      <c r="Q13" s="131"/>
      <c r="R13" s="163"/>
      <c r="S13" s="231"/>
      <c r="T13" s="19"/>
      <c r="U13" s="73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92"/>
      <c r="B14" s="93"/>
      <c r="C14" s="93"/>
      <c r="D14" s="93"/>
      <c r="E14" s="100"/>
      <c r="F14" s="93"/>
      <c r="G14" s="93"/>
      <c r="H14" s="101"/>
      <c r="I14" s="244"/>
      <c r="J14" s="244"/>
      <c r="K14" s="252"/>
      <c r="L14" s="252"/>
      <c r="M14" s="244" t="s">
        <v>28</v>
      </c>
      <c r="N14" s="253">
        <v>0.05</v>
      </c>
      <c r="O14" s="20"/>
      <c r="P14" s="20"/>
      <c r="Q14" s="131"/>
      <c r="R14" s="163"/>
      <c r="S14" s="231"/>
      <c r="T14" s="19"/>
      <c r="U14" s="73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92"/>
      <c r="B15" s="93"/>
      <c r="C15" s="93"/>
      <c r="D15" s="93"/>
      <c r="E15" s="100"/>
      <c r="F15" s="93"/>
      <c r="G15" s="93"/>
      <c r="H15" s="101"/>
      <c r="I15" s="244"/>
      <c r="J15" s="244"/>
      <c r="K15" s="244"/>
      <c r="L15" s="244"/>
      <c r="M15" s="244"/>
      <c r="N15" s="253"/>
      <c r="O15" s="20"/>
      <c r="P15" s="20"/>
      <c r="Q15" s="131"/>
      <c r="R15" s="163"/>
      <c r="S15" s="231"/>
      <c r="T15" s="19"/>
      <c r="U15" s="73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7"/>
      <c r="L16" s="107"/>
      <c r="M16" s="107"/>
      <c r="N16" s="103"/>
      <c r="O16" s="224"/>
      <c r="P16" s="224"/>
      <c r="Q16" s="132"/>
      <c r="R16" s="169"/>
      <c r="S16" s="232"/>
      <c r="T16" s="24"/>
      <c r="U16" s="7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97</v>
      </c>
      <c r="B17" s="114">
        <v>3.6</v>
      </c>
      <c r="C17" s="114">
        <v>1.7</v>
      </c>
      <c r="D17" s="114">
        <v>1.5</v>
      </c>
      <c r="E17" s="109">
        <v>2.4</v>
      </c>
      <c r="F17" s="114">
        <v>0.2</v>
      </c>
      <c r="G17" s="194">
        <v>0</v>
      </c>
      <c r="H17" s="120">
        <f t="shared" si="0"/>
        <v>525</v>
      </c>
      <c r="I17" s="91" t="s">
        <v>123</v>
      </c>
      <c r="J17" s="91"/>
      <c r="K17" s="91" t="s">
        <v>273</v>
      </c>
      <c r="L17" s="91"/>
      <c r="M17" s="91" t="s">
        <v>289</v>
      </c>
      <c r="N17" s="189"/>
      <c r="O17" s="229" t="s">
        <v>16</v>
      </c>
      <c r="P17" s="229"/>
      <c r="Q17" s="170" t="s">
        <v>222</v>
      </c>
      <c r="R17" s="171"/>
      <c r="S17" s="230" t="s">
        <v>257</v>
      </c>
      <c r="T17" s="22"/>
      <c r="U17" s="75"/>
      <c r="V17" s="44" t="str">
        <f>A17</f>
        <v>N3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素絞肉 冬瓜 乾香菇 薑  </v>
      </c>
      <c r="Y17" s="44" t="str">
        <f>M18&amp;" "&amp;M19&amp;" "&amp;M20&amp;" "&amp;M21&amp;" "&amp;M22&amp;" "&amp;M23</f>
        <v xml:space="preserve">素肉絲 南瓜 薑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 t="shared" ref="AB17:AB73" si="1"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2"/>
      <c r="B18" s="93"/>
      <c r="C18" s="93"/>
      <c r="D18" s="93"/>
      <c r="E18" s="100"/>
      <c r="F18" s="93"/>
      <c r="G18" s="117"/>
      <c r="H18" s="113"/>
      <c r="I18" s="95" t="s">
        <v>124</v>
      </c>
      <c r="J18" s="95">
        <v>6</v>
      </c>
      <c r="K18" s="95" t="s">
        <v>274</v>
      </c>
      <c r="L18" s="95">
        <v>1.2</v>
      </c>
      <c r="M18" s="95" t="s">
        <v>288</v>
      </c>
      <c r="N18" s="95">
        <v>0.6</v>
      </c>
      <c r="O18" s="21" t="s">
        <v>13</v>
      </c>
      <c r="P18" s="21">
        <v>7</v>
      </c>
      <c r="Q18" s="172" t="s">
        <v>223</v>
      </c>
      <c r="R18" s="173">
        <v>2</v>
      </c>
      <c r="S18" s="231" t="s">
        <v>257</v>
      </c>
      <c r="T18" s="19">
        <v>2.5</v>
      </c>
      <c r="U18" s="73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2"/>
      <c r="B19" s="93"/>
      <c r="C19" s="93"/>
      <c r="D19" s="93"/>
      <c r="E19" s="100"/>
      <c r="F19" s="93"/>
      <c r="G19" s="117"/>
      <c r="H19" s="113"/>
      <c r="I19" s="95"/>
      <c r="J19" s="95"/>
      <c r="K19" s="95" t="s">
        <v>32</v>
      </c>
      <c r="L19" s="95">
        <v>4</v>
      </c>
      <c r="M19" s="95" t="s">
        <v>21</v>
      </c>
      <c r="N19" s="95">
        <v>5</v>
      </c>
      <c r="O19" s="20" t="s">
        <v>28</v>
      </c>
      <c r="P19" s="20">
        <v>0.05</v>
      </c>
      <c r="Q19" s="172" t="s">
        <v>22</v>
      </c>
      <c r="R19" s="173">
        <v>1</v>
      </c>
      <c r="S19" s="231"/>
      <c r="T19" s="76"/>
      <c r="U19" s="73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2"/>
      <c r="B20" s="93"/>
      <c r="C20" s="93"/>
      <c r="D20" s="93"/>
      <c r="E20" s="100"/>
      <c r="F20" s="93"/>
      <c r="G20" s="117"/>
      <c r="H20" s="113"/>
      <c r="I20" s="95"/>
      <c r="J20" s="95"/>
      <c r="K20" s="95" t="s">
        <v>57</v>
      </c>
      <c r="L20" s="95">
        <v>0.1</v>
      </c>
      <c r="M20" s="95" t="s">
        <v>28</v>
      </c>
      <c r="N20" s="95">
        <v>0.05</v>
      </c>
      <c r="O20" s="20"/>
      <c r="P20" s="20"/>
      <c r="Q20" s="133" t="s">
        <v>36</v>
      </c>
      <c r="R20" s="173">
        <v>0.01</v>
      </c>
      <c r="S20" s="231"/>
      <c r="T20" s="19"/>
      <c r="U20" s="73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2"/>
      <c r="B21" s="93"/>
      <c r="C21" s="93"/>
      <c r="D21" s="93"/>
      <c r="E21" s="100"/>
      <c r="F21" s="93"/>
      <c r="G21" s="195"/>
      <c r="H21" s="119"/>
      <c r="I21" s="95"/>
      <c r="J21" s="95"/>
      <c r="K21" s="95" t="s">
        <v>28</v>
      </c>
      <c r="L21" s="95">
        <v>0.05</v>
      </c>
      <c r="M21" s="95"/>
      <c r="N21" s="95"/>
      <c r="O21" s="20"/>
      <c r="P21" s="20"/>
      <c r="Q21" s="95" t="s">
        <v>31</v>
      </c>
      <c r="R21" s="173">
        <v>1</v>
      </c>
      <c r="S21" s="231"/>
      <c r="T21" s="19"/>
      <c r="U21" s="73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2"/>
      <c r="B22" s="93"/>
      <c r="C22" s="93"/>
      <c r="D22" s="93"/>
      <c r="E22" s="100"/>
      <c r="F22" s="93"/>
      <c r="G22" s="117"/>
      <c r="H22" s="113"/>
      <c r="I22" s="95"/>
      <c r="J22" s="95"/>
      <c r="K22" s="95"/>
      <c r="L22" s="95"/>
      <c r="M22" s="95"/>
      <c r="N22" s="95"/>
      <c r="O22" s="20"/>
      <c r="P22" s="20"/>
      <c r="Q22" s="133"/>
      <c r="R22" s="173"/>
      <c r="S22" s="231"/>
      <c r="T22" s="19"/>
      <c r="U22" s="73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6"/>
      <c r="B23" s="97"/>
      <c r="C23" s="97"/>
      <c r="D23" s="97"/>
      <c r="E23" s="111"/>
      <c r="F23" s="97"/>
      <c r="G23" s="196"/>
      <c r="H23" s="192"/>
      <c r="I23" s="99"/>
      <c r="J23" s="99"/>
      <c r="K23" s="99"/>
      <c r="L23" s="99"/>
      <c r="M23" s="137"/>
      <c r="N23" s="137"/>
      <c r="O23" s="25"/>
      <c r="P23" s="25"/>
      <c r="Q23" s="174"/>
      <c r="R23" s="175"/>
      <c r="S23" s="232"/>
      <c r="T23" s="24"/>
      <c r="U23" s="7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2" t="s">
        <v>98</v>
      </c>
      <c r="B24" s="93">
        <v>6.5</v>
      </c>
      <c r="C24" s="93">
        <v>2</v>
      </c>
      <c r="D24" s="93">
        <v>1.5</v>
      </c>
      <c r="E24" s="100">
        <v>2.4</v>
      </c>
      <c r="F24" s="93">
        <v>0</v>
      </c>
      <c r="G24" s="93">
        <v>0</v>
      </c>
      <c r="H24" s="101">
        <f t="shared" si="0"/>
        <v>750.5</v>
      </c>
      <c r="I24" s="247" t="s">
        <v>29</v>
      </c>
      <c r="J24" s="247"/>
      <c r="K24" s="247" t="s">
        <v>336</v>
      </c>
      <c r="L24" s="185"/>
      <c r="M24" s="247" t="s">
        <v>290</v>
      </c>
      <c r="N24" s="247"/>
      <c r="O24" s="52" t="s">
        <v>16</v>
      </c>
      <c r="P24" s="52"/>
      <c r="Q24" s="172" t="s">
        <v>224</v>
      </c>
      <c r="R24" s="176"/>
      <c r="S24" s="230" t="s">
        <v>259</v>
      </c>
      <c r="T24" s="22"/>
      <c r="U24" s="75"/>
      <c r="V24" s="44" t="str">
        <f>A24</f>
        <v>N4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豆干 芹菜 胡蘿蔔 薑  </v>
      </c>
      <c r="Y24" s="44" t="str">
        <f>M25&amp;" "&amp;M26&amp;" "&amp;M27&amp;" "&amp;M28&amp;" "&amp;M29&amp;" "&amp;M30</f>
        <v xml:space="preserve">素絞肉 白蘿蔔 薑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紅豆 紫米 二砂糖   </v>
      </c>
      <c r="AB24" s="44" t="str">
        <f t="shared" si="1"/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2"/>
      <c r="B25" s="93"/>
      <c r="C25" s="93"/>
      <c r="D25" s="93"/>
      <c r="E25" s="100"/>
      <c r="F25" s="93"/>
      <c r="G25" s="93"/>
      <c r="H25" s="105"/>
      <c r="I25" s="244" t="s">
        <v>17</v>
      </c>
      <c r="J25" s="244">
        <v>7</v>
      </c>
      <c r="K25" s="95" t="s">
        <v>51</v>
      </c>
      <c r="L25" s="244">
        <v>6</v>
      </c>
      <c r="M25" s="256" t="s">
        <v>274</v>
      </c>
      <c r="N25" s="244">
        <v>0.6</v>
      </c>
      <c r="O25" s="21" t="s">
        <v>13</v>
      </c>
      <c r="P25" s="21">
        <v>7</v>
      </c>
      <c r="Q25" s="133" t="s">
        <v>225</v>
      </c>
      <c r="R25" s="173">
        <v>2</v>
      </c>
      <c r="S25" s="231" t="s">
        <v>259</v>
      </c>
      <c r="T25" s="19">
        <v>2.5</v>
      </c>
      <c r="U25" s="73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2"/>
      <c r="B26" s="93"/>
      <c r="C26" s="93"/>
      <c r="D26" s="93"/>
      <c r="E26" s="100"/>
      <c r="F26" s="93"/>
      <c r="G26" s="93"/>
      <c r="H26" s="105"/>
      <c r="I26" s="244" t="s">
        <v>33</v>
      </c>
      <c r="J26" s="244">
        <v>3</v>
      </c>
      <c r="K26" s="244" t="s">
        <v>337</v>
      </c>
      <c r="L26" s="244">
        <v>3</v>
      </c>
      <c r="M26" s="244" t="s">
        <v>43</v>
      </c>
      <c r="N26" s="244">
        <v>5</v>
      </c>
      <c r="O26" s="20" t="s">
        <v>28</v>
      </c>
      <c r="P26" s="20">
        <v>0.05</v>
      </c>
      <c r="Q26" s="133" t="s">
        <v>226</v>
      </c>
      <c r="R26" s="173">
        <v>1</v>
      </c>
      <c r="S26" s="231"/>
      <c r="T26" s="76"/>
      <c r="U26" s="73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2"/>
      <c r="B27" s="93"/>
      <c r="C27" s="93"/>
      <c r="D27" s="93"/>
      <c r="E27" s="100"/>
      <c r="F27" s="93"/>
      <c r="G27" s="93"/>
      <c r="H27" s="101"/>
      <c r="I27" s="244"/>
      <c r="J27" s="244"/>
      <c r="K27" s="95" t="s">
        <v>22</v>
      </c>
      <c r="L27" s="244">
        <v>1</v>
      </c>
      <c r="M27" s="244" t="s">
        <v>28</v>
      </c>
      <c r="N27" s="244">
        <v>0.05</v>
      </c>
      <c r="O27" s="20"/>
      <c r="P27" s="20"/>
      <c r="Q27" s="133" t="s">
        <v>41</v>
      </c>
      <c r="R27" s="173">
        <v>1</v>
      </c>
      <c r="S27" s="231"/>
      <c r="T27" s="19"/>
      <c r="U27" s="73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2"/>
      <c r="B28" s="93"/>
      <c r="C28" s="93"/>
      <c r="D28" s="93"/>
      <c r="E28" s="100"/>
      <c r="F28" s="93"/>
      <c r="G28" s="93"/>
      <c r="H28" s="105"/>
      <c r="I28" s="244"/>
      <c r="J28" s="244"/>
      <c r="K28" s="95" t="s">
        <v>28</v>
      </c>
      <c r="L28" s="244">
        <v>0.05</v>
      </c>
      <c r="M28" s="244"/>
      <c r="N28" s="244"/>
      <c r="O28" s="20"/>
      <c r="P28" s="20"/>
      <c r="Q28" s="136"/>
      <c r="R28" s="173"/>
      <c r="S28" s="231"/>
      <c r="T28" s="19"/>
      <c r="U28" s="73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2"/>
      <c r="B29" s="93"/>
      <c r="C29" s="93"/>
      <c r="D29" s="93"/>
      <c r="E29" s="100"/>
      <c r="F29" s="93"/>
      <c r="G29" s="93"/>
      <c r="H29" s="105"/>
      <c r="I29" s="244"/>
      <c r="J29" s="244"/>
      <c r="K29" s="253"/>
      <c r="L29" s="253"/>
      <c r="M29" s="244"/>
      <c r="N29" s="244"/>
      <c r="O29" s="20"/>
      <c r="P29" s="20"/>
      <c r="Q29" s="133"/>
      <c r="R29" s="173"/>
      <c r="S29" s="231"/>
      <c r="T29" s="19"/>
      <c r="U29" s="73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7"/>
      <c r="L30" s="107"/>
      <c r="M30" s="103"/>
      <c r="N30" s="103"/>
      <c r="O30" s="224"/>
      <c r="P30" s="224"/>
      <c r="Q30" s="177"/>
      <c r="R30" s="178"/>
      <c r="S30" s="232"/>
      <c r="T30" s="24"/>
      <c r="U30" s="7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99</v>
      </c>
      <c r="B31" s="114">
        <v>5.2</v>
      </c>
      <c r="C31" s="114">
        <v>3.3</v>
      </c>
      <c r="D31" s="114">
        <v>1.6</v>
      </c>
      <c r="E31" s="109">
        <v>2.2999999999999998</v>
      </c>
      <c r="F31" s="114">
        <v>0</v>
      </c>
      <c r="G31" s="114">
        <v>0</v>
      </c>
      <c r="H31" s="115">
        <f t="shared" si="0"/>
        <v>755</v>
      </c>
      <c r="I31" s="91" t="s">
        <v>62</v>
      </c>
      <c r="J31" s="91"/>
      <c r="K31" s="91" t="s">
        <v>275</v>
      </c>
      <c r="L31" s="91"/>
      <c r="M31" s="139" t="s">
        <v>291</v>
      </c>
      <c r="N31" s="140"/>
      <c r="O31" s="229" t="s">
        <v>16</v>
      </c>
      <c r="P31" s="229"/>
      <c r="Q31" s="170" t="s">
        <v>310</v>
      </c>
      <c r="R31" s="171"/>
      <c r="S31" s="230" t="s">
        <v>261</v>
      </c>
      <c r="T31" s="22"/>
      <c r="U31" s="75"/>
      <c r="V31" s="44" t="str">
        <f>A31</f>
        <v>N5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素排     </v>
      </c>
      <c r="Y31" s="44" t="str">
        <f>M32&amp;" "&amp;M33&amp;" "&amp;M34&amp;" "&amp;M35&amp;" "&amp;M36&amp;" "&amp;M37</f>
        <v xml:space="preserve">胡蘿蔔 綠豆芽 素肉絲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酸菜 素肉絲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95" t="s">
        <v>275</v>
      </c>
      <c r="L32" s="95">
        <v>6</v>
      </c>
      <c r="M32" s="136" t="s">
        <v>22</v>
      </c>
      <c r="N32" s="129">
        <v>1</v>
      </c>
      <c r="O32" s="21" t="s">
        <v>13</v>
      </c>
      <c r="P32" s="21">
        <v>7</v>
      </c>
      <c r="Q32" s="133" t="s">
        <v>186</v>
      </c>
      <c r="R32" s="173">
        <v>3</v>
      </c>
      <c r="S32" s="231" t="s">
        <v>261</v>
      </c>
      <c r="T32" s="19">
        <v>12</v>
      </c>
      <c r="U32" s="73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125</v>
      </c>
      <c r="J33" s="95">
        <v>0.4</v>
      </c>
      <c r="K33" s="95"/>
      <c r="L33" s="95"/>
      <c r="M33" s="95" t="s">
        <v>20</v>
      </c>
      <c r="N33" s="131">
        <v>5</v>
      </c>
      <c r="O33" s="20" t="s">
        <v>28</v>
      </c>
      <c r="P33" s="20">
        <v>0.05</v>
      </c>
      <c r="Q33" s="129" t="s">
        <v>288</v>
      </c>
      <c r="R33" s="173">
        <v>1</v>
      </c>
      <c r="S33" s="231"/>
      <c r="T33" s="76"/>
      <c r="U33" s="73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95"/>
      <c r="L34" s="95"/>
      <c r="M34" s="131" t="s">
        <v>288</v>
      </c>
      <c r="N34" s="131">
        <v>0.6</v>
      </c>
      <c r="O34" s="20"/>
      <c r="P34" s="20"/>
      <c r="Q34" s="133"/>
      <c r="R34" s="173"/>
      <c r="S34" s="231"/>
      <c r="T34" s="19"/>
      <c r="U34" s="73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95"/>
      <c r="L35" s="95"/>
      <c r="M35" s="131" t="s">
        <v>28</v>
      </c>
      <c r="N35" s="131">
        <v>0.05</v>
      </c>
      <c r="O35" s="20"/>
      <c r="P35" s="20"/>
      <c r="Q35" s="133"/>
      <c r="R35" s="173"/>
      <c r="S35" s="231"/>
      <c r="T35" s="19"/>
      <c r="U35" s="73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95"/>
      <c r="L36" s="95"/>
      <c r="M36" s="131"/>
      <c r="N36" s="131"/>
      <c r="O36" s="20"/>
      <c r="P36" s="20"/>
      <c r="Q36" s="133"/>
      <c r="R36" s="173"/>
      <c r="S36" s="231"/>
      <c r="T36" s="19"/>
      <c r="U36" s="73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7"/>
      <c r="L37" s="137"/>
      <c r="M37" s="141"/>
      <c r="N37" s="141"/>
      <c r="O37" s="25"/>
      <c r="P37" s="25"/>
      <c r="Q37" s="179"/>
      <c r="R37" s="180"/>
      <c r="S37" s="232"/>
      <c r="T37" s="24"/>
      <c r="U37" s="7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102</v>
      </c>
      <c r="B38" s="100">
        <v>5</v>
      </c>
      <c r="C38" s="100">
        <v>1.6</v>
      </c>
      <c r="D38" s="100">
        <v>2</v>
      </c>
      <c r="E38" s="100">
        <v>2.4</v>
      </c>
      <c r="F38" s="100">
        <v>0.3</v>
      </c>
      <c r="G38" s="100">
        <v>0</v>
      </c>
      <c r="H38" s="200">
        <f t="shared" si="0"/>
        <v>628</v>
      </c>
      <c r="I38" s="276" t="s">
        <v>15</v>
      </c>
      <c r="J38" s="264"/>
      <c r="K38" s="264" t="s">
        <v>276</v>
      </c>
      <c r="L38" s="264"/>
      <c r="M38" s="264" t="s">
        <v>87</v>
      </c>
      <c r="N38" s="264"/>
      <c r="O38" s="52" t="s">
        <v>16</v>
      </c>
      <c r="P38" s="52"/>
      <c r="Q38" s="91" t="s">
        <v>228</v>
      </c>
      <c r="R38" s="171"/>
      <c r="S38" s="230" t="s">
        <v>253</v>
      </c>
      <c r="T38" s="22"/>
      <c r="U38" s="75"/>
      <c r="V38" s="44" t="str">
        <f>A38</f>
        <v>O1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甜椒(青皮) 胡蘿蔔 黑胡椒粒  </v>
      </c>
      <c r="Y38" s="44" t="str">
        <f>M39&amp;" "&amp;M40&amp;" "&amp;M41&amp;" "&amp;M42&amp;" "&amp;M43&amp;" "&amp;M44</f>
        <v xml:space="preserve">乾裙帶菜 金針菇 薑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金針菇 時蔬 薑   </v>
      </c>
      <c r="AB38" s="44" t="str">
        <f t="shared" si="1"/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2"/>
      <c r="B39" s="100"/>
      <c r="C39" s="100"/>
      <c r="D39" s="100"/>
      <c r="E39" s="100"/>
      <c r="F39" s="100"/>
      <c r="G39" s="100"/>
      <c r="H39" s="200"/>
      <c r="I39" s="272" t="s">
        <v>17</v>
      </c>
      <c r="J39" s="244">
        <v>10</v>
      </c>
      <c r="K39" s="244" t="s">
        <v>51</v>
      </c>
      <c r="L39" s="244">
        <v>6</v>
      </c>
      <c r="M39" s="244" t="s">
        <v>173</v>
      </c>
      <c r="N39" s="244">
        <v>0.5</v>
      </c>
      <c r="O39" s="21" t="s">
        <v>13</v>
      </c>
      <c r="P39" s="21">
        <v>7</v>
      </c>
      <c r="Q39" s="95" t="s">
        <v>26</v>
      </c>
      <c r="R39" s="173">
        <v>2</v>
      </c>
      <c r="S39" s="231" t="s">
        <v>253</v>
      </c>
      <c r="T39" s="19">
        <v>2</v>
      </c>
      <c r="U39" s="73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2"/>
      <c r="B40" s="100"/>
      <c r="C40" s="100"/>
      <c r="D40" s="100"/>
      <c r="E40" s="100"/>
      <c r="F40" s="100"/>
      <c r="G40" s="100"/>
      <c r="H40" s="200"/>
      <c r="I40" s="272"/>
      <c r="J40" s="244"/>
      <c r="K40" s="244" t="s">
        <v>154</v>
      </c>
      <c r="L40" s="244">
        <v>3</v>
      </c>
      <c r="M40" s="244" t="s">
        <v>26</v>
      </c>
      <c r="N40" s="249">
        <v>1</v>
      </c>
      <c r="O40" s="20" t="s">
        <v>28</v>
      </c>
      <c r="P40" s="20">
        <v>0.05</v>
      </c>
      <c r="Q40" s="125" t="s">
        <v>16</v>
      </c>
      <c r="R40" s="181">
        <v>2</v>
      </c>
      <c r="S40" s="231"/>
      <c r="T40" s="76"/>
      <c r="U40" s="73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2"/>
      <c r="B41" s="100"/>
      <c r="C41" s="100"/>
      <c r="D41" s="100"/>
      <c r="E41" s="100"/>
      <c r="F41" s="100"/>
      <c r="G41" s="100"/>
      <c r="H41" s="200"/>
      <c r="I41" s="272"/>
      <c r="J41" s="244"/>
      <c r="K41" s="244" t="s">
        <v>22</v>
      </c>
      <c r="L41" s="244">
        <v>1</v>
      </c>
      <c r="M41" s="244" t="s">
        <v>28</v>
      </c>
      <c r="N41" s="244">
        <v>0.05</v>
      </c>
      <c r="O41" s="20"/>
      <c r="P41" s="20"/>
      <c r="Q41" s="95" t="s">
        <v>28</v>
      </c>
      <c r="R41" s="173">
        <v>0.05</v>
      </c>
      <c r="S41" s="231"/>
      <c r="T41" s="19"/>
      <c r="U41" s="73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2"/>
      <c r="B42" s="100"/>
      <c r="C42" s="100"/>
      <c r="D42" s="100"/>
      <c r="E42" s="100"/>
      <c r="F42" s="100"/>
      <c r="G42" s="100"/>
      <c r="H42" s="200"/>
      <c r="I42" s="272"/>
      <c r="J42" s="244"/>
      <c r="K42" s="253" t="s">
        <v>146</v>
      </c>
      <c r="L42" s="253"/>
      <c r="M42" s="244"/>
      <c r="N42" s="244"/>
      <c r="O42" s="20"/>
      <c r="P42" s="20"/>
      <c r="Q42" s="95"/>
      <c r="R42" s="173"/>
      <c r="S42" s="231"/>
      <c r="T42" s="19"/>
      <c r="U42" s="73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2"/>
      <c r="B43" s="100"/>
      <c r="C43" s="100"/>
      <c r="D43" s="100"/>
      <c r="E43" s="100"/>
      <c r="F43" s="100"/>
      <c r="G43" s="100"/>
      <c r="H43" s="200"/>
      <c r="I43" s="272"/>
      <c r="J43" s="244"/>
      <c r="K43" s="253"/>
      <c r="L43" s="253"/>
      <c r="M43" s="253"/>
      <c r="N43" s="253"/>
      <c r="O43" s="20"/>
      <c r="P43" s="20"/>
      <c r="Q43" s="95"/>
      <c r="R43" s="173"/>
      <c r="S43" s="231"/>
      <c r="T43" s="19"/>
      <c r="U43" s="73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6"/>
      <c r="B44" s="100"/>
      <c r="C44" s="100"/>
      <c r="D44" s="100"/>
      <c r="E44" s="100"/>
      <c r="F44" s="100"/>
      <c r="G44" s="100"/>
      <c r="H44" s="200"/>
      <c r="I44" s="210"/>
      <c r="J44" s="107"/>
      <c r="K44" s="211"/>
      <c r="L44" s="211"/>
      <c r="M44" s="211"/>
      <c r="N44" s="211"/>
      <c r="O44" s="224"/>
      <c r="P44" s="224"/>
      <c r="Q44" s="107"/>
      <c r="R44" s="178"/>
      <c r="S44" s="232"/>
      <c r="T44" s="24"/>
      <c r="U44" s="7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298" t="s">
        <v>103</v>
      </c>
      <c r="B45" s="295">
        <v>5</v>
      </c>
      <c r="C45" s="114">
        <v>2.2999999999999998</v>
      </c>
      <c r="D45" s="114">
        <v>1.7</v>
      </c>
      <c r="E45" s="109">
        <v>2.5</v>
      </c>
      <c r="F45" s="114">
        <v>0</v>
      </c>
      <c r="G45" s="114">
        <v>0</v>
      </c>
      <c r="H45" s="206">
        <f t="shared" si="0"/>
        <v>677.5</v>
      </c>
      <c r="I45" s="187" t="s">
        <v>29</v>
      </c>
      <c r="J45" s="91"/>
      <c r="K45" s="91" t="s">
        <v>277</v>
      </c>
      <c r="L45" s="91"/>
      <c r="M45" s="91" t="s">
        <v>174</v>
      </c>
      <c r="N45" s="91"/>
      <c r="O45" s="229" t="s">
        <v>16</v>
      </c>
      <c r="P45" s="229"/>
      <c r="Q45" s="170" t="s">
        <v>229</v>
      </c>
      <c r="R45" s="171"/>
      <c r="S45" s="230" t="s">
        <v>262</v>
      </c>
      <c r="T45" s="22"/>
      <c r="U45" s="75"/>
      <c r="V45" s="44" t="str">
        <f>A45</f>
        <v>O2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    </v>
      </c>
      <c r="Y45" s="44" t="str">
        <f>M46&amp;" "&amp;M47&amp;" "&amp;M48&amp;" "&amp;M49&amp;" "&amp;M50&amp;" "&amp;M51</f>
        <v xml:space="preserve">結球白菜 胡蘿蔔 薑 奶油(固態)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紫菜 薑 雞蛋   </v>
      </c>
      <c r="AB45" s="44" t="str">
        <f t="shared" si="1"/>
        <v xml:space="preserve">紅豆捲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299"/>
      <c r="B46" s="296"/>
      <c r="C46" s="93"/>
      <c r="D46" s="93"/>
      <c r="E46" s="100"/>
      <c r="F46" s="93"/>
      <c r="G46" s="93"/>
      <c r="H46" s="201"/>
      <c r="I46" s="186" t="s">
        <v>17</v>
      </c>
      <c r="J46" s="95">
        <v>7</v>
      </c>
      <c r="K46" s="95" t="s">
        <v>40</v>
      </c>
      <c r="L46" s="95">
        <v>6</v>
      </c>
      <c r="M46" s="142" t="s">
        <v>35</v>
      </c>
      <c r="N46" s="95">
        <v>5</v>
      </c>
      <c r="O46" s="21" t="s">
        <v>13</v>
      </c>
      <c r="P46" s="21">
        <v>7</v>
      </c>
      <c r="Q46" s="133" t="s">
        <v>60</v>
      </c>
      <c r="R46" s="173">
        <v>0.3</v>
      </c>
      <c r="S46" s="231" t="s">
        <v>262</v>
      </c>
      <c r="T46" s="76">
        <v>2.5</v>
      </c>
      <c r="U46" s="73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299"/>
      <c r="B47" s="296"/>
      <c r="C47" s="93"/>
      <c r="D47" s="93"/>
      <c r="E47" s="100"/>
      <c r="F47" s="93"/>
      <c r="G47" s="93"/>
      <c r="H47" s="201"/>
      <c r="I47" s="186" t="s">
        <v>33</v>
      </c>
      <c r="J47" s="95">
        <v>3</v>
      </c>
      <c r="K47" s="95"/>
      <c r="L47" s="95"/>
      <c r="M47" s="95" t="s">
        <v>22</v>
      </c>
      <c r="N47" s="95">
        <v>0.5</v>
      </c>
      <c r="O47" s="20" t="s">
        <v>28</v>
      </c>
      <c r="P47" s="20">
        <v>0.05</v>
      </c>
      <c r="Q47" s="129" t="s">
        <v>28</v>
      </c>
      <c r="R47" s="173">
        <v>0.05</v>
      </c>
      <c r="S47" s="231"/>
      <c r="T47" s="19"/>
      <c r="U47" s="73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299"/>
      <c r="B48" s="296"/>
      <c r="C48" s="93"/>
      <c r="D48" s="93"/>
      <c r="E48" s="100"/>
      <c r="F48" s="93"/>
      <c r="G48" s="93"/>
      <c r="H48" s="201"/>
      <c r="I48" s="186"/>
      <c r="J48" s="95"/>
      <c r="K48" s="95"/>
      <c r="L48" s="95"/>
      <c r="M48" s="95" t="s">
        <v>28</v>
      </c>
      <c r="N48" s="95">
        <v>0.05</v>
      </c>
      <c r="O48" s="20"/>
      <c r="P48" s="20"/>
      <c r="Q48" s="133" t="s">
        <v>31</v>
      </c>
      <c r="R48" s="173">
        <v>1.5</v>
      </c>
      <c r="S48" s="231"/>
      <c r="T48" s="19"/>
      <c r="U48" s="73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299"/>
      <c r="B49" s="296"/>
      <c r="C49" s="93"/>
      <c r="D49" s="93"/>
      <c r="E49" s="100"/>
      <c r="F49" s="93"/>
      <c r="G49" s="93"/>
      <c r="H49" s="201"/>
      <c r="I49" s="186"/>
      <c r="J49" s="95"/>
      <c r="K49" s="95"/>
      <c r="L49" s="95"/>
      <c r="M49" s="95" t="s">
        <v>46</v>
      </c>
      <c r="N49" s="95">
        <v>0.6</v>
      </c>
      <c r="O49" s="20"/>
      <c r="P49" s="20"/>
      <c r="Q49" s="133"/>
      <c r="R49" s="173"/>
      <c r="S49" s="231"/>
      <c r="T49" s="19"/>
      <c r="U49" s="73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299"/>
      <c r="B50" s="296"/>
      <c r="C50" s="93"/>
      <c r="D50" s="93"/>
      <c r="E50" s="100"/>
      <c r="F50" s="93"/>
      <c r="G50" s="93"/>
      <c r="H50" s="201"/>
      <c r="I50" s="186"/>
      <c r="J50" s="95"/>
      <c r="K50" s="95"/>
      <c r="L50" s="95"/>
      <c r="M50" s="95"/>
      <c r="N50" s="95"/>
      <c r="O50" s="20"/>
      <c r="P50" s="20"/>
      <c r="Q50" s="133"/>
      <c r="R50" s="173"/>
      <c r="S50" s="231"/>
      <c r="T50" s="19"/>
      <c r="U50" s="73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300"/>
      <c r="B51" s="297"/>
      <c r="C51" s="97"/>
      <c r="D51" s="97"/>
      <c r="E51" s="111"/>
      <c r="F51" s="97"/>
      <c r="G51" s="97"/>
      <c r="H51" s="207"/>
      <c r="I51" s="197"/>
      <c r="J51" s="99"/>
      <c r="K51" s="99"/>
      <c r="L51" s="99"/>
      <c r="M51" s="134"/>
      <c r="N51" s="134"/>
      <c r="O51" s="25"/>
      <c r="P51" s="25"/>
      <c r="Q51" s="174"/>
      <c r="R51" s="175"/>
      <c r="S51" s="232"/>
      <c r="T51" s="24"/>
      <c r="U51" s="7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104</v>
      </c>
      <c r="B52" s="93">
        <v>3.6</v>
      </c>
      <c r="C52" s="93">
        <v>2</v>
      </c>
      <c r="D52" s="93">
        <v>1.5</v>
      </c>
      <c r="E52" s="100">
        <v>2.4</v>
      </c>
      <c r="F52" s="93">
        <v>0</v>
      </c>
      <c r="G52" s="117">
        <v>0</v>
      </c>
      <c r="H52" s="200">
        <f t="shared" si="0"/>
        <v>547.5</v>
      </c>
      <c r="I52" s="185" t="s">
        <v>66</v>
      </c>
      <c r="J52" s="102"/>
      <c r="K52" s="102" t="s">
        <v>278</v>
      </c>
      <c r="L52" s="102"/>
      <c r="M52" s="102" t="s">
        <v>292</v>
      </c>
      <c r="N52" s="102"/>
      <c r="O52" s="52" t="s">
        <v>16</v>
      </c>
      <c r="P52" s="52"/>
      <c r="Q52" s="247" t="s">
        <v>67</v>
      </c>
      <c r="R52" s="251"/>
      <c r="S52" s="230" t="s">
        <v>314</v>
      </c>
      <c r="T52" s="22"/>
      <c r="U52" s="75"/>
      <c r="V52" s="44" t="str">
        <f>A52</f>
        <v>O3</v>
      </c>
      <c r="W52" s="44" t="str">
        <f>I53&amp;" "&amp;I54&amp;" "&amp;I55&amp;" "&amp;I56&amp;" "&amp;I57&amp;" "&amp;I58</f>
        <v xml:space="preserve">通心麵     </v>
      </c>
      <c r="X52" s="44" t="str">
        <f>K53&amp;" "&amp;K54&amp;" "&amp;K55&amp;" "&amp;K56&amp;" "&amp;K57&amp;" "&amp;K58</f>
        <v xml:space="preserve">素絞肉 馬鈴薯 芹菜 番茄醬  </v>
      </c>
      <c r="Y52" s="44" t="str">
        <f>M53&amp;" "&amp;M54&amp;" "&amp;M55&amp;" "&amp;M56&amp;" "&amp;M57&amp;" "&amp;M58</f>
        <v xml:space="preserve">甘藍 素絞肉 胡蘿蔔 薑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雞蛋 冷凍玉米粒 素玉米濃湯調理包   </v>
      </c>
      <c r="AB52" s="44" t="str">
        <f t="shared" si="1"/>
        <v xml:space="preserve">菜包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2"/>
      <c r="B53" s="93"/>
      <c r="C53" s="93"/>
      <c r="D53" s="93"/>
      <c r="E53" s="100"/>
      <c r="F53" s="93"/>
      <c r="G53" s="117"/>
      <c r="H53" s="200"/>
      <c r="I53" s="186" t="s">
        <v>126</v>
      </c>
      <c r="J53" s="95">
        <v>6</v>
      </c>
      <c r="K53" s="95" t="s">
        <v>274</v>
      </c>
      <c r="L53" s="95">
        <v>1.2</v>
      </c>
      <c r="M53" s="95" t="s">
        <v>34</v>
      </c>
      <c r="N53" s="95">
        <v>5</v>
      </c>
      <c r="O53" s="21" t="s">
        <v>13</v>
      </c>
      <c r="P53" s="21">
        <v>7</v>
      </c>
      <c r="Q53" s="244" t="s">
        <v>31</v>
      </c>
      <c r="R53" s="248">
        <v>1</v>
      </c>
      <c r="S53" s="231" t="s">
        <v>314</v>
      </c>
      <c r="T53" s="19">
        <v>2.5</v>
      </c>
      <c r="U53" s="73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2"/>
      <c r="B54" s="93"/>
      <c r="C54" s="93"/>
      <c r="D54" s="93"/>
      <c r="E54" s="100"/>
      <c r="F54" s="93"/>
      <c r="G54" s="117"/>
      <c r="H54" s="200"/>
      <c r="I54" s="186"/>
      <c r="J54" s="95"/>
      <c r="K54" s="95" t="s">
        <v>45</v>
      </c>
      <c r="L54" s="95">
        <v>2</v>
      </c>
      <c r="M54" s="95" t="s">
        <v>274</v>
      </c>
      <c r="N54" s="95">
        <v>1</v>
      </c>
      <c r="O54" s="20" t="s">
        <v>28</v>
      </c>
      <c r="P54" s="20">
        <v>0.05</v>
      </c>
      <c r="Q54" s="244" t="s">
        <v>44</v>
      </c>
      <c r="R54" s="248">
        <v>3</v>
      </c>
      <c r="S54" s="231"/>
      <c r="T54" s="76"/>
      <c r="U54" s="73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2"/>
      <c r="B55" s="93"/>
      <c r="C55" s="93"/>
      <c r="D55" s="93"/>
      <c r="E55" s="100"/>
      <c r="F55" s="93"/>
      <c r="G55" s="117"/>
      <c r="H55" s="200"/>
      <c r="I55" s="186"/>
      <c r="J55" s="95"/>
      <c r="K55" s="95" t="s">
        <v>194</v>
      </c>
      <c r="L55" s="95">
        <v>2</v>
      </c>
      <c r="M55" s="95" t="s">
        <v>22</v>
      </c>
      <c r="N55" s="95">
        <v>0.5</v>
      </c>
      <c r="O55" s="20"/>
      <c r="P55" s="20"/>
      <c r="Q55" s="244" t="s">
        <v>311</v>
      </c>
      <c r="R55" s="248"/>
      <c r="S55" s="231"/>
      <c r="T55" s="19"/>
      <c r="U55" s="73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2"/>
      <c r="B56" s="93"/>
      <c r="C56" s="93"/>
      <c r="D56" s="93"/>
      <c r="E56" s="100"/>
      <c r="F56" s="93"/>
      <c r="G56" s="118"/>
      <c r="H56" s="202"/>
      <c r="I56" s="186"/>
      <c r="J56" s="95"/>
      <c r="K56" s="95" t="s">
        <v>149</v>
      </c>
      <c r="L56" s="95"/>
      <c r="M56" s="95" t="s">
        <v>28</v>
      </c>
      <c r="N56" s="95">
        <v>0.05</v>
      </c>
      <c r="O56" s="20"/>
      <c r="P56" s="20"/>
      <c r="Q56" s="244"/>
      <c r="R56" s="248"/>
      <c r="S56" s="231"/>
      <c r="T56" s="19"/>
      <c r="U56" s="73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2"/>
      <c r="B57" s="93"/>
      <c r="C57" s="93"/>
      <c r="D57" s="93"/>
      <c r="E57" s="100"/>
      <c r="F57" s="93"/>
      <c r="G57" s="117"/>
      <c r="H57" s="200"/>
      <c r="I57" s="186"/>
      <c r="J57" s="95"/>
      <c r="K57" s="95"/>
      <c r="L57" s="95"/>
      <c r="M57" s="95"/>
      <c r="N57" s="95"/>
      <c r="O57" s="20"/>
      <c r="P57" s="20"/>
      <c r="Q57" s="244"/>
      <c r="R57" s="248"/>
      <c r="S57" s="231"/>
      <c r="T57" s="19"/>
      <c r="U57" s="73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6"/>
      <c r="B58" s="93"/>
      <c r="C58" s="93"/>
      <c r="D58" s="93"/>
      <c r="E58" s="100"/>
      <c r="F58" s="93"/>
      <c r="G58" s="117"/>
      <c r="H58" s="200"/>
      <c r="I58" s="210"/>
      <c r="J58" s="107"/>
      <c r="K58" s="103"/>
      <c r="L58" s="103"/>
      <c r="M58" s="103"/>
      <c r="N58" s="103"/>
      <c r="O58" s="224"/>
      <c r="P58" s="224"/>
      <c r="Q58" s="107"/>
      <c r="R58" s="178"/>
      <c r="S58" s="232"/>
      <c r="T58" s="24"/>
      <c r="U58" s="7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105</v>
      </c>
      <c r="B59" s="114">
        <v>5.7</v>
      </c>
      <c r="C59" s="114">
        <v>1.8</v>
      </c>
      <c r="D59" s="114">
        <v>1.5</v>
      </c>
      <c r="E59" s="109">
        <v>2.2999999999999998</v>
      </c>
      <c r="F59" s="114">
        <v>0</v>
      </c>
      <c r="G59" s="114">
        <v>0</v>
      </c>
      <c r="H59" s="206">
        <f t="shared" si="0"/>
        <v>675</v>
      </c>
      <c r="I59" s="187" t="s">
        <v>29</v>
      </c>
      <c r="J59" s="91"/>
      <c r="K59" s="264" t="s">
        <v>279</v>
      </c>
      <c r="L59" s="264"/>
      <c r="M59" s="264" t="s">
        <v>176</v>
      </c>
      <c r="N59" s="91"/>
      <c r="O59" s="229" t="s">
        <v>16</v>
      </c>
      <c r="P59" s="229"/>
      <c r="Q59" s="170" t="s">
        <v>230</v>
      </c>
      <c r="R59" s="171"/>
      <c r="S59" s="230" t="s">
        <v>316</v>
      </c>
      <c r="T59" s="22"/>
      <c r="U59" s="75"/>
      <c r="V59" s="44" t="str">
        <f>A59</f>
        <v>O4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百頁豆腐 麻竹筍干    </v>
      </c>
      <c r="Y59" s="44" t="str">
        <f>M60&amp;" "&amp;M61&amp;" "&amp;M62&amp;" "&amp;M63&amp;" "&amp;M64&amp;" "&amp;M65</f>
        <v xml:space="preserve">素絞肉 冬粉 時蔬 乾木耳 薑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奶油餐包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2"/>
      <c r="B60" s="93"/>
      <c r="C60" s="93"/>
      <c r="D60" s="93"/>
      <c r="E60" s="100"/>
      <c r="F60" s="93"/>
      <c r="G60" s="93"/>
      <c r="H60" s="204"/>
      <c r="I60" s="186" t="s">
        <v>17</v>
      </c>
      <c r="J60" s="95">
        <v>7</v>
      </c>
      <c r="K60" s="244" t="s">
        <v>207</v>
      </c>
      <c r="L60" s="244">
        <v>7</v>
      </c>
      <c r="M60" s="244" t="s">
        <v>274</v>
      </c>
      <c r="N60" s="95">
        <v>1</v>
      </c>
      <c r="O60" s="21" t="s">
        <v>13</v>
      </c>
      <c r="P60" s="21">
        <v>7</v>
      </c>
      <c r="Q60" s="133" t="s">
        <v>231</v>
      </c>
      <c r="R60" s="173">
        <v>0.4</v>
      </c>
      <c r="S60" s="231" t="s">
        <v>316</v>
      </c>
      <c r="T60" s="19">
        <v>2.5</v>
      </c>
      <c r="U60" s="73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2"/>
      <c r="B61" s="93"/>
      <c r="C61" s="93"/>
      <c r="D61" s="93"/>
      <c r="E61" s="100"/>
      <c r="F61" s="93"/>
      <c r="G61" s="93"/>
      <c r="H61" s="204"/>
      <c r="I61" s="186" t="s">
        <v>33</v>
      </c>
      <c r="J61" s="95">
        <v>3</v>
      </c>
      <c r="K61" s="244" t="s">
        <v>151</v>
      </c>
      <c r="L61" s="244">
        <v>3</v>
      </c>
      <c r="M61" s="267" t="s">
        <v>30</v>
      </c>
      <c r="N61" s="95">
        <v>1</v>
      </c>
      <c r="O61" s="20" t="s">
        <v>28</v>
      </c>
      <c r="P61" s="20">
        <v>0.05</v>
      </c>
      <c r="Q61" s="129" t="s">
        <v>41</v>
      </c>
      <c r="R61" s="173">
        <v>1</v>
      </c>
      <c r="S61" s="231"/>
      <c r="T61" s="76"/>
      <c r="U61" s="73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2"/>
      <c r="B62" s="93"/>
      <c r="C62" s="93"/>
      <c r="D62" s="93"/>
      <c r="E62" s="100"/>
      <c r="F62" s="93"/>
      <c r="G62" s="93"/>
      <c r="H62" s="201"/>
      <c r="I62" s="186"/>
      <c r="J62" s="95"/>
      <c r="K62" s="243"/>
      <c r="L62" s="243"/>
      <c r="M62" s="244" t="s">
        <v>16</v>
      </c>
      <c r="N62" s="95">
        <v>3</v>
      </c>
      <c r="O62" s="20"/>
      <c r="P62" s="20"/>
      <c r="Q62" s="133" t="s">
        <v>232</v>
      </c>
      <c r="R62" s="173"/>
      <c r="S62" s="231"/>
      <c r="T62" s="19"/>
      <c r="U62" s="73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2"/>
      <c r="B63" s="93"/>
      <c r="C63" s="93"/>
      <c r="D63" s="93"/>
      <c r="E63" s="100"/>
      <c r="F63" s="93"/>
      <c r="G63" s="93"/>
      <c r="H63" s="204"/>
      <c r="I63" s="186"/>
      <c r="J63" s="95"/>
      <c r="K63" s="244"/>
      <c r="L63" s="244"/>
      <c r="M63" s="244" t="s">
        <v>36</v>
      </c>
      <c r="N63" s="95">
        <v>0.01</v>
      </c>
      <c r="O63" s="20"/>
      <c r="P63" s="20"/>
      <c r="Q63" s="133"/>
      <c r="R63" s="173"/>
      <c r="S63" s="231"/>
      <c r="T63" s="19"/>
      <c r="U63" s="73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2"/>
      <c r="B64" s="93"/>
      <c r="C64" s="93"/>
      <c r="D64" s="93"/>
      <c r="E64" s="100"/>
      <c r="F64" s="93"/>
      <c r="G64" s="93"/>
      <c r="H64" s="204"/>
      <c r="I64" s="186"/>
      <c r="J64" s="95"/>
      <c r="K64" s="244"/>
      <c r="L64" s="244"/>
      <c r="M64" s="244" t="s">
        <v>28</v>
      </c>
      <c r="N64" s="95">
        <v>0.05</v>
      </c>
      <c r="O64" s="20"/>
      <c r="P64" s="20"/>
      <c r="Q64" s="182"/>
      <c r="R64" s="181"/>
      <c r="S64" s="231"/>
      <c r="T64" s="19"/>
      <c r="U64" s="73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6"/>
      <c r="B65" s="97"/>
      <c r="C65" s="97"/>
      <c r="D65" s="97"/>
      <c r="E65" s="111"/>
      <c r="F65" s="97"/>
      <c r="G65" s="97"/>
      <c r="H65" s="205"/>
      <c r="I65" s="197"/>
      <c r="J65" s="99"/>
      <c r="K65" s="99"/>
      <c r="L65" s="99"/>
      <c r="M65" s="134"/>
      <c r="N65" s="134"/>
      <c r="O65" s="25"/>
      <c r="P65" s="25"/>
      <c r="Q65" s="99"/>
      <c r="R65" s="175"/>
      <c r="S65" s="232"/>
      <c r="T65" s="24"/>
      <c r="U65" s="7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2" t="s">
        <v>106</v>
      </c>
      <c r="B66" s="93">
        <v>5.2</v>
      </c>
      <c r="C66" s="93">
        <v>2.2000000000000002</v>
      </c>
      <c r="D66" s="93">
        <v>1.5</v>
      </c>
      <c r="E66" s="100">
        <v>2.4</v>
      </c>
      <c r="F66" s="93">
        <v>0</v>
      </c>
      <c r="G66" s="93">
        <v>0</v>
      </c>
      <c r="H66" s="201">
        <f t="shared" si="0"/>
        <v>674.5</v>
      </c>
      <c r="I66" s="185" t="s">
        <v>127</v>
      </c>
      <c r="J66" s="102"/>
      <c r="K66" s="102" t="s">
        <v>280</v>
      </c>
      <c r="L66" s="102"/>
      <c r="M66" s="247" t="s">
        <v>91</v>
      </c>
      <c r="N66" s="247"/>
      <c r="O66" s="52" t="s">
        <v>16</v>
      </c>
      <c r="P66" s="52"/>
      <c r="Q66" s="172" t="s">
        <v>233</v>
      </c>
      <c r="R66" s="176"/>
      <c r="S66" s="230" t="s">
        <v>261</v>
      </c>
      <c r="T66" s="218"/>
      <c r="U66" s="234" t="s">
        <v>94</v>
      </c>
      <c r="V66" s="44" t="str">
        <f>A66</f>
        <v>O5</v>
      </c>
      <c r="W66" s="44" t="str">
        <f>I67&amp;" "&amp;I68&amp;" "&amp;I69&amp;" "&amp;I70&amp;" "&amp;I71&amp;" "&amp;I72</f>
        <v xml:space="preserve">米 芝麻(熟)    </v>
      </c>
      <c r="X66" s="44" t="str">
        <f>K67&amp;" "&amp;K68&amp;" "&amp;K69&amp;" "&amp;K70&amp;" "&amp;K71&amp;" "&amp;K72</f>
        <v xml:space="preserve">麵腸 鳳梨罐頭 甜椒(青皮) 番茄糊 二砂糖 </v>
      </c>
      <c r="Y66" s="44" t="str">
        <f>M67&amp;" "&amp;M68&amp;" "&amp;M69&amp;" "&amp;M70&amp;" "&amp;M71&amp;" "&amp;M72</f>
        <v xml:space="preserve">雞蛋 蘿蔔乾 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味噌 豆腐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2"/>
      <c r="B67" s="93"/>
      <c r="C67" s="93"/>
      <c r="D67" s="93"/>
      <c r="E67" s="100"/>
      <c r="F67" s="93"/>
      <c r="G67" s="93"/>
      <c r="H67" s="204"/>
      <c r="I67" s="186" t="s">
        <v>17</v>
      </c>
      <c r="J67" s="95">
        <v>10</v>
      </c>
      <c r="K67" s="95" t="s">
        <v>75</v>
      </c>
      <c r="L67" s="95">
        <v>6</v>
      </c>
      <c r="M67" s="244" t="s">
        <v>31</v>
      </c>
      <c r="N67" s="244">
        <v>2</v>
      </c>
      <c r="O67" s="21" t="s">
        <v>13</v>
      </c>
      <c r="P67" s="21">
        <v>7</v>
      </c>
      <c r="Q67" s="172" t="s">
        <v>234</v>
      </c>
      <c r="R67" s="173">
        <v>1</v>
      </c>
      <c r="S67" s="231" t="s">
        <v>261</v>
      </c>
      <c r="T67" s="208">
        <v>12</v>
      </c>
      <c r="U67" s="23" t="s">
        <v>94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2"/>
      <c r="B68" s="93"/>
      <c r="C68" s="93"/>
      <c r="D68" s="93"/>
      <c r="E68" s="100"/>
      <c r="F68" s="93"/>
      <c r="G68" s="93"/>
      <c r="H68" s="204"/>
      <c r="I68" s="186" t="s">
        <v>128</v>
      </c>
      <c r="J68" s="95">
        <v>0.05</v>
      </c>
      <c r="K68" s="95" t="s">
        <v>153</v>
      </c>
      <c r="L68" s="95">
        <v>1</v>
      </c>
      <c r="M68" s="244" t="s">
        <v>92</v>
      </c>
      <c r="N68" s="244">
        <v>3</v>
      </c>
      <c r="O68" s="20" t="s">
        <v>28</v>
      </c>
      <c r="P68" s="20">
        <v>0.05</v>
      </c>
      <c r="Q68" s="129" t="s">
        <v>19</v>
      </c>
      <c r="R68" s="173">
        <v>3</v>
      </c>
      <c r="S68" s="231"/>
      <c r="T68" s="219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2"/>
      <c r="B69" s="93"/>
      <c r="C69" s="93"/>
      <c r="D69" s="93"/>
      <c r="E69" s="100"/>
      <c r="F69" s="93"/>
      <c r="G69" s="93"/>
      <c r="H69" s="201"/>
      <c r="I69" s="186"/>
      <c r="J69" s="95"/>
      <c r="K69" s="95" t="s">
        <v>154</v>
      </c>
      <c r="L69" s="95">
        <v>2</v>
      </c>
      <c r="M69" s="244"/>
      <c r="N69" s="244"/>
      <c r="O69" s="20"/>
      <c r="P69" s="20"/>
      <c r="Q69" s="133"/>
      <c r="R69" s="173"/>
      <c r="S69" s="231"/>
      <c r="T69" s="208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2"/>
      <c r="B70" s="93"/>
      <c r="C70" s="93"/>
      <c r="D70" s="93"/>
      <c r="E70" s="100"/>
      <c r="F70" s="93"/>
      <c r="G70" s="93"/>
      <c r="H70" s="204"/>
      <c r="I70" s="186"/>
      <c r="J70" s="95"/>
      <c r="K70" s="184" t="s">
        <v>61</v>
      </c>
      <c r="L70" s="184"/>
      <c r="M70" s="244"/>
      <c r="N70" s="244"/>
      <c r="O70" s="20"/>
      <c r="P70" s="20"/>
      <c r="Q70" s="133"/>
      <c r="R70" s="173"/>
      <c r="S70" s="231"/>
      <c r="T70" s="208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2"/>
      <c r="B71" s="93"/>
      <c r="C71" s="93"/>
      <c r="D71" s="93"/>
      <c r="E71" s="100"/>
      <c r="F71" s="93"/>
      <c r="G71" s="93"/>
      <c r="H71" s="204"/>
      <c r="I71" s="186"/>
      <c r="J71" s="95"/>
      <c r="K71" s="184" t="s">
        <v>41</v>
      </c>
      <c r="L71" s="184"/>
      <c r="M71" s="244"/>
      <c r="N71" s="244"/>
      <c r="O71" s="20"/>
      <c r="P71" s="20"/>
      <c r="Q71" s="182"/>
      <c r="R71" s="181"/>
      <c r="S71" s="231"/>
      <c r="T71" s="208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6"/>
      <c r="B72" s="97"/>
      <c r="C72" s="97"/>
      <c r="D72" s="97"/>
      <c r="E72" s="111"/>
      <c r="F72" s="97"/>
      <c r="G72" s="97"/>
      <c r="H72" s="205"/>
      <c r="I72" s="197"/>
      <c r="J72" s="99"/>
      <c r="K72" s="99"/>
      <c r="L72" s="99"/>
      <c r="M72" s="99"/>
      <c r="N72" s="99"/>
      <c r="O72" s="25"/>
      <c r="P72" s="25"/>
      <c r="Q72" s="174"/>
      <c r="R72" s="175"/>
      <c r="S72" s="232"/>
      <c r="T72" s="209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107</v>
      </c>
      <c r="B73" s="100">
        <v>5</v>
      </c>
      <c r="C73" s="100">
        <v>2.5</v>
      </c>
      <c r="D73" s="304">
        <v>2.1</v>
      </c>
      <c r="E73" s="100">
        <v>2.2999999999999998</v>
      </c>
      <c r="F73" s="100">
        <v>0</v>
      </c>
      <c r="G73" s="100">
        <v>0</v>
      </c>
      <c r="H73" s="200">
        <f t="shared" ref="H73:H122" si="2">B73*70+C73*75+D73*25+E73*45</f>
        <v>693.5</v>
      </c>
      <c r="I73" s="187" t="s">
        <v>15</v>
      </c>
      <c r="J73" s="91"/>
      <c r="K73" s="264" t="s">
        <v>338</v>
      </c>
      <c r="L73" s="264"/>
      <c r="M73" s="91" t="s">
        <v>293</v>
      </c>
      <c r="N73" s="91"/>
      <c r="O73" s="52" t="s">
        <v>16</v>
      </c>
      <c r="P73" s="52"/>
      <c r="Q73" s="170" t="s">
        <v>236</v>
      </c>
      <c r="R73" s="171"/>
      <c r="S73" s="230" t="s">
        <v>263</v>
      </c>
      <c r="T73" s="22"/>
      <c r="U73" s="75"/>
      <c r="V73" s="44" t="str">
        <f>A73</f>
        <v>P1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豆包 醃漬花胡瓜 胡蘿蔔 薑  </v>
      </c>
      <c r="Y73" s="44" t="str">
        <f>M74&amp;" "&amp;M75&amp;" "&amp;M76&amp;" "&amp;M77&amp;" "&amp;M78&amp;" "&amp;M79</f>
        <v xml:space="preserve">綠豆芽 胡蘿蔔 薑 素肉絲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時蔬 胡蘿蔔    </v>
      </c>
      <c r="AB73" s="44" t="str">
        <f t="shared" si="1"/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2"/>
      <c r="B74" s="100"/>
      <c r="C74" s="100"/>
      <c r="D74" s="100"/>
      <c r="E74" s="100"/>
      <c r="F74" s="100"/>
      <c r="G74" s="100"/>
      <c r="H74" s="200"/>
      <c r="I74" s="186" t="s">
        <v>17</v>
      </c>
      <c r="J74" s="95">
        <v>10</v>
      </c>
      <c r="K74" s="244" t="s">
        <v>40</v>
      </c>
      <c r="L74" s="244">
        <v>6</v>
      </c>
      <c r="M74" s="95" t="s">
        <v>20</v>
      </c>
      <c r="N74" s="95">
        <v>5</v>
      </c>
      <c r="O74" s="21" t="s">
        <v>13</v>
      </c>
      <c r="P74" s="21">
        <v>7</v>
      </c>
      <c r="Q74" s="133" t="s">
        <v>16</v>
      </c>
      <c r="R74" s="173">
        <v>3.5</v>
      </c>
      <c r="S74" s="231" t="s">
        <v>263</v>
      </c>
      <c r="T74" s="76">
        <v>0.15</v>
      </c>
      <c r="U74" s="73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2"/>
      <c r="B75" s="100"/>
      <c r="C75" s="100"/>
      <c r="D75" s="100"/>
      <c r="E75" s="100"/>
      <c r="F75" s="100"/>
      <c r="G75" s="100"/>
      <c r="H75" s="200"/>
      <c r="I75" s="186"/>
      <c r="J75" s="95"/>
      <c r="K75" s="244" t="s">
        <v>326</v>
      </c>
      <c r="L75" s="244">
        <v>3</v>
      </c>
      <c r="M75" s="95" t="s">
        <v>22</v>
      </c>
      <c r="N75" s="95">
        <v>1</v>
      </c>
      <c r="O75" s="20" t="s">
        <v>28</v>
      </c>
      <c r="P75" s="20">
        <v>0.05</v>
      </c>
      <c r="Q75" s="133" t="s">
        <v>22</v>
      </c>
      <c r="R75" s="173">
        <v>0.5</v>
      </c>
      <c r="S75" s="231"/>
      <c r="T75" s="19"/>
      <c r="U75" s="73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2"/>
      <c r="B76" s="100"/>
      <c r="C76" s="100"/>
      <c r="D76" s="100"/>
      <c r="E76" s="100"/>
      <c r="F76" s="100"/>
      <c r="G76" s="100"/>
      <c r="H76" s="200"/>
      <c r="I76" s="186"/>
      <c r="J76" s="95"/>
      <c r="K76" s="244" t="s">
        <v>22</v>
      </c>
      <c r="L76" s="244">
        <v>1</v>
      </c>
      <c r="M76" s="95" t="s">
        <v>28</v>
      </c>
      <c r="N76" s="95">
        <v>0.05</v>
      </c>
      <c r="O76" s="20"/>
      <c r="P76" s="20"/>
      <c r="Q76" s="133"/>
      <c r="R76" s="173"/>
      <c r="S76" s="231"/>
      <c r="T76" s="19"/>
      <c r="U76" s="73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2"/>
      <c r="B77" s="100"/>
      <c r="C77" s="100"/>
      <c r="D77" s="100"/>
      <c r="E77" s="100"/>
      <c r="F77" s="100"/>
      <c r="G77" s="100"/>
      <c r="H77" s="200"/>
      <c r="I77" s="186"/>
      <c r="J77" s="95"/>
      <c r="K77" s="244" t="s">
        <v>28</v>
      </c>
      <c r="L77" s="244">
        <v>0.05</v>
      </c>
      <c r="M77" s="95" t="s">
        <v>288</v>
      </c>
      <c r="N77" s="95">
        <v>0.6</v>
      </c>
      <c r="O77" s="20"/>
      <c r="P77" s="20"/>
      <c r="Q77" s="133"/>
      <c r="R77" s="173"/>
      <c r="S77" s="231"/>
      <c r="T77" s="19"/>
      <c r="U77" s="73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2"/>
      <c r="B78" s="100"/>
      <c r="C78" s="100"/>
      <c r="D78" s="100"/>
      <c r="E78" s="100"/>
      <c r="F78" s="100"/>
      <c r="G78" s="100"/>
      <c r="H78" s="200"/>
      <c r="I78" s="186"/>
      <c r="J78" s="95"/>
      <c r="K78" s="95"/>
      <c r="L78" s="95"/>
      <c r="M78" s="95"/>
      <c r="N78" s="95"/>
      <c r="O78" s="20"/>
      <c r="P78" s="20"/>
      <c r="Q78" s="133"/>
      <c r="R78" s="173"/>
      <c r="S78" s="231"/>
      <c r="T78" s="19"/>
      <c r="U78" s="73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2"/>
      <c r="B79" s="100"/>
      <c r="C79" s="100"/>
      <c r="D79" s="100"/>
      <c r="E79" s="100"/>
      <c r="F79" s="100"/>
      <c r="G79" s="100"/>
      <c r="H79" s="200"/>
      <c r="I79" s="210"/>
      <c r="J79" s="107"/>
      <c r="K79" s="103"/>
      <c r="L79" s="103"/>
      <c r="M79" s="211"/>
      <c r="N79" s="211"/>
      <c r="O79" s="224"/>
      <c r="P79" s="224"/>
      <c r="Q79" s="177"/>
      <c r="R79" s="178"/>
      <c r="S79" s="232"/>
      <c r="T79" s="24"/>
      <c r="U79" s="7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108</v>
      </c>
      <c r="B80" s="114">
        <v>5</v>
      </c>
      <c r="C80" s="114">
        <v>1.8</v>
      </c>
      <c r="D80" s="114">
        <v>1.6</v>
      </c>
      <c r="E80" s="109">
        <v>2.2999999999999998</v>
      </c>
      <c r="F80" s="114">
        <v>0</v>
      </c>
      <c r="G80" s="114">
        <v>0</v>
      </c>
      <c r="H80" s="206">
        <f t="shared" si="2"/>
        <v>628.5</v>
      </c>
      <c r="I80" s="187" t="s">
        <v>29</v>
      </c>
      <c r="J80" s="91"/>
      <c r="K80" s="91" t="s">
        <v>281</v>
      </c>
      <c r="L80" s="91"/>
      <c r="M80" s="91" t="s">
        <v>179</v>
      </c>
      <c r="N80" s="91"/>
      <c r="O80" s="229" t="s">
        <v>16</v>
      </c>
      <c r="P80" s="229"/>
      <c r="Q80" s="170" t="s">
        <v>237</v>
      </c>
      <c r="R80" s="171"/>
      <c r="S80" s="230" t="s">
        <v>264</v>
      </c>
      <c r="T80" s="22"/>
      <c r="U80" s="75"/>
      <c r="V80" s="44" t="str">
        <f>A80</f>
        <v>P2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雞蛋     </v>
      </c>
      <c r="Y80" s="44" t="str">
        <f>M81&amp;" "&amp;M82&amp;" "&amp;M83&amp;" "&amp;M84&amp;" "&amp;M85&amp;" "&amp;M86</f>
        <v xml:space="preserve">素絞肉 乾木耳 結球白菜 胡蘿蔔 薑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金針菜乾 薑    </v>
      </c>
      <c r="AB80" s="44" t="str">
        <f t="shared" ref="AB80:AB129" si="3"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2"/>
      <c r="B81" s="93"/>
      <c r="C81" s="93"/>
      <c r="D81" s="93"/>
      <c r="E81" s="100"/>
      <c r="F81" s="93"/>
      <c r="G81" s="93"/>
      <c r="H81" s="201"/>
      <c r="I81" s="186" t="s">
        <v>17</v>
      </c>
      <c r="J81" s="95">
        <v>7</v>
      </c>
      <c r="K81" s="95" t="s">
        <v>31</v>
      </c>
      <c r="L81" s="95">
        <v>5.5</v>
      </c>
      <c r="M81" s="95" t="s">
        <v>274</v>
      </c>
      <c r="N81" s="95">
        <v>1</v>
      </c>
      <c r="O81" s="21" t="s">
        <v>13</v>
      </c>
      <c r="P81" s="21">
        <v>7</v>
      </c>
      <c r="Q81" s="133" t="s">
        <v>55</v>
      </c>
      <c r="R81" s="173">
        <v>0.8</v>
      </c>
      <c r="S81" s="231" t="s">
        <v>264</v>
      </c>
      <c r="T81" s="19">
        <v>2.5</v>
      </c>
      <c r="U81" s="73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2"/>
      <c r="B82" s="93"/>
      <c r="C82" s="93"/>
      <c r="D82" s="93"/>
      <c r="E82" s="100"/>
      <c r="F82" s="93"/>
      <c r="G82" s="93"/>
      <c r="H82" s="201"/>
      <c r="I82" s="186" t="s">
        <v>33</v>
      </c>
      <c r="J82" s="95">
        <v>3</v>
      </c>
      <c r="K82" s="95"/>
      <c r="L82" s="95"/>
      <c r="M82" s="143" t="s">
        <v>36</v>
      </c>
      <c r="N82" s="95">
        <v>0.01</v>
      </c>
      <c r="O82" s="20" t="s">
        <v>28</v>
      </c>
      <c r="P82" s="20">
        <v>0.05</v>
      </c>
      <c r="Q82" s="133" t="s">
        <v>28</v>
      </c>
      <c r="R82" s="173">
        <v>0.05</v>
      </c>
      <c r="S82" s="231"/>
      <c r="T82" s="76"/>
      <c r="U82" s="73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2"/>
      <c r="B83" s="93"/>
      <c r="C83" s="93"/>
      <c r="D83" s="93"/>
      <c r="E83" s="100"/>
      <c r="F83" s="93"/>
      <c r="G83" s="93"/>
      <c r="H83" s="201"/>
      <c r="I83" s="186"/>
      <c r="J83" s="95"/>
      <c r="K83" s="95"/>
      <c r="L83" s="95"/>
      <c r="M83" s="95" t="s">
        <v>35</v>
      </c>
      <c r="N83" s="95">
        <v>5</v>
      </c>
      <c r="O83" s="20"/>
      <c r="P83" s="20"/>
      <c r="Q83" s="133"/>
      <c r="R83" s="173"/>
      <c r="S83" s="231"/>
      <c r="T83" s="19"/>
      <c r="U83" s="73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2"/>
      <c r="B84" s="93"/>
      <c r="C84" s="93"/>
      <c r="D84" s="93"/>
      <c r="E84" s="100"/>
      <c r="F84" s="93"/>
      <c r="G84" s="93"/>
      <c r="H84" s="201"/>
      <c r="I84" s="186"/>
      <c r="J84" s="95"/>
      <c r="K84" s="95"/>
      <c r="L84" s="95"/>
      <c r="M84" s="95" t="s">
        <v>22</v>
      </c>
      <c r="N84" s="95">
        <v>0.5</v>
      </c>
      <c r="O84" s="20"/>
      <c r="P84" s="20"/>
      <c r="Q84" s="133"/>
      <c r="R84" s="173"/>
      <c r="S84" s="231"/>
      <c r="T84" s="19"/>
      <c r="U84" s="73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2"/>
      <c r="B85" s="93"/>
      <c r="C85" s="93"/>
      <c r="D85" s="93"/>
      <c r="E85" s="100"/>
      <c r="F85" s="93"/>
      <c r="G85" s="93"/>
      <c r="H85" s="201"/>
      <c r="I85" s="186"/>
      <c r="J85" s="95"/>
      <c r="K85" s="95"/>
      <c r="L85" s="95"/>
      <c r="M85" s="125" t="s">
        <v>28</v>
      </c>
      <c r="N85" s="125">
        <v>0.05</v>
      </c>
      <c r="O85" s="20"/>
      <c r="P85" s="20"/>
      <c r="Q85" s="182"/>
      <c r="R85" s="181"/>
      <c r="S85" s="231"/>
      <c r="T85" s="19"/>
      <c r="U85" s="73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6"/>
      <c r="B86" s="97"/>
      <c r="C86" s="97"/>
      <c r="D86" s="97"/>
      <c r="E86" s="111"/>
      <c r="F86" s="97"/>
      <c r="G86" s="97"/>
      <c r="H86" s="207"/>
      <c r="I86" s="197"/>
      <c r="J86" s="99"/>
      <c r="K86" s="137"/>
      <c r="L86" s="137"/>
      <c r="M86" s="134"/>
      <c r="N86" s="134"/>
      <c r="O86" s="25"/>
      <c r="P86" s="25"/>
      <c r="Q86" s="179"/>
      <c r="R86" s="180"/>
      <c r="S86" s="232"/>
      <c r="T86" s="24"/>
      <c r="U86" s="7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2" t="s">
        <v>109</v>
      </c>
      <c r="B87" s="93">
        <v>5</v>
      </c>
      <c r="C87" s="93">
        <v>3.1</v>
      </c>
      <c r="D87" s="93">
        <v>1.5</v>
      </c>
      <c r="E87" s="100">
        <v>2.5</v>
      </c>
      <c r="F87" s="93">
        <v>0</v>
      </c>
      <c r="G87" s="117">
        <v>0</v>
      </c>
      <c r="H87" s="200">
        <f t="shared" si="2"/>
        <v>732.5</v>
      </c>
      <c r="I87" s="185" t="s">
        <v>129</v>
      </c>
      <c r="J87" s="102"/>
      <c r="K87" s="102" t="s">
        <v>282</v>
      </c>
      <c r="L87" s="102"/>
      <c r="M87" s="102" t="s">
        <v>180</v>
      </c>
      <c r="N87" s="102"/>
      <c r="O87" s="52" t="s">
        <v>16</v>
      </c>
      <c r="P87" s="52"/>
      <c r="Q87" s="172" t="s">
        <v>238</v>
      </c>
      <c r="R87" s="176"/>
      <c r="S87" s="230" t="s">
        <v>257</v>
      </c>
      <c r="T87" s="22"/>
      <c r="U87" s="75"/>
      <c r="V87" s="44" t="str">
        <f>A87</f>
        <v>P3</v>
      </c>
      <c r="W87" s="44" t="str">
        <f>I88&amp;" "&amp;I89&amp;" "&amp;I90&amp;" "&amp;I91&amp;" "&amp;I92&amp;" "&amp;I93</f>
        <v xml:space="preserve">米 糯米    </v>
      </c>
      <c r="X87" s="44" t="str">
        <f>K88&amp;" "&amp;K89&amp;" "&amp;K90&amp;" "&amp;K91&amp;" "&amp;K92&amp;" "&amp;K93</f>
        <v xml:space="preserve">素麥克雞塊     </v>
      </c>
      <c r="Y87" s="44" t="str">
        <f>M88&amp;" "&amp;M89&amp;" "&amp;M90&amp;" "&amp;M91&amp;" "&amp;M92&amp;" "&amp;M93</f>
        <v xml:space="preserve">素肉絲 脆筍 乾香菇 薑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素肉絲 四神料    </v>
      </c>
      <c r="AB87" s="44" t="str">
        <f t="shared" si="3"/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2"/>
      <c r="B88" s="93"/>
      <c r="C88" s="93"/>
      <c r="D88" s="93"/>
      <c r="E88" s="100"/>
      <c r="F88" s="93"/>
      <c r="G88" s="117"/>
      <c r="H88" s="200"/>
      <c r="I88" s="186" t="s">
        <v>17</v>
      </c>
      <c r="J88" s="95">
        <v>8</v>
      </c>
      <c r="K88" s="95" t="s">
        <v>283</v>
      </c>
      <c r="L88" s="95">
        <v>6</v>
      </c>
      <c r="M88" s="95" t="s">
        <v>288</v>
      </c>
      <c r="N88" s="95">
        <v>1.2</v>
      </c>
      <c r="O88" s="21" t="s">
        <v>13</v>
      </c>
      <c r="P88" s="21">
        <v>7</v>
      </c>
      <c r="Q88" s="133" t="s">
        <v>288</v>
      </c>
      <c r="R88" s="173">
        <v>1</v>
      </c>
      <c r="S88" s="231" t="s">
        <v>257</v>
      </c>
      <c r="T88" s="19">
        <v>2.5</v>
      </c>
      <c r="U88" s="73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2"/>
      <c r="B89" s="93"/>
      <c r="C89" s="93"/>
      <c r="D89" s="93"/>
      <c r="E89" s="100"/>
      <c r="F89" s="93"/>
      <c r="G89" s="117"/>
      <c r="H89" s="200"/>
      <c r="I89" s="186" t="s">
        <v>130</v>
      </c>
      <c r="J89" s="95">
        <v>3</v>
      </c>
      <c r="K89" s="95"/>
      <c r="L89" s="95"/>
      <c r="M89" s="95" t="s">
        <v>38</v>
      </c>
      <c r="N89" s="95">
        <v>4</v>
      </c>
      <c r="O89" s="20" t="s">
        <v>28</v>
      </c>
      <c r="P89" s="20">
        <v>0.05</v>
      </c>
      <c r="Q89" s="133" t="s">
        <v>239</v>
      </c>
      <c r="R89" s="173"/>
      <c r="S89" s="231"/>
      <c r="T89" s="76"/>
      <c r="U89" s="73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2"/>
      <c r="B90" s="93"/>
      <c r="C90" s="93"/>
      <c r="D90" s="93"/>
      <c r="E90" s="100"/>
      <c r="F90" s="93"/>
      <c r="G90" s="117"/>
      <c r="H90" s="200"/>
      <c r="I90" s="186"/>
      <c r="J90" s="95"/>
      <c r="K90" s="95"/>
      <c r="L90" s="95"/>
      <c r="M90" s="143" t="s">
        <v>57</v>
      </c>
      <c r="N90" s="95">
        <v>0.2</v>
      </c>
      <c r="O90" s="20"/>
      <c r="P90" s="20"/>
      <c r="Q90" s="133"/>
      <c r="R90" s="173"/>
      <c r="S90" s="231"/>
      <c r="T90" s="19"/>
      <c r="U90" s="73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2"/>
      <c r="B91" s="93"/>
      <c r="C91" s="93"/>
      <c r="D91" s="93"/>
      <c r="E91" s="100"/>
      <c r="F91" s="93"/>
      <c r="G91" s="118"/>
      <c r="H91" s="202"/>
      <c r="I91" s="186"/>
      <c r="J91" s="95"/>
      <c r="K91" s="95"/>
      <c r="L91" s="95"/>
      <c r="M91" s="95" t="s">
        <v>28</v>
      </c>
      <c r="N91" s="95">
        <v>0.05</v>
      </c>
      <c r="O91" s="20"/>
      <c r="P91" s="20"/>
      <c r="Q91" s="133"/>
      <c r="R91" s="173"/>
      <c r="S91" s="231"/>
      <c r="T91" s="19"/>
      <c r="U91" s="73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2"/>
      <c r="B92" s="93"/>
      <c r="C92" s="93"/>
      <c r="D92" s="93"/>
      <c r="E92" s="100"/>
      <c r="F92" s="93"/>
      <c r="G92" s="117"/>
      <c r="H92" s="200"/>
      <c r="I92" s="186"/>
      <c r="J92" s="95"/>
      <c r="K92" s="95"/>
      <c r="L92" s="95"/>
      <c r="M92" s="95"/>
      <c r="N92" s="95"/>
      <c r="O92" s="20"/>
      <c r="P92" s="20"/>
      <c r="Q92" s="133"/>
      <c r="R92" s="173"/>
      <c r="S92" s="231"/>
      <c r="T92" s="19"/>
      <c r="U92" s="73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2"/>
      <c r="B93" s="93"/>
      <c r="C93" s="93"/>
      <c r="D93" s="93"/>
      <c r="E93" s="100"/>
      <c r="F93" s="93"/>
      <c r="G93" s="117"/>
      <c r="H93" s="200"/>
      <c r="I93" s="210"/>
      <c r="J93" s="107"/>
      <c r="K93" s="211"/>
      <c r="L93" s="211"/>
      <c r="M93" s="103"/>
      <c r="N93" s="103"/>
      <c r="O93" s="224"/>
      <c r="P93" s="224"/>
      <c r="Q93" s="177"/>
      <c r="R93" s="178"/>
      <c r="S93" s="232"/>
      <c r="T93" s="24"/>
      <c r="U93" s="7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110</v>
      </c>
      <c r="B94" s="114">
        <v>6</v>
      </c>
      <c r="C94" s="114">
        <v>2.2999999999999998</v>
      </c>
      <c r="D94" s="114">
        <v>1.5</v>
      </c>
      <c r="E94" s="109">
        <v>2.2999999999999998</v>
      </c>
      <c r="F94" s="114">
        <v>0</v>
      </c>
      <c r="G94" s="114">
        <v>0</v>
      </c>
      <c r="H94" s="206">
        <f t="shared" si="2"/>
        <v>733.5</v>
      </c>
      <c r="I94" s="187" t="s">
        <v>29</v>
      </c>
      <c r="J94" s="91"/>
      <c r="K94" s="264" t="s">
        <v>339</v>
      </c>
      <c r="L94" s="264"/>
      <c r="M94" s="91" t="s">
        <v>181</v>
      </c>
      <c r="N94" s="91"/>
      <c r="O94" s="229" t="s">
        <v>16</v>
      </c>
      <c r="P94" s="229"/>
      <c r="Q94" s="170" t="s">
        <v>240</v>
      </c>
      <c r="R94" s="171"/>
      <c r="S94" s="230" t="s">
        <v>265</v>
      </c>
      <c r="T94" s="22"/>
      <c r="U94" s="75"/>
      <c r="V94" s="44" t="str">
        <f>A94</f>
        <v>P4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豆干 豆薯 胡蘿蔔 甜麵醬  </v>
      </c>
      <c r="Y94" s="44" t="str">
        <f>M95&amp;" "&amp;M96&amp;" "&amp;M97&amp;" "&amp;M98&amp;" "&amp;M99&amp;" "&amp;M100</f>
        <v xml:space="preserve">麻竹筍乾 四角油豆腐 胡蘿蔔 薑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粉圓 二砂糖    </v>
      </c>
      <c r="AB94" s="44" t="str">
        <f t="shared" si="3"/>
        <v xml:space="preserve">銀絲卷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2"/>
      <c r="B95" s="93"/>
      <c r="C95" s="93"/>
      <c r="D95" s="93"/>
      <c r="E95" s="100"/>
      <c r="F95" s="93"/>
      <c r="G95" s="93"/>
      <c r="H95" s="204"/>
      <c r="I95" s="186" t="s">
        <v>17</v>
      </c>
      <c r="J95" s="95">
        <v>7</v>
      </c>
      <c r="K95" s="272" t="s">
        <v>340</v>
      </c>
      <c r="L95" s="244">
        <v>6</v>
      </c>
      <c r="M95" s="95" t="s">
        <v>182</v>
      </c>
      <c r="N95" s="95">
        <v>1</v>
      </c>
      <c r="O95" s="21" t="s">
        <v>13</v>
      </c>
      <c r="P95" s="21">
        <v>7</v>
      </c>
      <c r="Q95" s="133" t="s">
        <v>241</v>
      </c>
      <c r="R95" s="173">
        <v>2</v>
      </c>
      <c r="S95" s="231" t="s">
        <v>265</v>
      </c>
      <c r="T95" s="19">
        <v>2.5</v>
      </c>
      <c r="U95" s="73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2"/>
      <c r="B96" s="93"/>
      <c r="C96" s="93"/>
      <c r="D96" s="93"/>
      <c r="E96" s="100"/>
      <c r="F96" s="93"/>
      <c r="G96" s="93"/>
      <c r="H96" s="204"/>
      <c r="I96" s="186" t="s">
        <v>33</v>
      </c>
      <c r="J96" s="95">
        <v>3</v>
      </c>
      <c r="K96" s="244" t="s">
        <v>329</v>
      </c>
      <c r="L96" s="244">
        <v>3</v>
      </c>
      <c r="M96" s="95" t="s">
        <v>37</v>
      </c>
      <c r="N96" s="95">
        <v>4</v>
      </c>
      <c r="O96" s="20" t="s">
        <v>28</v>
      </c>
      <c r="P96" s="20">
        <v>0.05</v>
      </c>
      <c r="Q96" s="129" t="s">
        <v>41</v>
      </c>
      <c r="R96" s="173">
        <v>1</v>
      </c>
      <c r="S96" s="231"/>
      <c r="T96" s="76"/>
      <c r="U96" s="73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2"/>
      <c r="B97" s="93"/>
      <c r="C97" s="93"/>
      <c r="D97" s="93"/>
      <c r="E97" s="100"/>
      <c r="F97" s="93"/>
      <c r="G97" s="93"/>
      <c r="H97" s="201"/>
      <c r="I97" s="186"/>
      <c r="J97" s="95"/>
      <c r="K97" s="244" t="s">
        <v>22</v>
      </c>
      <c r="L97" s="244">
        <v>1</v>
      </c>
      <c r="M97" s="95" t="s">
        <v>22</v>
      </c>
      <c r="N97" s="95">
        <v>0.5</v>
      </c>
      <c r="O97" s="20"/>
      <c r="P97" s="20"/>
      <c r="Q97" s="133"/>
      <c r="R97" s="173"/>
      <c r="S97" s="231"/>
      <c r="T97" s="19"/>
      <c r="U97" s="73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2"/>
      <c r="B98" s="93"/>
      <c r="C98" s="93"/>
      <c r="D98" s="93"/>
      <c r="E98" s="100"/>
      <c r="F98" s="93"/>
      <c r="G98" s="93"/>
      <c r="H98" s="204"/>
      <c r="I98" s="186"/>
      <c r="J98" s="95"/>
      <c r="K98" s="253" t="s">
        <v>330</v>
      </c>
      <c r="L98" s="253"/>
      <c r="M98" s="95" t="s">
        <v>28</v>
      </c>
      <c r="N98" s="95">
        <v>0.05</v>
      </c>
      <c r="O98" s="20"/>
      <c r="P98" s="20"/>
      <c r="Q98" s="133"/>
      <c r="R98" s="173"/>
      <c r="S98" s="231"/>
      <c r="T98" s="19"/>
      <c r="U98" s="73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2"/>
      <c r="B99" s="93"/>
      <c r="C99" s="93"/>
      <c r="D99" s="93"/>
      <c r="E99" s="100"/>
      <c r="F99" s="93"/>
      <c r="G99" s="93"/>
      <c r="H99" s="204"/>
      <c r="I99" s="186"/>
      <c r="J99" s="95"/>
      <c r="K99" s="184"/>
      <c r="L99" s="184"/>
      <c r="M99" s="95"/>
      <c r="N99" s="95"/>
      <c r="O99" s="20"/>
      <c r="P99" s="20"/>
      <c r="Q99" s="133"/>
      <c r="R99" s="173"/>
      <c r="S99" s="231"/>
      <c r="T99" s="19"/>
      <c r="U99" s="73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6"/>
      <c r="B100" s="97"/>
      <c r="C100" s="97"/>
      <c r="D100" s="97"/>
      <c r="E100" s="111"/>
      <c r="F100" s="97"/>
      <c r="G100" s="97"/>
      <c r="H100" s="205"/>
      <c r="I100" s="197"/>
      <c r="J100" s="99"/>
      <c r="K100" s="99"/>
      <c r="L100" s="99"/>
      <c r="M100" s="99"/>
      <c r="N100" s="99"/>
      <c r="O100" s="25"/>
      <c r="P100" s="25"/>
      <c r="Q100" s="174"/>
      <c r="R100" s="175"/>
      <c r="S100" s="232"/>
      <c r="T100" s="24"/>
      <c r="U100" s="7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2" t="s">
        <v>111</v>
      </c>
      <c r="B101" s="93">
        <v>5.2</v>
      </c>
      <c r="C101" s="93">
        <v>1.8</v>
      </c>
      <c r="D101" s="306">
        <v>2.1</v>
      </c>
      <c r="E101" s="100">
        <v>2.4</v>
      </c>
      <c r="F101" s="93">
        <v>0</v>
      </c>
      <c r="G101" s="93">
        <v>0</v>
      </c>
      <c r="H101" s="201">
        <f t="shared" si="2"/>
        <v>659.5</v>
      </c>
      <c r="I101" s="185" t="s">
        <v>131</v>
      </c>
      <c r="J101" s="102"/>
      <c r="K101" s="247" t="s">
        <v>341</v>
      </c>
      <c r="L101" s="247"/>
      <c r="M101" s="247" t="s">
        <v>183</v>
      </c>
      <c r="N101" s="247"/>
      <c r="O101" s="52" t="s">
        <v>16</v>
      </c>
      <c r="P101" s="52"/>
      <c r="Q101" s="172" t="s">
        <v>312</v>
      </c>
      <c r="R101" s="176"/>
      <c r="S101" s="230" t="s">
        <v>261</v>
      </c>
      <c r="T101" s="218"/>
      <c r="U101" s="234" t="s">
        <v>94</v>
      </c>
      <c r="V101" s="44" t="str">
        <f>A101</f>
        <v>P5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麵腸 杏鮑菇 胡蘿蔔 九層塔 薑 </v>
      </c>
      <c r="Y101" s="44" t="str">
        <f>M102&amp;" "&amp;M103&amp;" "&amp;M104&amp;" "&amp;M105&amp;" "&amp;M106&amp;" "&amp;M107</f>
        <v xml:space="preserve">甘藍 雞蛋 薑 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時瓜  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2"/>
      <c r="B102" s="93"/>
      <c r="C102" s="93"/>
      <c r="D102" s="93"/>
      <c r="E102" s="100"/>
      <c r="F102" s="93"/>
      <c r="G102" s="93"/>
      <c r="H102" s="204"/>
      <c r="I102" s="186" t="s">
        <v>17</v>
      </c>
      <c r="J102" s="95">
        <v>10</v>
      </c>
      <c r="K102" s="244" t="s">
        <v>342</v>
      </c>
      <c r="L102" s="244">
        <v>6</v>
      </c>
      <c r="M102" s="244" t="s">
        <v>34</v>
      </c>
      <c r="N102" s="244">
        <v>5</v>
      </c>
      <c r="O102" s="21" t="s">
        <v>13</v>
      </c>
      <c r="P102" s="21">
        <v>7</v>
      </c>
      <c r="Q102" s="133" t="s">
        <v>47</v>
      </c>
      <c r="R102" s="173">
        <v>4</v>
      </c>
      <c r="S102" s="231" t="s">
        <v>261</v>
      </c>
      <c r="T102" s="208">
        <v>12</v>
      </c>
      <c r="U102" s="23" t="s">
        <v>94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2"/>
      <c r="B103" s="93"/>
      <c r="C103" s="93"/>
      <c r="D103" s="93"/>
      <c r="E103" s="100"/>
      <c r="F103" s="93"/>
      <c r="G103" s="93"/>
      <c r="H103" s="204"/>
      <c r="I103" s="186" t="s">
        <v>132</v>
      </c>
      <c r="J103" s="95">
        <v>0.4</v>
      </c>
      <c r="K103" s="244" t="s">
        <v>162</v>
      </c>
      <c r="L103" s="244">
        <v>2</v>
      </c>
      <c r="M103" s="244" t="s">
        <v>31</v>
      </c>
      <c r="N103" s="244">
        <v>1.5</v>
      </c>
      <c r="O103" s="20" t="s">
        <v>28</v>
      </c>
      <c r="P103" s="20">
        <v>0.05</v>
      </c>
      <c r="Q103" s="95"/>
      <c r="R103" s="173"/>
      <c r="S103" s="231"/>
      <c r="T103" s="219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2"/>
      <c r="B104" s="93"/>
      <c r="C104" s="93"/>
      <c r="D104" s="93"/>
      <c r="E104" s="100"/>
      <c r="F104" s="93"/>
      <c r="G104" s="93"/>
      <c r="H104" s="201"/>
      <c r="I104" s="186"/>
      <c r="J104" s="95"/>
      <c r="K104" s="244" t="s">
        <v>22</v>
      </c>
      <c r="L104" s="244">
        <v>1</v>
      </c>
      <c r="M104" s="244" t="s">
        <v>28</v>
      </c>
      <c r="N104" s="244">
        <v>0.05</v>
      </c>
      <c r="O104" s="20"/>
      <c r="P104" s="20"/>
      <c r="Q104" s="133"/>
      <c r="R104" s="173"/>
      <c r="S104" s="231"/>
      <c r="T104" s="208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2"/>
      <c r="B105" s="93"/>
      <c r="C105" s="93"/>
      <c r="D105" s="93"/>
      <c r="E105" s="100"/>
      <c r="F105" s="93"/>
      <c r="G105" s="93"/>
      <c r="H105" s="204"/>
      <c r="I105" s="186"/>
      <c r="J105" s="95"/>
      <c r="K105" s="244" t="s">
        <v>49</v>
      </c>
      <c r="L105" s="244">
        <v>0.1</v>
      </c>
      <c r="M105" s="244"/>
      <c r="N105" s="244"/>
      <c r="O105" s="20"/>
      <c r="P105" s="20"/>
      <c r="Q105" s="133"/>
      <c r="R105" s="173"/>
      <c r="S105" s="231"/>
      <c r="T105" s="208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2"/>
      <c r="B106" s="93"/>
      <c r="C106" s="93"/>
      <c r="D106" s="93"/>
      <c r="E106" s="100"/>
      <c r="F106" s="93"/>
      <c r="G106" s="93"/>
      <c r="H106" s="204"/>
      <c r="I106" s="186"/>
      <c r="J106" s="95"/>
      <c r="K106" s="244" t="s">
        <v>28</v>
      </c>
      <c r="L106" s="244">
        <v>0.05</v>
      </c>
      <c r="M106" s="253"/>
      <c r="N106" s="253"/>
      <c r="O106" s="20"/>
      <c r="P106" s="20"/>
      <c r="Q106" s="133"/>
      <c r="R106" s="173"/>
      <c r="S106" s="231"/>
      <c r="T106" s="208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6"/>
      <c r="B107" s="97"/>
      <c r="C107" s="97"/>
      <c r="D107" s="97"/>
      <c r="E107" s="111"/>
      <c r="F107" s="97"/>
      <c r="G107" s="97"/>
      <c r="H107" s="205"/>
      <c r="I107" s="198"/>
      <c r="J107" s="124"/>
      <c r="K107" s="260"/>
      <c r="L107" s="260"/>
      <c r="M107" s="260"/>
      <c r="N107" s="260"/>
      <c r="O107" s="25"/>
      <c r="P107" s="25"/>
      <c r="Q107" s="174"/>
      <c r="R107" s="175"/>
      <c r="S107" s="232"/>
      <c r="T107" s="209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112</v>
      </c>
      <c r="B108" s="100">
        <v>5.6</v>
      </c>
      <c r="C108" s="100">
        <v>1.8</v>
      </c>
      <c r="D108" s="100">
        <v>1.5</v>
      </c>
      <c r="E108" s="100">
        <v>2.2999999999999998</v>
      </c>
      <c r="F108" s="100">
        <v>0</v>
      </c>
      <c r="G108" s="100">
        <v>0</v>
      </c>
      <c r="H108" s="200">
        <f t="shared" si="2"/>
        <v>668</v>
      </c>
      <c r="I108" s="187" t="s">
        <v>15</v>
      </c>
      <c r="J108" s="91"/>
      <c r="K108" s="264" t="s">
        <v>284</v>
      </c>
      <c r="L108" s="264"/>
      <c r="M108" s="275" t="s">
        <v>184</v>
      </c>
      <c r="N108" s="275"/>
      <c r="O108" s="52" t="s">
        <v>16</v>
      </c>
      <c r="P108" s="52"/>
      <c r="Q108" s="170" t="s">
        <v>243</v>
      </c>
      <c r="R108" s="171"/>
      <c r="S108" s="230" t="s">
        <v>266</v>
      </c>
      <c r="T108" s="22"/>
      <c r="U108" s="75"/>
      <c r="V108" s="44" t="str">
        <f>A108</f>
        <v>Q1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麵腸 芹菜 胡蘿蔔 薑  </v>
      </c>
      <c r="Y108" s="44" t="str">
        <f>M109&amp;" "&amp;M110&amp;" "&amp;M111&amp;" "&amp;M112&amp;" "&amp;M113&amp;" "&amp;M114</f>
        <v xml:space="preserve">雞蛋 豆薯 薑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大番茄 黃豆芽    </v>
      </c>
      <c r="AB108" s="44" t="str">
        <f t="shared" si="3"/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2"/>
      <c r="B109" s="100"/>
      <c r="C109" s="100"/>
      <c r="D109" s="100"/>
      <c r="E109" s="100"/>
      <c r="F109" s="100"/>
      <c r="G109" s="100"/>
      <c r="H109" s="200"/>
      <c r="I109" s="186" t="s">
        <v>17</v>
      </c>
      <c r="J109" s="95">
        <v>10</v>
      </c>
      <c r="K109" s="244" t="s">
        <v>75</v>
      </c>
      <c r="L109" s="244">
        <v>6</v>
      </c>
      <c r="M109" s="244" t="s">
        <v>31</v>
      </c>
      <c r="N109" s="254">
        <v>1.5</v>
      </c>
      <c r="O109" s="21" t="s">
        <v>13</v>
      </c>
      <c r="P109" s="21">
        <v>7</v>
      </c>
      <c r="Q109" s="133" t="s">
        <v>48</v>
      </c>
      <c r="R109" s="173">
        <v>1.5</v>
      </c>
      <c r="S109" s="231" t="s">
        <v>266</v>
      </c>
      <c r="T109" s="19">
        <v>2.5</v>
      </c>
      <c r="U109" s="73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2"/>
      <c r="B110" s="100"/>
      <c r="C110" s="100"/>
      <c r="D110" s="100"/>
      <c r="E110" s="100"/>
      <c r="F110" s="100"/>
      <c r="G110" s="100"/>
      <c r="H110" s="200"/>
      <c r="I110" s="186"/>
      <c r="J110" s="95"/>
      <c r="K110" s="244" t="s">
        <v>194</v>
      </c>
      <c r="L110" s="244">
        <v>3</v>
      </c>
      <c r="M110" s="244" t="s">
        <v>141</v>
      </c>
      <c r="N110" s="244">
        <v>5</v>
      </c>
      <c r="O110" s="20" t="s">
        <v>28</v>
      </c>
      <c r="P110" s="20">
        <v>0.05</v>
      </c>
      <c r="Q110" s="183" t="s">
        <v>244</v>
      </c>
      <c r="R110" s="173">
        <v>2.5</v>
      </c>
      <c r="S110" s="231"/>
      <c r="T110" s="76"/>
      <c r="U110" s="73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2"/>
      <c r="B111" s="100"/>
      <c r="C111" s="100"/>
      <c r="D111" s="100"/>
      <c r="E111" s="100"/>
      <c r="F111" s="100"/>
      <c r="G111" s="100"/>
      <c r="H111" s="200"/>
      <c r="I111" s="186"/>
      <c r="J111" s="95"/>
      <c r="K111" s="244" t="s">
        <v>22</v>
      </c>
      <c r="L111" s="244">
        <v>0.5</v>
      </c>
      <c r="M111" s="244" t="s">
        <v>28</v>
      </c>
      <c r="N111" s="244">
        <v>0.05</v>
      </c>
      <c r="O111" s="20"/>
      <c r="P111" s="20"/>
      <c r="Q111" s="95"/>
      <c r="R111" s="173"/>
      <c r="S111" s="231"/>
      <c r="T111" s="19"/>
      <c r="U111" s="73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2"/>
      <c r="B112" s="100"/>
      <c r="C112" s="100"/>
      <c r="D112" s="100"/>
      <c r="E112" s="100"/>
      <c r="F112" s="100"/>
      <c r="G112" s="100"/>
      <c r="H112" s="200"/>
      <c r="I112" s="186"/>
      <c r="J112" s="95"/>
      <c r="K112" s="244" t="s">
        <v>28</v>
      </c>
      <c r="L112" s="244">
        <v>0.05</v>
      </c>
      <c r="M112" s="244"/>
      <c r="N112" s="244"/>
      <c r="O112" s="20"/>
      <c r="P112" s="20"/>
      <c r="Q112" s="133"/>
      <c r="R112" s="173"/>
      <c r="S112" s="231"/>
      <c r="T112" s="19"/>
      <c r="U112" s="73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92"/>
      <c r="B113" s="100"/>
      <c r="C113" s="100"/>
      <c r="D113" s="100"/>
      <c r="E113" s="100"/>
      <c r="F113" s="100"/>
      <c r="G113" s="100"/>
      <c r="H113" s="200"/>
      <c r="I113" s="186"/>
      <c r="J113" s="95"/>
      <c r="K113" s="125"/>
      <c r="L113" s="125"/>
      <c r="M113" s="95"/>
      <c r="N113" s="95"/>
      <c r="O113" s="20"/>
      <c r="P113" s="20"/>
      <c r="Q113" s="133"/>
      <c r="R113" s="173"/>
      <c r="S113" s="231"/>
      <c r="T113" s="19"/>
      <c r="U113" s="73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92"/>
      <c r="B114" s="100"/>
      <c r="C114" s="100"/>
      <c r="D114" s="100"/>
      <c r="E114" s="100"/>
      <c r="F114" s="100"/>
      <c r="G114" s="100"/>
      <c r="H114" s="200"/>
      <c r="I114" s="210"/>
      <c r="J114" s="107"/>
      <c r="K114" s="107"/>
      <c r="L114" s="107"/>
      <c r="M114" s="107"/>
      <c r="N114" s="107"/>
      <c r="O114" s="224"/>
      <c r="P114" s="224"/>
      <c r="Q114" s="177"/>
      <c r="R114" s="178"/>
      <c r="S114" s="232"/>
      <c r="T114" s="24"/>
      <c r="U114" s="7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8" t="s">
        <v>113</v>
      </c>
      <c r="B115" s="114">
        <v>5</v>
      </c>
      <c r="C115" s="114">
        <v>3.5</v>
      </c>
      <c r="D115" s="114">
        <v>1.5</v>
      </c>
      <c r="E115" s="109">
        <v>2.5</v>
      </c>
      <c r="F115" s="114">
        <v>0</v>
      </c>
      <c r="G115" s="114">
        <v>0</v>
      </c>
      <c r="H115" s="206">
        <f t="shared" si="2"/>
        <v>762.5</v>
      </c>
      <c r="I115" s="187" t="s">
        <v>29</v>
      </c>
      <c r="J115" s="91"/>
      <c r="K115" s="264" t="s">
        <v>343</v>
      </c>
      <c r="L115" s="264"/>
      <c r="M115" s="91" t="s">
        <v>88</v>
      </c>
      <c r="N115" s="91"/>
      <c r="O115" s="229" t="s">
        <v>16</v>
      </c>
      <c r="P115" s="229"/>
      <c r="Q115" s="170" t="s">
        <v>245</v>
      </c>
      <c r="R115" s="171"/>
      <c r="S115" s="230" t="s">
        <v>267</v>
      </c>
      <c r="T115" s="22"/>
      <c r="U115" s="75"/>
      <c r="V115" s="44" t="str">
        <f>A115</f>
        <v>Q2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豆包     </v>
      </c>
      <c r="Y115" s="44" t="str">
        <f>M116&amp;" "&amp;M117&amp;" "&amp;M118&amp;" "&amp;M119&amp;" "&amp;M120&amp;" "&amp;M121</f>
        <v xml:space="preserve">豆腐 素絞肉 薑 豆瓣醬 胡蘿蔔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乾裙帶菜 薑 雞蛋   </v>
      </c>
      <c r="AB115" s="44" t="str">
        <f t="shared" si="3"/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92"/>
      <c r="B116" s="93"/>
      <c r="C116" s="93"/>
      <c r="D116" s="93"/>
      <c r="E116" s="100"/>
      <c r="F116" s="93"/>
      <c r="G116" s="93"/>
      <c r="H116" s="201"/>
      <c r="I116" s="186" t="s">
        <v>17</v>
      </c>
      <c r="J116" s="95">
        <v>7</v>
      </c>
      <c r="K116" s="244" t="s">
        <v>40</v>
      </c>
      <c r="L116" s="244">
        <v>6.5</v>
      </c>
      <c r="M116" s="95" t="s">
        <v>19</v>
      </c>
      <c r="N116" s="95">
        <v>5</v>
      </c>
      <c r="O116" s="21" t="s">
        <v>13</v>
      </c>
      <c r="P116" s="21">
        <v>7</v>
      </c>
      <c r="Q116" s="133" t="s">
        <v>173</v>
      </c>
      <c r="R116" s="173">
        <v>0.3</v>
      </c>
      <c r="S116" s="231" t="s">
        <v>267</v>
      </c>
      <c r="T116" s="76">
        <v>2.5</v>
      </c>
      <c r="U116" s="73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92"/>
      <c r="B117" s="93"/>
      <c r="C117" s="93"/>
      <c r="D117" s="93"/>
      <c r="E117" s="100"/>
      <c r="F117" s="93"/>
      <c r="G117" s="93"/>
      <c r="H117" s="201"/>
      <c r="I117" s="186" t="s">
        <v>33</v>
      </c>
      <c r="J117" s="95">
        <v>3</v>
      </c>
      <c r="K117" s="244"/>
      <c r="L117" s="244"/>
      <c r="M117" s="95" t="s">
        <v>274</v>
      </c>
      <c r="N117" s="95">
        <v>0.6</v>
      </c>
      <c r="O117" s="20" t="s">
        <v>28</v>
      </c>
      <c r="P117" s="20">
        <v>0.05</v>
      </c>
      <c r="Q117" s="129" t="s">
        <v>28</v>
      </c>
      <c r="R117" s="173">
        <v>0.05</v>
      </c>
      <c r="S117" s="231"/>
      <c r="T117" s="19"/>
      <c r="U117" s="73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92"/>
      <c r="B118" s="93"/>
      <c r="C118" s="93"/>
      <c r="D118" s="93"/>
      <c r="E118" s="100"/>
      <c r="F118" s="93"/>
      <c r="G118" s="93"/>
      <c r="H118" s="201"/>
      <c r="I118" s="186"/>
      <c r="J118" s="95"/>
      <c r="K118" s="244"/>
      <c r="L118" s="244"/>
      <c r="M118" s="95" t="s">
        <v>28</v>
      </c>
      <c r="N118" s="95">
        <v>0.05</v>
      </c>
      <c r="O118" s="20"/>
      <c r="P118" s="20"/>
      <c r="Q118" s="133" t="s">
        <v>31</v>
      </c>
      <c r="R118" s="173">
        <v>2</v>
      </c>
      <c r="S118" s="231"/>
      <c r="T118" s="19"/>
      <c r="U118" s="73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92"/>
      <c r="B119" s="93"/>
      <c r="C119" s="93"/>
      <c r="D119" s="93"/>
      <c r="E119" s="100"/>
      <c r="F119" s="93"/>
      <c r="G119" s="93"/>
      <c r="H119" s="201"/>
      <c r="I119" s="186"/>
      <c r="J119" s="95"/>
      <c r="K119" s="95"/>
      <c r="L119" s="95"/>
      <c r="M119" s="95" t="s">
        <v>68</v>
      </c>
      <c r="N119" s="95"/>
      <c r="O119" s="20"/>
      <c r="P119" s="20"/>
      <c r="Q119" s="133"/>
      <c r="R119" s="173"/>
      <c r="S119" s="231"/>
      <c r="T119" s="19"/>
      <c r="U119" s="73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92"/>
      <c r="B120" s="93"/>
      <c r="C120" s="93"/>
      <c r="D120" s="93"/>
      <c r="E120" s="100"/>
      <c r="F120" s="93"/>
      <c r="G120" s="93"/>
      <c r="H120" s="201"/>
      <c r="I120" s="186"/>
      <c r="J120" s="95"/>
      <c r="K120" s="95"/>
      <c r="L120" s="95"/>
      <c r="M120" s="95" t="s">
        <v>22</v>
      </c>
      <c r="N120" s="95">
        <v>1</v>
      </c>
      <c r="O120" s="20"/>
      <c r="P120" s="20"/>
      <c r="Q120" s="182"/>
      <c r="R120" s="181"/>
      <c r="S120" s="231"/>
      <c r="T120" s="19"/>
      <c r="U120" s="73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6"/>
      <c r="B121" s="97"/>
      <c r="C121" s="97"/>
      <c r="D121" s="97"/>
      <c r="E121" s="111"/>
      <c r="F121" s="97"/>
      <c r="G121" s="97"/>
      <c r="H121" s="207"/>
      <c r="I121" s="197"/>
      <c r="J121" s="99"/>
      <c r="K121" s="99"/>
      <c r="L121" s="99"/>
      <c r="M121" s="134"/>
      <c r="N121" s="134"/>
      <c r="O121" s="25"/>
      <c r="P121" s="25"/>
      <c r="Q121" s="174"/>
      <c r="R121" s="175"/>
      <c r="S121" s="232"/>
      <c r="T121" s="24"/>
      <c r="U121" s="74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92" t="s">
        <v>114</v>
      </c>
      <c r="B122" s="93">
        <v>5</v>
      </c>
      <c r="C122" s="93">
        <v>2.6</v>
      </c>
      <c r="D122" s="93">
        <v>1.5</v>
      </c>
      <c r="E122" s="100">
        <v>2.2999999999999998</v>
      </c>
      <c r="F122" s="93">
        <v>0</v>
      </c>
      <c r="G122" s="117">
        <v>0</v>
      </c>
      <c r="H122" s="200">
        <f t="shared" si="2"/>
        <v>686</v>
      </c>
      <c r="I122" s="185" t="s">
        <v>133</v>
      </c>
      <c r="J122" s="102"/>
      <c r="K122" s="102" t="s">
        <v>285</v>
      </c>
      <c r="L122" s="102"/>
      <c r="M122" s="102" t="s">
        <v>294</v>
      </c>
      <c r="N122" s="102"/>
      <c r="O122" s="52" t="s">
        <v>16</v>
      </c>
      <c r="P122" s="52"/>
      <c r="Q122" s="172" t="s">
        <v>246</v>
      </c>
      <c r="R122" s="176"/>
      <c r="S122" s="230" t="s">
        <v>253</v>
      </c>
      <c r="T122" s="22"/>
      <c r="U122" s="75"/>
      <c r="V122" s="44" t="str">
        <f>A122</f>
        <v>Q3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酸菜 薑 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糙米 時瓜 乾香菇 胡蘿蔔 </v>
      </c>
      <c r="AB122" s="44" t="str">
        <f t="shared" si="3"/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92"/>
      <c r="B123" s="93"/>
      <c r="C123" s="93"/>
      <c r="D123" s="93"/>
      <c r="E123" s="100"/>
      <c r="F123" s="93"/>
      <c r="G123" s="117"/>
      <c r="H123" s="200"/>
      <c r="I123" s="186" t="s">
        <v>134</v>
      </c>
      <c r="J123" s="95">
        <v>6</v>
      </c>
      <c r="K123" s="95" t="s">
        <v>275</v>
      </c>
      <c r="L123" s="95">
        <v>6</v>
      </c>
      <c r="M123" s="95" t="s">
        <v>274</v>
      </c>
      <c r="N123" s="95">
        <v>0.5</v>
      </c>
      <c r="O123" s="21" t="s">
        <v>13</v>
      </c>
      <c r="P123" s="21">
        <v>7</v>
      </c>
      <c r="Q123" s="95" t="s">
        <v>31</v>
      </c>
      <c r="R123" s="173">
        <v>0.6</v>
      </c>
      <c r="S123" s="231" t="s">
        <v>253</v>
      </c>
      <c r="T123" s="19">
        <v>2</v>
      </c>
      <c r="U123" s="73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92"/>
      <c r="B124" s="93"/>
      <c r="C124" s="93"/>
      <c r="D124" s="93"/>
      <c r="E124" s="100"/>
      <c r="F124" s="93"/>
      <c r="G124" s="117"/>
      <c r="H124" s="200"/>
      <c r="I124" s="186"/>
      <c r="J124" s="95"/>
      <c r="K124" s="95"/>
      <c r="L124" s="95"/>
      <c r="M124" s="95" t="s">
        <v>186</v>
      </c>
      <c r="N124" s="95">
        <v>4.5</v>
      </c>
      <c r="O124" s="20" t="s">
        <v>28</v>
      </c>
      <c r="P124" s="20">
        <v>0.05</v>
      </c>
      <c r="Q124" s="133" t="s">
        <v>33</v>
      </c>
      <c r="R124" s="173">
        <v>4</v>
      </c>
      <c r="S124" s="231"/>
      <c r="T124" s="76"/>
      <c r="U124" s="73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92"/>
      <c r="B125" s="93"/>
      <c r="C125" s="93"/>
      <c r="D125" s="93"/>
      <c r="E125" s="100"/>
      <c r="F125" s="93"/>
      <c r="G125" s="117"/>
      <c r="H125" s="200"/>
      <c r="I125" s="186"/>
      <c r="J125" s="95"/>
      <c r="K125" s="95"/>
      <c r="L125" s="95"/>
      <c r="M125" s="95" t="s">
        <v>28</v>
      </c>
      <c r="N125" s="95">
        <v>0.05</v>
      </c>
      <c r="O125" s="20"/>
      <c r="P125" s="20"/>
      <c r="Q125" s="95" t="s">
        <v>47</v>
      </c>
      <c r="R125" s="173">
        <v>1</v>
      </c>
      <c r="S125" s="231"/>
      <c r="T125" s="19"/>
      <c r="U125" s="73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92"/>
      <c r="B126" s="93"/>
      <c r="C126" s="93"/>
      <c r="D126" s="93"/>
      <c r="E126" s="100"/>
      <c r="F126" s="93"/>
      <c r="G126" s="118"/>
      <c r="H126" s="202"/>
      <c r="I126" s="186"/>
      <c r="J126" s="95"/>
      <c r="K126" s="95"/>
      <c r="L126" s="95"/>
      <c r="M126" s="95"/>
      <c r="N126" s="95"/>
      <c r="O126" s="20"/>
      <c r="P126" s="20"/>
      <c r="Q126" s="133" t="s">
        <v>57</v>
      </c>
      <c r="R126" s="173">
        <v>0.01</v>
      </c>
      <c r="S126" s="231"/>
      <c r="T126" s="19"/>
      <c r="U126" s="73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92"/>
      <c r="B127" s="93"/>
      <c r="C127" s="93"/>
      <c r="D127" s="93"/>
      <c r="E127" s="100"/>
      <c r="F127" s="93"/>
      <c r="G127" s="117"/>
      <c r="H127" s="200"/>
      <c r="I127" s="186"/>
      <c r="J127" s="95"/>
      <c r="K127" s="95"/>
      <c r="L127" s="95"/>
      <c r="M127" s="95"/>
      <c r="N127" s="95"/>
      <c r="O127" s="20"/>
      <c r="P127" s="20"/>
      <c r="Q127" s="95" t="s">
        <v>22</v>
      </c>
      <c r="R127" s="173">
        <v>0.5</v>
      </c>
      <c r="S127" s="231"/>
      <c r="T127" s="19"/>
      <c r="U127" s="73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96"/>
      <c r="B128" s="97"/>
      <c r="C128" s="97"/>
      <c r="D128" s="97"/>
      <c r="E128" s="111"/>
      <c r="F128" s="97"/>
      <c r="G128" s="196"/>
      <c r="H128" s="286"/>
      <c r="I128" s="197"/>
      <c r="J128" s="99"/>
      <c r="K128" s="134"/>
      <c r="L128" s="134"/>
      <c r="M128" s="134"/>
      <c r="N128" s="134"/>
      <c r="O128" s="25"/>
      <c r="P128" s="25"/>
      <c r="Q128" s="179"/>
      <c r="R128" s="180"/>
      <c r="S128" s="232"/>
      <c r="T128" s="24"/>
      <c r="U128" s="74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92" t="s">
        <v>119</v>
      </c>
      <c r="B129" s="93">
        <v>5.2</v>
      </c>
      <c r="C129" s="93">
        <v>2</v>
      </c>
      <c r="D129" s="93">
        <v>1.7</v>
      </c>
      <c r="E129" s="100">
        <v>2.2999999999999998</v>
      </c>
      <c r="F129" s="93">
        <v>0</v>
      </c>
      <c r="G129" s="93">
        <v>0</v>
      </c>
      <c r="H129" s="201">
        <f t="shared" ref="H129" si="4">B129*70+C129*75+D129*25+E129*45</f>
        <v>660</v>
      </c>
      <c r="I129" s="185" t="s">
        <v>29</v>
      </c>
      <c r="J129" s="102"/>
      <c r="K129" s="102" t="s">
        <v>286</v>
      </c>
      <c r="L129" s="185"/>
      <c r="M129" s="146" t="s">
        <v>86</v>
      </c>
      <c r="N129" s="147"/>
      <c r="O129" s="52" t="s">
        <v>16</v>
      </c>
      <c r="P129" s="52"/>
      <c r="Q129" s="250" t="s">
        <v>313</v>
      </c>
      <c r="R129" s="251"/>
      <c r="S129" s="230" t="s">
        <v>261</v>
      </c>
      <c r="T129" s="218"/>
      <c r="U129" s="234" t="s">
        <v>94</v>
      </c>
      <c r="V129" s="44" t="str">
        <f>A129</f>
        <v>Q5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百頁豆腐 白蘿蔔 胡蘿蔔 薑  </v>
      </c>
      <c r="Y129" s="44" t="str">
        <f>M130&amp;" "&amp;M131&amp;" "&amp;M132&amp;" "&amp;M133&amp;" "&amp;M134&amp;" "&amp;M135</f>
        <v xml:space="preserve">雞蛋 時蔬 乾木耳 薑 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榨菜 素肉絲    </v>
      </c>
      <c r="AB129" s="44" t="str">
        <f t="shared" si="3"/>
        <v xml:space="preserve">水果     </v>
      </c>
      <c r="AC129" s="44" t="str">
        <f>U130&amp;" "&amp;U131&amp;" "&amp;U132&amp;" "&amp;U133&amp;" "&amp;U134&amp;" "&amp;U135</f>
        <v xml:space="preserve">有機豆奶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2"/>
      <c r="B130" s="93"/>
      <c r="C130" s="93"/>
      <c r="D130" s="93"/>
      <c r="E130" s="100"/>
      <c r="F130" s="93"/>
      <c r="G130" s="93"/>
      <c r="H130" s="204"/>
      <c r="I130" s="186" t="s">
        <v>17</v>
      </c>
      <c r="J130" s="95">
        <v>7</v>
      </c>
      <c r="K130" s="95" t="s">
        <v>207</v>
      </c>
      <c r="L130" s="95">
        <v>7</v>
      </c>
      <c r="M130" s="131" t="s">
        <v>31</v>
      </c>
      <c r="N130" s="131">
        <v>1</v>
      </c>
      <c r="O130" s="21" t="s">
        <v>13</v>
      </c>
      <c r="P130" s="21">
        <v>7</v>
      </c>
      <c r="Q130" s="249" t="s">
        <v>56</v>
      </c>
      <c r="R130" s="248">
        <v>3</v>
      </c>
      <c r="S130" s="231" t="s">
        <v>261</v>
      </c>
      <c r="T130" s="208">
        <v>12</v>
      </c>
      <c r="U130" s="23" t="s">
        <v>94</v>
      </c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2"/>
      <c r="B131" s="93"/>
      <c r="C131" s="93"/>
      <c r="D131" s="93"/>
      <c r="E131" s="100"/>
      <c r="F131" s="93"/>
      <c r="G131" s="93"/>
      <c r="H131" s="204"/>
      <c r="I131" s="186" t="s">
        <v>33</v>
      </c>
      <c r="J131" s="95">
        <v>3</v>
      </c>
      <c r="K131" s="95" t="s">
        <v>43</v>
      </c>
      <c r="L131" s="95">
        <v>3</v>
      </c>
      <c r="M131" s="131" t="s">
        <v>16</v>
      </c>
      <c r="N131" s="131">
        <v>4</v>
      </c>
      <c r="O131" s="20" t="s">
        <v>28</v>
      </c>
      <c r="P131" s="20">
        <v>0.05</v>
      </c>
      <c r="Q131" s="249" t="s">
        <v>288</v>
      </c>
      <c r="R131" s="248">
        <v>1</v>
      </c>
      <c r="S131" s="231"/>
      <c r="T131" s="219"/>
      <c r="U131" s="23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2"/>
      <c r="B132" s="93"/>
      <c r="C132" s="93"/>
      <c r="D132" s="93"/>
      <c r="E132" s="100"/>
      <c r="F132" s="93"/>
      <c r="G132" s="93"/>
      <c r="H132" s="201"/>
      <c r="I132" s="186"/>
      <c r="J132" s="95"/>
      <c r="K132" s="95" t="s">
        <v>22</v>
      </c>
      <c r="L132" s="95">
        <v>1</v>
      </c>
      <c r="M132" s="131" t="s">
        <v>36</v>
      </c>
      <c r="N132" s="131">
        <v>0.05</v>
      </c>
      <c r="O132" s="20"/>
      <c r="P132" s="20"/>
      <c r="Q132" s="249"/>
      <c r="R132" s="248"/>
      <c r="S132" s="231"/>
      <c r="T132" s="208"/>
      <c r="U132" s="23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2"/>
      <c r="B133" s="93"/>
      <c r="C133" s="93"/>
      <c r="D133" s="93"/>
      <c r="E133" s="100"/>
      <c r="F133" s="93"/>
      <c r="G133" s="93"/>
      <c r="H133" s="204"/>
      <c r="I133" s="186"/>
      <c r="J133" s="95"/>
      <c r="K133" s="95" t="s">
        <v>28</v>
      </c>
      <c r="L133" s="95">
        <v>0.05</v>
      </c>
      <c r="M133" s="131" t="s">
        <v>28</v>
      </c>
      <c r="N133" s="131">
        <v>0.05</v>
      </c>
      <c r="O133" s="20"/>
      <c r="P133" s="20"/>
      <c r="Q133" s="249"/>
      <c r="R133" s="248"/>
      <c r="S133" s="231"/>
      <c r="T133" s="208"/>
      <c r="U133" s="23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2"/>
      <c r="B134" s="93"/>
      <c r="C134" s="93"/>
      <c r="D134" s="93"/>
      <c r="E134" s="100"/>
      <c r="F134" s="93"/>
      <c r="G134" s="93"/>
      <c r="H134" s="204"/>
      <c r="I134" s="186"/>
      <c r="J134" s="95"/>
      <c r="K134" s="95"/>
      <c r="L134" s="95"/>
      <c r="M134" s="131"/>
      <c r="N134" s="131"/>
      <c r="O134" s="20"/>
      <c r="P134" s="20"/>
      <c r="Q134" s="133"/>
      <c r="R134" s="173"/>
      <c r="S134" s="231"/>
      <c r="T134" s="208"/>
      <c r="U134" s="23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6"/>
      <c r="B135" s="97"/>
      <c r="C135" s="97"/>
      <c r="D135" s="97"/>
      <c r="E135" s="111"/>
      <c r="F135" s="97"/>
      <c r="G135" s="97"/>
      <c r="H135" s="205"/>
      <c r="I135" s="197"/>
      <c r="J135" s="99"/>
      <c r="K135" s="188"/>
      <c r="L135" s="188"/>
      <c r="M135" s="134"/>
      <c r="N135" s="134"/>
      <c r="O135" s="25"/>
      <c r="P135" s="25"/>
      <c r="Q135" s="174"/>
      <c r="R135" s="175"/>
      <c r="S135" s="232"/>
      <c r="T135" s="209"/>
      <c r="U135" s="2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115</v>
      </c>
      <c r="B136" s="100">
        <v>5.6</v>
      </c>
      <c r="C136" s="100">
        <v>2</v>
      </c>
      <c r="D136" s="100">
        <v>1.6</v>
      </c>
      <c r="E136" s="100">
        <v>2.4</v>
      </c>
      <c r="F136" s="100">
        <v>0</v>
      </c>
      <c r="G136" s="100">
        <v>0</v>
      </c>
      <c r="H136" s="200">
        <f t="shared" ref="H136" si="5">B136*70+C136*75+D136*25+E136*45</f>
        <v>690</v>
      </c>
      <c r="I136" s="187" t="s">
        <v>15</v>
      </c>
      <c r="J136" s="91"/>
      <c r="K136" s="91" t="s">
        <v>287</v>
      </c>
      <c r="L136" s="91"/>
      <c r="M136" s="275" t="s">
        <v>187</v>
      </c>
      <c r="N136" s="275"/>
      <c r="O136" s="52" t="s">
        <v>16</v>
      </c>
      <c r="P136" s="52"/>
      <c r="Q136" s="170" t="s">
        <v>249</v>
      </c>
      <c r="R136" s="171"/>
      <c r="S136" s="230" t="s">
        <v>253</v>
      </c>
      <c r="T136" s="22"/>
      <c r="U136" s="75"/>
      <c r="V136" s="66"/>
      <c r="W136" s="66"/>
      <c r="X136" s="6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2"/>
      <c r="B137" s="100"/>
      <c r="C137" s="100"/>
      <c r="D137" s="100"/>
      <c r="E137" s="100"/>
      <c r="F137" s="100"/>
      <c r="G137" s="100"/>
      <c r="H137" s="200"/>
      <c r="I137" s="186" t="s">
        <v>17</v>
      </c>
      <c r="J137" s="95">
        <v>10</v>
      </c>
      <c r="K137" s="95" t="s">
        <v>75</v>
      </c>
      <c r="L137" s="95">
        <v>6</v>
      </c>
      <c r="M137" s="244" t="s">
        <v>30</v>
      </c>
      <c r="N137" s="254">
        <v>0.6</v>
      </c>
      <c r="O137" s="21" t="s">
        <v>13</v>
      </c>
      <c r="P137" s="21">
        <v>7</v>
      </c>
      <c r="Q137" s="133" t="s">
        <v>26</v>
      </c>
      <c r="R137" s="173">
        <v>1.5</v>
      </c>
      <c r="S137" s="231" t="s">
        <v>253</v>
      </c>
      <c r="T137" s="19">
        <v>2</v>
      </c>
      <c r="U137" s="73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2"/>
      <c r="B138" s="100"/>
      <c r="C138" s="100"/>
      <c r="D138" s="100"/>
      <c r="E138" s="100"/>
      <c r="F138" s="100"/>
      <c r="G138" s="100"/>
      <c r="H138" s="200"/>
      <c r="I138" s="186"/>
      <c r="J138" s="95"/>
      <c r="K138" s="95" t="s">
        <v>45</v>
      </c>
      <c r="L138" s="95">
        <v>2</v>
      </c>
      <c r="M138" s="244" t="s">
        <v>16</v>
      </c>
      <c r="N138" s="244">
        <v>3</v>
      </c>
      <c r="O138" s="20" t="s">
        <v>28</v>
      </c>
      <c r="P138" s="20">
        <v>0.05</v>
      </c>
      <c r="Q138" s="183" t="s">
        <v>35</v>
      </c>
      <c r="R138" s="173">
        <v>2</v>
      </c>
      <c r="S138" s="231"/>
      <c r="T138" s="76"/>
      <c r="U138" s="73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5.75" customHeight="1">
      <c r="A139" s="92"/>
      <c r="B139" s="100"/>
      <c r="C139" s="100"/>
      <c r="D139" s="100"/>
      <c r="E139" s="100"/>
      <c r="F139" s="100"/>
      <c r="G139" s="100"/>
      <c r="H139" s="200"/>
      <c r="I139" s="186"/>
      <c r="J139" s="95"/>
      <c r="K139" s="95" t="s">
        <v>194</v>
      </c>
      <c r="L139" s="95">
        <v>2</v>
      </c>
      <c r="M139" s="244" t="s">
        <v>36</v>
      </c>
      <c r="N139" s="244">
        <v>0.01</v>
      </c>
      <c r="O139" s="20"/>
      <c r="P139" s="20"/>
      <c r="Q139" s="95" t="s">
        <v>22</v>
      </c>
      <c r="R139" s="173">
        <v>0.5</v>
      </c>
      <c r="S139" s="231"/>
      <c r="T139" s="19"/>
      <c r="U139" s="73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92"/>
      <c r="B140" s="100"/>
      <c r="C140" s="100"/>
      <c r="D140" s="100"/>
      <c r="E140" s="100"/>
      <c r="F140" s="100"/>
      <c r="G140" s="100"/>
      <c r="H140" s="200"/>
      <c r="I140" s="186"/>
      <c r="J140" s="95"/>
      <c r="K140" s="95" t="s">
        <v>22</v>
      </c>
      <c r="L140" s="95">
        <v>1</v>
      </c>
      <c r="M140" s="244" t="s">
        <v>274</v>
      </c>
      <c r="N140" s="244">
        <v>0.6</v>
      </c>
      <c r="O140" s="20"/>
      <c r="P140" s="20"/>
      <c r="Q140" s="133"/>
      <c r="R140" s="173"/>
      <c r="S140" s="231"/>
      <c r="T140" s="19"/>
      <c r="U140" s="73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2"/>
      <c r="B141" s="100"/>
      <c r="C141" s="100"/>
      <c r="D141" s="100"/>
      <c r="E141" s="100"/>
      <c r="F141" s="100"/>
      <c r="G141" s="100"/>
      <c r="H141" s="200"/>
      <c r="I141" s="186"/>
      <c r="J141" s="95"/>
      <c r="K141" s="125" t="s">
        <v>52</v>
      </c>
      <c r="L141" s="125"/>
      <c r="M141" s="244" t="s">
        <v>28</v>
      </c>
      <c r="N141" s="244">
        <v>0.05</v>
      </c>
      <c r="O141" s="20"/>
      <c r="P141" s="20"/>
      <c r="Q141" s="133"/>
      <c r="R141" s="173"/>
      <c r="S141" s="231"/>
      <c r="T141" s="19"/>
      <c r="U141" s="73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2"/>
      <c r="B142" s="100"/>
      <c r="C142" s="100"/>
      <c r="D142" s="100"/>
      <c r="E142" s="100"/>
      <c r="F142" s="100"/>
      <c r="G142" s="100"/>
      <c r="H142" s="200"/>
      <c r="I142" s="210"/>
      <c r="J142" s="107"/>
      <c r="K142" s="107"/>
      <c r="L142" s="107"/>
      <c r="M142" s="107" t="s">
        <v>295</v>
      </c>
      <c r="N142" s="107"/>
      <c r="O142" s="224"/>
      <c r="P142" s="224"/>
      <c r="Q142" s="177"/>
      <c r="R142" s="178"/>
      <c r="S142" s="232"/>
      <c r="T142" s="24"/>
      <c r="U142" s="74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116</v>
      </c>
      <c r="B143" s="114">
        <v>5.3</v>
      </c>
      <c r="C143" s="114">
        <v>2</v>
      </c>
      <c r="D143" s="114">
        <v>1.5</v>
      </c>
      <c r="E143" s="109">
        <v>2.5</v>
      </c>
      <c r="F143" s="114">
        <v>0</v>
      </c>
      <c r="G143" s="114">
        <v>0</v>
      </c>
      <c r="H143" s="206">
        <f t="shared" ref="H143" si="6">B143*70+C143*75+D143*25+E143*45</f>
        <v>671</v>
      </c>
      <c r="I143" s="187" t="s">
        <v>29</v>
      </c>
      <c r="J143" s="91"/>
      <c r="K143" s="91" t="s">
        <v>281</v>
      </c>
      <c r="L143" s="91"/>
      <c r="M143" s="91" t="s">
        <v>188</v>
      </c>
      <c r="N143" s="91"/>
      <c r="O143" s="229" t="s">
        <v>16</v>
      </c>
      <c r="P143" s="229"/>
      <c r="Q143" s="170" t="s">
        <v>250</v>
      </c>
      <c r="R143" s="171"/>
      <c r="S143" s="230" t="s">
        <v>268</v>
      </c>
      <c r="T143" s="22"/>
      <c r="U143" s="7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2"/>
      <c r="B144" s="93"/>
      <c r="C144" s="93"/>
      <c r="D144" s="93"/>
      <c r="E144" s="100"/>
      <c r="F144" s="93"/>
      <c r="G144" s="93"/>
      <c r="H144" s="201"/>
      <c r="I144" s="186" t="s">
        <v>17</v>
      </c>
      <c r="J144" s="95">
        <v>7</v>
      </c>
      <c r="K144" s="95" t="s">
        <v>31</v>
      </c>
      <c r="L144" s="95">
        <v>5.5</v>
      </c>
      <c r="M144" s="95" t="s">
        <v>274</v>
      </c>
      <c r="N144" s="95">
        <v>1</v>
      </c>
      <c r="O144" s="21" t="s">
        <v>13</v>
      </c>
      <c r="P144" s="21">
        <v>7</v>
      </c>
      <c r="Q144" s="133" t="s">
        <v>34</v>
      </c>
      <c r="R144" s="173">
        <v>2</v>
      </c>
      <c r="S144" s="231" t="s">
        <v>268</v>
      </c>
      <c r="T144" s="76">
        <v>2.5</v>
      </c>
      <c r="U144" s="73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2"/>
      <c r="B145" s="93"/>
      <c r="C145" s="93"/>
      <c r="D145" s="93"/>
      <c r="E145" s="100"/>
      <c r="F145" s="93"/>
      <c r="G145" s="93"/>
      <c r="H145" s="201"/>
      <c r="I145" s="186" t="s">
        <v>33</v>
      </c>
      <c r="J145" s="95">
        <v>3</v>
      </c>
      <c r="K145" s="95"/>
      <c r="L145" s="95"/>
      <c r="M145" s="95" t="s">
        <v>65</v>
      </c>
      <c r="N145" s="95">
        <v>1</v>
      </c>
      <c r="O145" s="20" t="s">
        <v>28</v>
      </c>
      <c r="P145" s="20">
        <v>0.05</v>
      </c>
      <c r="Q145" s="129" t="s">
        <v>48</v>
      </c>
      <c r="R145" s="173">
        <v>2</v>
      </c>
      <c r="S145" s="231"/>
      <c r="T145" s="19"/>
      <c r="U145" s="73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2"/>
      <c r="B146" s="93"/>
      <c r="C146" s="93"/>
      <c r="D146" s="93"/>
      <c r="E146" s="100"/>
      <c r="F146" s="93"/>
      <c r="G146" s="93"/>
      <c r="H146" s="201"/>
      <c r="I146" s="186"/>
      <c r="J146" s="95"/>
      <c r="K146" s="95"/>
      <c r="L146" s="95"/>
      <c r="M146" s="95" t="s">
        <v>44</v>
      </c>
      <c r="N146" s="95">
        <v>3</v>
      </c>
      <c r="O146" s="20"/>
      <c r="P146" s="20"/>
      <c r="Q146" s="133"/>
      <c r="R146" s="173"/>
      <c r="S146" s="231"/>
      <c r="T146" s="19"/>
      <c r="U146" s="73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2"/>
      <c r="B147" s="93"/>
      <c r="C147" s="93"/>
      <c r="D147" s="93"/>
      <c r="E147" s="100"/>
      <c r="F147" s="93"/>
      <c r="G147" s="93"/>
      <c r="H147" s="201"/>
      <c r="I147" s="186"/>
      <c r="J147" s="95"/>
      <c r="K147" s="95"/>
      <c r="L147" s="95"/>
      <c r="M147" s="95" t="s">
        <v>22</v>
      </c>
      <c r="N147" s="95">
        <v>1</v>
      </c>
      <c r="O147" s="20"/>
      <c r="P147" s="20"/>
      <c r="Q147" s="133"/>
      <c r="R147" s="173"/>
      <c r="S147" s="231"/>
      <c r="T147" s="19"/>
      <c r="U147" s="73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2"/>
      <c r="B148" s="93"/>
      <c r="C148" s="93"/>
      <c r="D148" s="93"/>
      <c r="E148" s="100"/>
      <c r="F148" s="93"/>
      <c r="G148" s="93"/>
      <c r="H148" s="201"/>
      <c r="I148" s="186"/>
      <c r="J148" s="95"/>
      <c r="K148" s="95"/>
      <c r="L148" s="95"/>
      <c r="M148" s="95" t="s">
        <v>28</v>
      </c>
      <c r="N148" s="95">
        <v>0.05</v>
      </c>
      <c r="O148" s="20"/>
      <c r="P148" s="20"/>
      <c r="Q148" s="182"/>
      <c r="R148" s="181"/>
      <c r="S148" s="231"/>
      <c r="T148" s="19"/>
      <c r="U148" s="73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6"/>
      <c r="B149" s="97"/>
      <c r="C149" s="97"/>
      <c r="D149" s="97"/>
      <c r="E149" s="111"/>
      <c r="F149" s="97"/>
      <c r="G149" s="97"/>
      <c r="H149" s="207"/>
      <c r="I149" s="197"/>
      <c r="J149" s="99"/>
      <c r="K149" s="99"/>
      <c r="L149" s="99"/>
      <c r="M149" s="134"/>
      <c r="N149" s="134"/>
      <c r="O149" s="25"/>
      <c r="P149" s="25"/>
      <c r="Q149" s="174"/>
      <c r="R149" s="175"/>
      <c r="S149" s="232"/>
      <c r="T149" s="24"/>
      <c r="U149" s="74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2" t="s">
        <v>117</v>
      </c>
      <c r="B150" s="93">
        <v>5</v>
      </c>
      <c r="C150" s="93">
        <v>1.8</v>
      </c>
      <c r="D150" s="93">
        <v>1.7</v>
      </c>
      <c r="E150" s="100">
        <v>2.4</v>
      </c>
      <c r="F150" s="93">
        <v>0</v>
      </c>
      <c r="G150" s="117">
        <v>0</v>
      </c>
      <c r="H150" s="200">
        <f t="shared" ref="H150" si="7">B150*70+C150*75+D150*25+E150*45</f>
        <v>635.5</v>
      </c>
      <c r="I150" s="185" t="s">
        <v>135</v>
      </c>
      <c r="J150" s="102"/>
      <c r="K150" s="102" t="s">
        <v>168</v>
      </c>
      <c r="L150" s="102"/>
      <c r="M150" s="102" t="s">
        <v>189</v>
      </c>
      <c r="N150" s="102"/>
      <c r="O150" s="52" t="s">
        <v>16</v>
      </c>
      <c r="P150" s="52"/>
      <c r="Q150" s="172" t="s">
        <v>251</v>
      </c>
      <c r="R150" s="176"/>
      <c r="S150" s="230" t="s">
        <v>270</v>
      </c>
      <c r="T150" s="22"/>
      <c r="U150" s="7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2"/>
      <c r="B151" s="93"/>
      <c r="C151" s="93"/>
      <c r="D151" s="93"/>
      <c r="E151" s="100"/>
      <c r="F151" s="93"/>
      <c r="G151" s="117"/>
      <c r="H151" s="200"/>
      <c r="I151" s="186" t="s">
        <v>136</v>
      </c>
      <c r="J151" s="95">
        <v>15</v>
      </c>
      <c r="K151" s="95" t="s">
        <v>31</v>
      </c>
      <c r="L151" s="95">
        <v>0.5</v>
      </c>
      <c r="M151" s="95" t="s">
        <v>190</v>
      </c>
      <c r="N151" s="95">
        <v>1.5</v>
      </c>
      <c r="O151" s="21" t="s">
        <v>13</v>
      </c>
      <c r="P151" s="21">
        <v>7</v>
      </c>
      <c r="Q151" s="95" t="s">
        <v>19</v>
      </c>
      <c r="R151" s="173">
        <v>2</v>
      </c>
      <c r="S151" s="231" t="s">
        <v>270</v>
      </c>
      <c r="T151" s="19">
        <v>2.5</v>
      </c>
      <c r="U151" s="73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2"/>
      <c r="B152" s="93"/>
      <c r="C152" s="93"/>
      <c r="D152" s="93"/>
      <c r="E152" s="100"/>
      <c r="F152" s="93"/>
      <c r="G152" s="117"/>
      <c r="H152" s="200"/>
      <c r="I152" s="186"/>
      <c r="J152" s="95"/>
      <c r="K152" s="95" t="s">
        <v>34</v>
      </c>
      <c r="L152" s="95">
        <v>2</v>
      </c>
      <c r="M152" s="95" t="s">
        <v>35</v>
      </c>
      <c r="N152" s="95">
        <v>5</v>
      </c>
      <c r="O152" s="20" t="s">
        <v>28</v>
      </c>
      <c r="P152" s="20">
        <v>0.05</v>
      </c>
      <c r="Q152" s="133" t="s">
        <v>38</v>
      </c>
      <c r="R152" s="173">
        <v>1</v>
      </c>
      <c r="S152" s="231"/>
      <c r="T152" s="76"/>
      <c r="U152" s="73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2"/>
      <c r="B153" s="93"/>
      <c r="C153" s="93"/>
      <c r="D153" s="93"/>
      <c r="E153" s="100"/>
      <c r="F153" s="93"/>
      <c r="G153" s="117"/>
      <c r="H153" s="200"/>
      <c r="I153" s="186"/>
      <c r="J153" s="95"/>
      <c r="K153" s="95" t="s">
        <v>36</v>
      </c>
      <c r="L153" s="95">
        <v>0.01</v>
      </c>
      <c r="M153" s="95" t="s">
        <v>57</v>
      </c>
      <c r="N153" s="95">
        <v>0.01</v>
      </c>
      <c r="O153" s="20"/>
      <c r="P153" s="20"/>
      <c r="Q153" s="95" t="s">
        <v>26</v>
      </c>
      <c r="R153" s="173">
        <v>1</v>
      </c>
      <c r="S153" s="231"/>
      <c r="T153" s="19"/>
      <c r="U153" s="73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2"/>
      <c r="B154" s="93"/>
      <c r="C154" s="93"/>
      <c r="D154" s="93"/>
      <c r="E154" s="100"/>
      <c r="F154" s="93"/>
      <c r="G154" s="118"/>
      <c r="H154" s="202"/>
      <c r="I154" s="186"/>
      <c r="J154" s="95"/>
      <c r="K154" s="95" t="s">
        <v>28</v>
      </c>
      <c r="L154" s="95">
        <v>0.05</v>
      </c>
      <c r="M154" s="95" t="s">
        <v>28</v>
      </c>
      <c r="N154" s="95">
        <v>0.05</v>
      </c>
      <c r="O154" s="20"/>
      <c r="P154" s="20"/>
      <c r="Q154" s="133" t="s">
        <v>22</v>
      </c>
      <c r="R154" s="173">
        <v>0.5</v>
      </c>
      <c r="S154" s="231"/>
      <c r="T154" s="19"/>
      <c r="U154" s="73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2"/>
      <c r="B155" s="93"/>
      <c r="C155" s="93"/>
      <c r="D155" s="93"/>
      <c r="E155" s="100"/>
      <c r="F155" s="93"/>
      <c r="G155" s="117"/>
      <c r="H155" s="200"/>
      <c r="I155" s="186"/>
      <c r="J155" s="95"/>
      <c r="K155" s="95" t="s">
        <v>288</v>
      </c>
      <c r="L155" s="95">
        <v>1.2</v>
      </c>
      <c r="M155" s="95"/>
      <c r="N155" s="95"/>
      <c r="O155" s="20"/>
      <c r="P155" s="20"/>
      <c r="Q155" s="95" t="s">
        <v>36</v>
      </c>
      <c r="R155" s="173">
        <v>0.01</v>
      </c>
      <c r="S155" s="231"/>
      <c r="T155" s="19"/>
      <c r="U155" s="73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6"/>
      <c r="B156" s="97"/>
      <c r="C156" s="97"/>
      <c r="D156" s="97"/>
      <c r="E156" s="111"/>
      <c r="F156" s="97"/>
      <c r="G156" s="196"/>
      <c r="H156" s="286"/>
      <c r="I156" s="197"/>
      <c r="J156" s="99"/>
      <c r="K156" s="134"/>
      <c r="L156" s="134"/>
      <c r="M156" s="134"/>
      <c r="N156" s="134"/>
      <c r="O156" s="25"/>
      <c r="P156" s="25"/>
      <c r="Q156" s="179"/>
      <c r="R156" s="180"/>
      <c r="S156" s="232"/>
      <c r="T156" s="24"/>
      <c r="U156" s="74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1"/>
  <sheetViews>
    <sheetView zoomScale="110" zoomScaleNormal="110" workbookViewId="0">
      <selection activeCell="C34" sqref="C34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319" t="s">
        <v>122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61"/>
      <c r="W1" s="61"/>
      <c r="X1" s="61"/>
    </row>
    <row r="2" spans="1:24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63" t="s">
        <v>13</v>
      </c>
      <c r="J2" s="80" t="s">
        <v>73</v>
      </c>
      <c r="K2" s="63" t="s">
        <v>14</v>
      </c>
      <c r="L2" s="80" t="s">
        <v>74</v>
      </c>
      <c r="M2" s="79" t="s">
        <v>100</v>
      </c>
      <c r="N2" s="79" t="s">
        <v>101</v>
      </c>
      <c r="O2" s="63" t="s">
        <v>1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213">
        <v>45992</v>
      </c>
      <c r="B3" s="34" t="str">
        <f>'非偏鄉計劃學校(素)國小'!A3</f>
        <v>N1</v>
      </c>
      <c r="C3" s="34" t="str">
        <f>'非偏鄉計劃學校(素)國小'!I3</f>
        <v>白米飯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</v>
      </c>
      <c r="E3" s="34" t="str">
        <f>'非偏鄉計劃學校(素)國小'!K3</f>
        <v>梅干麵腸</v>
      </c>
      <c r="F3" s="237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麵腸梅乾菜</v>
      </c>
      <c r="G3" s="34" t="str">
        <f>'非偏鄉計劃學校(素)國小'!M3</f>
        <v>刈薯炒蛋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雞蛋豆薯薑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蘿蔔湯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白蘿蔔</v>
      </c>
      <c r="M3" s="35" t="str">
        <f>'非偏鄉計劃學校(素)國小'!S3</f>
        <v>旺仔小饅頭</v>
      </c>
      <c r="N3" s="34">
        <f>'非偏鄉計劃學校(素)國小'!U4</f>
        <v>0</v>
      </c>
      <c r="O3" s="294">
        <f>'非偏鄉計劃學校(素)國小'!B3</f>
        <v>5</v>
      </c>
      <c r="P3" s="294">
        <f>'非偏鄉計劃學校(素)國小'!C3</f>
        <v>1.8</v>
      </c>
      <c r="Q3" s="294">
        <f>'非偏鄉計劃學校(素)國小'!D3</f>
        <v>2.1</v>
      </c>
      <c r="R3" s="294">
        <f>'非偏鄉計劃學校(素)國小'!E3</f>
        <v>2.2999999999999998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641</v>
      </c>
    </row>
    <row r="4" spans="1:24" ht="15.75" customHeight="1">
      <c r="A4" s="213">
        <v>45993</v>
      </c>
      <c r="B4" s="34" t="str">
        <f>'非偏鄉計劃學校(素)國小'!A10</f>
        <v>N2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香酥豆包</v>
      </c>
      <c r="F4" s="237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豆包</v>
      </c>
      <c r="G4" s="34" t="str">
        <f>'非偏鄉計劃學校(素)國小'!M10</f>
        <v>家常豆腐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豆腐素絞肉胡蘿蔔薑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玉米蛋花湯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冷凍玉米粒雞蛋</v>
      </c>
      <c r="M4" s="35" t="str">
        <f>'非偏鄉計劃學校(素)國小'!S10</f>
        <v>驗證豆漿</v>
      </c>
      <c r="N4" s="34">
        <f>'非偏鄉計劃學校(素)國小'!U11</f>
        <v>0</v>
      </c>
      <c r="O4" s="294">
        <f>'非偏鄉計劃學校(素)國小'!B10</f>
        <v>5.2</v>
      </c>
      <c r="P4" s="294">
        <f>'非偏鄉計劃學校(素)國小'!C10</f>
        <v>3.8</v>
      </c>
      <c r="Q4" s="294">
        <f>'非偏鄉計劃學校(素)國小'!D10</f>
        <v>1.5</v>
      </c>
      <c r="R4" s="294">
        <f>'非偏鄉計劃學校(素)國小'!E10</f>
        <v>2.5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799</v>
      </c>
    </row>
    <row r="5" spans="1:24" ht="15.75" customHeight="1">
      <c r="A5" s="213">
        <v>45994</v>
      </c>
      <c r="B5" s="34" t="str">
        <f>'非偏鄉計劃學校(素)國小'!A17</f>
        <v>N3</v>
      </c>
      <c r="C5" s="34" t="str">
        <f>'非偏鄉計劃學校(素)國小'!I17</f>
        <v>米粉特餐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米粉</v>
      </c>
      <c r="E5" s="34" t="str">
        <f>'非偏鄉計劃學校(素)國小'!K17</f>
        <v>香菇若燥</v>
      </c>
      <c r="F5" s="237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素絞肉冬瓜乾香菇薑</v>
      </c>
      <c r="G5" s="34" t="str">
        <f>'非偏鄉計劃學校(素)國小'!M17</f>
        <v>若絲南瓜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素肉絲南瓜薑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三絲羹湯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脆筍絲胡蘿蔔乾木耳雞蛋</v>
      </c>
      <c r="M5" s="35" t="str">
        <f>'非偏鄉計劃學校(素)國小'!S17</f>
        <v>原味餐包</v>
      </c>
      <c r="N5" s="34">
        <f>'非偏鄉計劃學校(素)國小'!U18</f>
        <v>0</v>
      </c>
      <c r="O5" s="294">
        <f>'非偏鄉計劃學校(素)國小'!B17</f>
        <v>3.6</v>
      </c>
      <c r="P5" s="294">
        <f>'非偏鄉計劃學校(素)國小'!C17</f>
        <v>1.7</v>
      </c>
      <c r="Q5" s="294">
        <f>'非偏鄉計劃學校(素)國小'!D17</f>
        <v>1.5</v>
      </c>
      <c r="R5" s="294">
        <f>'非偏鄉計劃學校(素)國小'!E17</f>
        <v>2.4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525</v>
      </c>
    </row>
    <row r="6" spans="1:24" ht="15.75" customHeight="1">
      <c r="A6" s="213">
        <v>45995</v>
      </c>
      <c r="B6" s="34" t="str">
        <f>'非偏鄉計劃學校(素)國小'!A24</f>
        <v>N4</v>
      </c>
      <c r="C6" s="34" t="str">
        <f>'非偏鄉計劃學校(素)國小'!I24</f>
        <v>糙米飯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芹香豆干</v>
      </c>
      <c r="F6" s="237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豆干芹菜胡蘿蔔薑</v>
      </c>
      <c r="G6" s="34" t="str">
        <f>'非偏鄉計劃學校(素)國小'!M24</f>
        <v>銀蘿絞若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素絞肉白蘿蔔薑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紅豆紫米湯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紅豆紫米二砂糖</v>
      </c>
      <c r="M6" s="35" t="str">
        <f>'非偏鄉計劃學校(素)國小'!S24</f>
        <v>玉米饅頭</v>
      </c>
      <c r="N6" s="34">
        <f>'非偏鄉計劃學校(素)國小'!U25</f>
        <v>0</v>
      </c>
      <c r="O6" s="294">
        <f>'非偏鄉計劃學校(素)國小'!B24</f>
        <v>6.5</v>
      </c>
      <c r="P6" s="294">
        <f>'非偏鄉計劃學校(素)國小'!C24</f>
        <v>2</v>
      </c>
      <c r="Q6" s="294">
        <f>'非偏鄉計劃學校(素)國小'!D24</f>
        <v>1.5</v>
      </c>
      <c r="R6" s="294">
        <f>'非偏鄉計劃學校(素)國小'!E24</f>
        <v>2.4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750.5</v>
      </c>
    </row>
    <row r="7" spans="1:24" ht="15.75" customHeight="1">
      <c r="A7" s="213">
        <v>45996</v>
      </c>
      <c r="B7" s="34" t="str">
        <f>'非偏鄉計劃學校(素)國小'!A31</f>
        <v>N5</v>
      </c>
      <c r="C7" s="34" t="str">
        <f>'非偏鄉計劃學校(素)國小'!I31</f>
        <v>燕麥飯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米燕麥</v>
      </c>
      <c r="E7" s="34" t="str">
        <f>'非偏鄉計劃學校(素)國小'!K31</f>
        <v>素排</v>
      </c>
      <c r="F7" s="237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素排</v>
      </c>
      <c r="G7" s="34" t="str">
        <f>'非偏鄉計劃學校(素)國小'!M31</f>
        <v>素炒豆芽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胡蘿蔔綠豆芽素肉絲薑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酸菜若絲湯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酸菜素肉絲</v>
      </c>
      <c r="M7" s="35" t="str">
        <f>'非偏鄉計劃學校(素)國小'!S31</f>
        <v>水果</v>
      </c>
      <c r="N7" s="34">
        <f>'非偏鄉計劃學校(素)國小'!U32</f>
        <v>0</v>
      </c>
      <c r="O7" s="294">
        <f>'非偏鄉計劃學校(素)國小'!B31</f>
        <v>5.2</v>
      </c>
      <c r="P7" s="294">
        <f>'非偏鄉計劃學校(素)國小'!C31</f>
        <v>3.3</v>
      </c>
      <c r="Q7" s="294">
        <f>'非偏鄉計劃學校(素)國小'!D31</f>
        <v>1.6</v>
      </c>
      <c r="R7" s="294">
        <f>'非偏鄉計劃學校(素)國小'!E31</f>
        <v>2.2999999999999998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755</v>
      </c>
    </row>
    <row r="8" spans="1:24" ht="15.75" customHeight="1">
      <c r="A8" s="213">
        <v>45999</v>
      </c>
      <c r="B8" s="34" t="str">
        <f>'非偏鄉計劃學校(素)國小'!A38</f>
        <v>O1</v>
      </c>
      <c r="C8" s="34" t="str">
        <f>'非偏鄉計劃學校(素)國小'!I38</f>
        <v>白米飯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</v>
      </c>
      <c r="E8" s="34" t="str">
        <f>'非偏鄉計劃學校(素)國小'!K38</f>
        <v>黑椒豆干</v>
      </c>
      <c r="F8" s="237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豆干甜椒(青皮)胡蘿蔔黑胡椒粒</v>
      </c>
      <c r="G8" s="34" t="str">
        <f>'非偏鄉計劃學校(素)國小'!M38</f>
        <v>菇拌海帶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乾裙帶菜金針菇薑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鮮菇蔬湯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金針菇時蔬薑</v>
      </c>
      <c r="M8" s="35" t="str">
        <f>'非偏鄉計劃學校(素)國小'!S38</f>
        <v>旺仔小饅頭</v>
      </c>
      <c r="N8" s="34">
        <f>'非偏鄉計劃學校(素)國小'!U39</f>
        <v>0</v>
      </c>
      <c r="O8" s="294">
        <f>'非偏鄉計劃學校(素)國小'!B38</f>
        <v>5</v>
      </c>
      <c r="P8" s="294">
        <f>'非偏鄉計劃學校(素)國小'!C38</f>
        <v>1.6</v>
      </c>
      <c r="Q8" s="294">
        <f>'非偏鄉計劃學校(素)國小'!D38</f>
        <v>2</v>
      </c>
      <c r="R8" s="294">
        <f>'非偏鄉計劃學校(素)國小'!E38</f>
        <v>2.4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628</v>
      </c>
    </row>
    <row r="9" spans="1:24" ht="15.75" customHeight="1">
      <c r="A9" s="213">
        <v>46000</v>
      </c>
      <c r="B9" s="34" t="str">
        <f>'非偏鄉計劃學校(素)國小'!A45</f>
        <v>O2</v>
      </c>
      <c r="C9" s="34" t="str">
        <f>'非偏鄉計劃學校(素)國小'!I45</f>
        <v>糙米飯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米糙米</v>
      </c>
      <c r="E9" s="34" t="str">
        <f>'非偏鄉計劃學校(素)國小'!K45</f>
        <v>黃金豆包</v>
      </c>
      <c r="F9" s="237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豆包</v>
      </c>
      <c r="G9" s="34" t="str">
        <f>'非偏鄉計劃學校(素)國小'!M45</f>
        <v>奶油白菜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結球白菜胡蘿蔔薑奶油(固態)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紫菜蛋花湯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紫菜薑雞蛋</v>
      </c>
      <c r="M9" s="35" t="str">
        <f>'非偏鄉計劃學校(素)國小'!S45</f>
        <v>紅豆捲</v>
      </c>
      <c r="N9" s="34">
        <f>'非偏鄉計劃學校(素)國小'!U46</f>
        <v>0</v>
      </c>
      <c r="O9" s="294">
        <f>'非偏鄉計劃學校(素)國小'!B45</f>
        <v>5</v>
      </c>
      <c r="P9" s="294">
        <f>'非偏鄉計劃學校(素)國小'!C45</f>
        <v>2.2999999999999998</v>
      </c>
      <c r="Q9" s="294">
        <f>'非偏鄉計劃學校(素)國小'!D45</f>
        <v>1.7</v>
      </c>
      <c r="R9" s="294">
        <f>'非偏鄉計劃學校(素)國小'!E45</f>
        <v>2.5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677.5</v>
      </c>
    </row>
    <row r="10" spans="1:24" ht="15.75" customHeight="1">
      <c r="A10" s="213">
        <v>46001</v>
      </c>
      <c r="B10" s="34" t="str">
        <f>'非偏鄉計劃學校(素)國小'!A52</f>
        <v>O3</v>
      </c>
      <c r="C10" s="34" t="str">
        <f>'非偏鄉計劃學校(素)國小'!I52</f>
        <v>西式特餐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通心麵</v>
      </c>
      <c r="E10" s="34" t="str">
        <f>'非偏鄉計劃學校(素)國小'!K52</f>
        <v>茄汁若醬</v>
      </c>
      <c r="F10" s="237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素絞肉馬鈴薯芹菜番茄醬</v>
      </c>
      <c r="G10" s="34" t="str">
        <f>'非偏鄉計劃學校(素)國小'!M52</f>
        <v>絞若甘藍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甘藍素絞肉胡蘿蔔薑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玉米濃湯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雞蛋冷凍玉米粒素玉米濃湯調理包</v>
      </c>
      <c r="M10" s="35" t="str">
        <f>'非偏鄉計劃學校(素)國小'!S52</f>
        <v>菜包</v>
      </c>
      <c r="N10" s="34">
        <f>'非偏鄉計劃學校(素)國小'!U53</f>
        <v>0</v>
      </c>
      <c r="O10" s="294">
        <f>'非偏鄉計劃學校(素)國小'!B52</f>
        <v>3.6</v>
      </c>
      <c r="P10" s="294">
        <f>'非偏鄉計劃學校(素)國小'!C52</f>
        <v>2</v>
      </c>
      <c r="Q10" s="294">
        <f>'非偏鄉計劃學校(素)國小'!D52</f>
        <v>1.5</v>
      </c>
      <c r="R10" s="294">
        <f>'非偏鄉計劃學校(素)國小'!E52</f>
        <v>2.4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547.5</v>
      </c>
    </row>
    <row r="11" spans="1:24" ht="15.75" customHeight="1">
      <c r="A11" s="213">
        <v>46002</v>
      </c>
      <c r="B11" s="34" t="str">
        <f>'非偏鄉計劃學校(素)國小'!A59</f>
        <v>O4</v>
      </c>
      <c r="C11" s="34" t="str">
        <f>'非偏鄉計劃學校(素)國小'!I59</f>
        <v>糙米飯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米糙米</v>
      </c>
      <c r="E11" s="34" t="str">
        <f>'非偏鄉計劃學校(素)國小'!K59</f>
        <v>筍干滷百頁</v>
      </c>
      <c r="F11" s="237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百頁豆腐麻竹筍干</v>
      </c>
      <c r="G11" s="34" t="str">
        <f>'非偏鄉計劃學校(素)國小'!M59</f>
        <v>螞蟻上樹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素絞肉冬粉時蔬乾木耳薑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枸杞銀耳湯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乾銀耳二砂糖枸杞</v>
      </c>
      <c r="M11" s="35" t="str">
        <f>'非偏鄉計劃學校(素)國小'!S59</f>
        <v>奶油餐包</v>
      </c>
      <c r="N11" s="34">
        <f>'非偏鄉計劃學校(素)國小'!U60</f>
        <v>0</v>
      </c>
      <c r="O11" s="294">
        <f>'非偏鄉計劃學校(素)國小'!B59</f>
        <v>5.7</v>
      </c>
      <c r="P11" s="294">
        <f>'非偏鄉計劃學校(素)國小'!C59</f>
        <v>1.8</v>
      </c>
      <c r="Q11" s="294">
        <f>'非偏鄉計劃學校(素)國小'!D59</f>
        <v>1.5</v>
      </c>
      <c r="R11" s="294">
        <f>'非偏鄉計劃學校(素)國小'!E59</f>
        <v>2.2999999999999998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675</v>
      </c>
    </row>
    <row r="12" spans="1:24" ht="15.75" customHeight="1">
      <c r="A12" s="213">
        <v>46003</v>
      </c>
      <c r="B12" s="34" t="str">
        <f>'非偏鄉計劃學校(素)國小'!A66</f>
        <v>O5</v>
      </c>
      <c r="C12" s="34" t="str">
        <f>'非偏鄉計劃學校(素)國小'!I66</f>
        <v>芝麻飯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米芝麻(熟)</v>
      </c>
      <c r="E12" s="34" t="str">
        <f>'非偏鄉計劃學校(素)國小'!K66</f>
        <v>糖醋麵腸</v>
      </c>
      <c r="F12" s="237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麵腸鳳梨罐頭甜椒(青皮)番茄糊二砂糖</v>
      </c>
      <c r="G12" s="34" t="str">
        <f>'非偏鄉計劃學校(素)國小'!M66</f>
        <v>蛋香碎脯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雞蛋蘿蔔乾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味噌湯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味噌豆腐</v>
      </c>
      <c r="M12" s="35" t="str">
        <f>'非偏鄉計劃學校(素)國小'!S66</f>
        <v>水果</v>
      </c>
      <c r="N12" s="34" t="str">
        <f>'非偏鄉計劃學校(素)國小'!U67</f>
        <v>有機豆奶</v>
      </c>
      <c r="O12" s="294">
        <f>'非偏鄉計劃學校(素)國小'!B66</f>
        <v>5.2</v>
      </c>
      <c r="P12" s="294">
        <f>'非偏鄉計劃學校(素)國小'!C66</f>
        <v>2.2000000000000002</v>
      </c>
      <c r="Q12" s="294">
        <f>'非偏鄉計劃學校(素)國小'!D66</f>
        <v>1.5</v>
      </c>
      <c r="R12" s="294">
        <f>'非偏鄉計劃學校(素)國小'!E66</f>
        <v>2.4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674.5</v>
      </c>
    </row>
    <row r="13" spans="1:24" ht="15.75" customHeight="1">
      <c r="A13" s="213">
        <v>46006</v>
      </c>
      <c r="B13" s="34" t="str">
        <f>'非偏鄉計劃學校(素)國小'!A73</f>
        <v>P1</v>
      </c>
      <c r="C13" s="34" t="str">
        <f>'非偏鄉計劃學校(素)國小'!I73</f>
        <v>白米飯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</v>
      </c>
      <c r="E13" s="34" t="str">
        <f>'非偏鄉計劃學校(素)國小'!K73</f>
        <v>瓜仔豆包</v>
      </c>
      <c r="F13" s="237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豆包醃漬花胡瓜胡蘿蔔薑</v>
      </c>
      <c r="G13" s="34" t="str">
        <f>'非偏鄉計劃學校(素)國小'!M73</f>
        <v>若絲豆芽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綠豆芽胡蘿蔔薑素肉絲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時蔬湯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時蔬胡蘿蔔</v>
      </c>
      <c r="M13" s="35" t="str">
        <f>'非偏鄉計劃學校(素)國小'!S73</f>
        <v>海苔</v>
      </c>
      <c r="N13" s="34">
        <f>'非偏鄉計劃學校(素)國小'!U74</f>
        <v>0</v>
      </c>
      <c r="O13" s="294">
        <f>'非偏鄉計劃學校(素)國小'!B73</f>
        <v>5</v>
      </c>
      <c r="P13" s="294">
        <f>'非偏鄉計劃學校(素)國小'!C73</f>
        <v>2.5</v>
      </c>
      <c r="Q13" s="294">
        <f>'非偏鄉計劃學校(素)國小'!D73</f>
        <v>2.1</v>
      </c>
      <c r="R13" s="294">
        <f>'非偏鄉計劃學校(素)國小'!E73</f>
        <v>2.2999999999999998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693.5</v>
      </c>
    </row>
    <row r="14" spans="1:24" ht="15.75" customHeight="1">
      <c r="A14" s="213">
        <v>46007</v>
      </c>
      <c r="B14" s="34" t="str">
        <f>'非偏鄉計劃學校(素)國小'!A80</f>
        <v>P2</v>
      </c>
      <c r="C14" s="34" t="str">
        <f>'非偏鄉計劃學校(素)國小'!I80</f>
        <v>糙米飯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米糙米</v>
      </c>
      <c r="E14" s="34" t="str">
        <f>'非偏鄉計劃學校(素)國小'!K80</f>
        <v>滷煎蒸炒滑蛋</v>
      </c>
      <c r="F14" s="237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雞蛋</v>
      </c>
      <c r="G14" s="34" t="str">
        <f>'非偏鄉計劃學校(素)國小'!M80</f>
        <v>什錦白菜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素絞肉乾木耳結球白菜胡蘿蔔薑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金針湯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金針菜乾薑</v>
      </c>
      <c r="M14" s="35" t="str">
        <f>'非偏鄉計劃學校(素)國小'!S80</f>
        <v>黑糖饅頭</v>
      </c>
      <c r="N14" s="34">
        <f>'非偏鄉計劃學校(素)國小'!U81</f>
        <v>0</v>
      </c>
      <c r="O14" s="294">
        <f>'非偏鄉計劃學校(素)國小'!B80</f>
        <v>5</v>
      </c>
      <c r="P14" s="294">
        <f>'非偏鄉計劃學校(素)國小'!C80</f>
        <v>1.8</v>
      </c>
      <c r="Q14" s="294">
        <f>'非偏鄉計劃學校(素)國小'!D80</f>
        <v>1.6</v>
      </c>
      <c r="R14" s="294">
        <f>'非偏鄉計劃學校(素)國小'!E80</f>
        <v>2.2999999999999998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628.5</v>
      </c>
    </row>
    <row r="15" spans="1:24" ht="15.75" customHeight="1">
      <c r="A15" s="213">
        <v>46008</v>
      </c>
      <c r="B15" s="34" t="str">
        <f>'非偏鄉計劃學校(素)國小'!A87</f>
        <v>P3</v>
      </c>
      <c r="C15" s="34" t="str">
        <f>'非偏鄉計劃學校(素)國小'!I87</f>
        <v>油飯特餐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米糯米</v>
      </c>
      <c r="E15" s="34" t="str">
        <f>'非偏鄉計劃學校(素)國小'!K87</f>
        <v>麥克素塊</v>
      </c>
      <c r="F15" s="237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素麥克雞塊</v>
      </c>
      <c r="G15" s="34" t="str">
        <f>'非偏鄉計劃學校(素)國小'!M87</f>
        <v>油飯配料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素肉絲脆筍乾香菇薑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四神湯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素肉絲四神料</v>
      </c>
      <c r="M15" s="35" t="str">
        <f>'非偏鄉計劃學校(素)國小'!S87</f>
        <v>原味餐包</v>
      </c>
      <c r="N15" s="34">
        <f>'非偏鄉計劃學校(素)國小'!U88</f>
        <v>0</v>
      </c>
      <c r="O15" s="294">
        <f>'非偏鄉計劃學校(素)國小'!B87</f>
        <v>5</v>
      </c>
      <c r="P15" s="294">
        <f>'非偏鄉計劃學校(素)國小'!C87</f>
        <v>3.1</v>
      </c>
      <c r="Q15" s="294">
        <f>'非偏鄉計劃學校(素)國小'!D87</f>
        <v>1.5</v>
      </c>
      <c r="R15" s="294">
        <f>'非偏鄉計劃學校(素)國小'!E87</f>
        <v>2.5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732.5</v>
      </c>
    </row>
    <row r="16" spans="1:24" ht="15.75" customHeight="1">
      <c r="A16" s="213">
        <v>46009</v>
      </c>
      <c r="B16" s="34" t="str">
        <f>'非偏鄉計劃學校(素)國小'!A94</f>
        <v>P4</v>
      </c>
      <c r="C16" s="34" t="str">
        <f>'非偏鄉計劃學校(素)國小'!I94</f>
        <v>糙米飯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米糙米</v>
      </c>
      <c r="E16" s="34" t="str">
        <f>'非偏鄉計劃學校(素)國小'!K94</f>
        <v>京醬豆干</v>
      </c>
      <c r="F16" s="237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豆干豆薯胡蘿蔔甜麵醬</v>
      </c>
      <c r="G16" s="34" t="str">
        <f>'非偏鄉計劃學校(素)國小'!M94</f>
        <v>筍乾油腐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麻竹筍乾四角油豆腐胡蘿蔔薑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粉圓甜湯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粉圓二砂糖</v>
      </c>
      <c r="M16" s="35" t="str">
        <f>'非偏鄉計劃學校(素)國小'!S94</f>
        <v>銀絲卷</v>
      </c>
      <c r="N16" s="34">
        <f>'非偏鄉計劃學校(素)國小'!U95</f>
        <v>0</v>
      </c>
      <c r="O16" s="294">
        <f>'非偏鄉計劃學校(素)國小'!B94</f>
        <v>6</v>
      </c>
      <c r="P16" s="294">
        <f>'非偏鄉計劃學校(素)國小'!C94</f>
        <v>2.2999999999999998</v>
      </c>
      <c r="Q16" s="294">
        <f>'非偏鄉計劃學校(素)國小'!D94</f>
        <v>1.5</v>
      </c>
      <c r="R16" s="294">
        <f>'非偏鄉計劃學校(素)國小'!E94</f>
        <v>2.2999999999999998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733.5</v>
      </c>
    </row>
    <row r="17" spans="1:24" ht="15.75" customHeight="1">
      <c r="A17" s="213">
        <v>46010</v>
      </c>
      <c r="B17" s="34" t="str">
        <f>'非偏鄉計劃學校(素)國小'!A101</f>
        <v>P5</v>
      </c>
      <c r="C17" s="34" t="str">
        <f>'非偏鄉計劃學校(素)國小'!I101</f>
        <v>紫米飯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米黑秈糯米</v>
      </c>
      <c r="E17" s="34" t="str">
        <f>'非偏鄉計劃學校(素)國小'!K101</f>
        <v>三杯麵腸</v>
      </c>
      <c r="F17" s="237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麵腸杏鮑菇胡蘿蔔九層塔薑</v>
      </c>
      <c r="G17" s="34" t="str">
        <f>'非偏鄉計劃學校(素)國小'!M101</f>
        <v>蛋香甘藍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甘藍雞蛋薑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時瓜湯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時瓜</v>
      </c>
      <c r="M17" s="35" t="str">
        <f>'非偏鄉計劃學校(素)國小'!S101</f>
        <v>水果</v>
      </c>
      <c r="N17" s="34" t="str">
        <f>'非偏鄉計劃學校(素)國小'!U102</f>
        <v>有機豆奶</v>
      </c>
      <c r="O17" s="294">
        <f>'非偏鄉計劃學校(素)國小'!B101</f>
        <v>5.2</v>
      </c>
      <c r="P17" s="294">
        <f>'非偏鄉計劃學校(素)國小'!C101</f>
        <v>1.8</v>
      </c>
      <c r="Q17" s="294">
        <f>'非偏鄉計劃學校(素)國小'!D101</f>
        <v>2.1</v>
      </c>
      <c r="R17" s="294">
        <f>'非偏鄉計劃學校(素)國小'!E101</f>
        <v>2.4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659.5</v>
      </c>
    </row>
    <row r="18" spans="1:24" ht="15.75" customHeight="1">
      <c r="A18" s="213">
        <v>46013</v>
      </c>
      <c r="B18" s="34" t="str">
        <f>'非偏鄉計劃學校(素)國小'!A108</f>
        <v>Q1</v>
      </c>
      <c r="C18" s="34" t="str">
        <f>'非偏鄉計劃學校(素)國小'!I108</f>
        <v>白米飯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</v>
      </c>
      <c r="E18" s="34" t="str">
        <f>'非偏鄉計劃學校(素)國小'!K108</f>
        <v>回鍋麵腸</v>
      </c>
      <c r="F18" s="237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麵腸芹菜胡蘿蔔薑</v>
      </c>
      <c r="G18" s="34" t="str">
        <f>'非偏鄉計劃學校(素)國小'!M108</f>
        <v>刈薯炒蛋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雞蛋豆薯薑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番茄玉芽湯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大番茄黃豆芽</v>
      </c>
      <c r="M18" s="35" t="str">
        <f>'非偏鄉計劃學校(素)國小'!S108</f>
        <v>奶酥餐包</v>
      </c>
      <c r="N18" s="34">
        <f>'非偏鄉計劃學校(素)國小'!U109</f>
        <v>0</v>
      </c>
      <c r="O18" s="294">
        <f>'非偏鄉計劃學校(素)國小'!B108</f>
        <v>5.6</v>
      </c>
      <c r="P18" s="294">
        <f>'非偏鄉計劃學校(素)國小'!C108</f>
        <v>1.8</v>
      </c>
      <c r="Q18" s="294">
        <f>'非偏鄉計劃學校(素)國小'!D108</f>
        <v>1.5</v>
      </c>
      <c r="R18" s="294">
        <f>'非偏鄉計劃學校(素)國小'!E108</f>
        <v>2.2999999999999998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668</v>
      </c>
    </row>
    <row r="19" spans="1:24" ht="15.75" customHeight="1">
      <c r="A19" s="213">
        <v>46014</v>
      </c>
      <c r="B19" s="34" t="str">
        <f>'非偏鄉計劃學校(素)國小'!A115</f>
        <v>Q2</v>
      </c>
      <c r="C19" s="34" t="str">
        <f>'非偏鄉計劃學校(素)國小'!I115</f>
        <v>糙米飯</v>
      </c>
      <c r="D19" s="35" t="str">
        <f>'非偏鄉計劃學校(素)國小'!I116&amp;'非偏鄉計劃學校(素)國小'!I117&amp;'非偏鄉計劃學校(素)國小'!I118&amp;'非偏鄉計劃學校(素)國小'!I119&amp;'非偏鄉計劃學校(素)國小'!I120&amp;'非偏鄉計劃學校(素)國小'!I121</f>
        <v>米糙米</v>
      </c>
      <c r="E19" s="34" t="str">
        <f>'非偏鄉計劃學校(素)國小'!K115</f>
        <v>鮮美豆包</v>
      </c>
      <c r="F19" s="237" t="str">
        <f>'非偏鄉計劃學校(素)國小'!K116&amp;'非偏鄉計劃學校(素)國小'!K117&amp;'非偏鄉計劃學校(素)國小'!K118&amp;'非偏鄉計劃學校(素)國小'!K119&amp;'非偏鄉計劃學校(素)國小'!K120&amp;'非偏鄉計劃學校(素)國小'!K121</f>
        <v>豆包</v>
      </c>
      <c r="G19" s="34" t="str">
        <f>'非偏鄉計劃學校(素)國小'!M115</f>
        <v>麻婆豆腐</v>
      </c>
      <c r="H19" s="34" t="str">
        <f>'非偏鄉計劃學校(素)國小'!M116&amp;'非偏鄉計劃學校(素)國小'!M117&amp;'非偏鄉計劃學校(素)國小'!M118&amp;'非偏鄉計劃學校(素)國小'!M119&amp;'非偏鄉計劃學校(素)國小'!M120&amp;'非偏鄉計劃學校(素)國小'!M121</f>
        <v>豆腐素絞肉薑豆瓣醬胡蘿蔔</v>
      </c>
      <c r="I19" s="34" t="str">
        <f>'非偏鄉計劃學校(素)國小'!O115</f>
        <v>時蔬</v>
      </c>
      <c r="J19" s="35" t="str">
        <f>'非偏鄉計劃學校(素)國小'!O116&amp;'非偏鄉計劃學校(素)國小'!O117&amp;'非偏鄉計劃學校(素)國小'!O118&amp;'非偏鄉計劃學校(素)國小'!O119&amp;'非偏鄉計劃學校(素)國小'!O120&amp;'非偏鄉計劃學校(素)國小'!O121</f>
        <v>蔬菜薑</v>
      </c>
      <c r="K19" s="34" t="str">
        <f>'非偏鄉計劃學校(素)國小'!Q115</f>
        <v>海芽薑絲湯</v>
      </c>
      <c r="L19" s="35" t="str">
        <f>'非偏鄉計劃學校(素)國小'!Q116&amp;'非偏鄉計劃學校(素)國小'!Q117&amp;'非偏鄉計劃學校(素)國小'!Q118&amp;'非偏鄉計劃學校(素)國小'!Q119&amp;'非偏鄉計劃學校(素)國小'!Q120&amp;'非偏鄉計劃學校(素)國小'!Q121</f>
        <v>乾裙帶菜薑雞蛋</v>
      </c>
      <c r="M19" s="35" t="str">
        <f>'非偏鄉計劃學校(素)國小'!S115</f>
        <v>芝麻饅頭</v>
      </c>
      <c r="N19" s="34">
        <f>'非偏鄉計劃學校(素)國小'!U116</f>
        <v>0</v>
      </c>
      <c r="O19" s="294">
        <f>'非偏鄉計劃學校(素)國小'!B115</f>
        <v>5</v>
      </c>
      <c r="P19" s="294">
        <f>'非偏鄉計劃學校(素)國小'!C115</f>
        <v>3.5</v>
      </c>
      <c r="Q19" s="294">
        <f>'非偏鄉計劃學校(素)國小'!D115</f>
        <v>1.5</v>
      </c>
      <c r="R19" s="294">
        <f>'非偏鄉計劃學校(素)國小'!E115</f>
        <v>2.5</v>
      </c>
      <c r="S19" s="36">
        <f>'非偏鄉計劃學校(素)國小'!F115</f>
        <v>0</v>
      </c>
      <c r="T19" s="36">
        <f>'非偏鄉計劃學校(素)國小'!G115</f>
        <v>0</v>
      </c>
      <c r="U19" s="47">
        <f>'非偏鄉計劃學校(素)國小'!H115</f>
        <v>762.5</v>
      </c>
    </row>
    <row r="20" spans="1:24" ht="15.75" customHeight="1">
      <c r="A20" s="213">
        <v>46015</v>
      </c>
      <c r="B20" s="34" t="str">
        <f>'非偏鄉計劃學校(素)國小'!A122</f>
        <v>Q3</v>
      </c>
      <c r="C20" s="34" t="str">
        <f>'非偏鄉計劃學校(素)國小'!I122</f>
        <v>刈包特餐</v>
      </c>
      <c r="D20" s="35" t="str">
        <f>'非偏鄉計劃學校(素)國小'!I123&amp;'非偏鄉計劃學校(素)國小'!I124&amp;'非偏鄉計劃學校(素)國小'!I125&amp;'非偏鄉計劃學校(素)國小'!I126&amp;'非偏鄉計劃學校(素)國小'!I127&amp;'非偏鄉計劃學校(素)國小'!I128</f>
        <v>刈包</v>
      </c>
      <c r="E20" s="34" t="str">
        <f>'非偏鄉計劃學校(素)國小'!K122</f>
        <v>美味素排</v>
      </c>
      <c r="F20" s="237" t="str">
        <f>'非偏鄉計劃學校(素)國小'!K123&amp;'非偏鄉計劃學校(素)國小'!K124&amp;'非偏鄉計劃學校(素)國小'!K125&amp;'非偏鄉計劃學校(素)國小'!K126&amp;'非偏鄉計劃學校(素)國小'!K127&amp;'非偏鄉計劃學校(素)國小'!K128</f>
        <v>素排</v>
      </c>
      <c r="G20" s="34" t="str">
        <f>'非偏鄉計劃學校(素)國小'!M122</f>
        <v>酸菜絞若</v>
      </c>
      <c r="H20" s="34" t="str">
        <f>'非偏鄉計劃學校(素)國小'!M123&amp;'非偏鄉計劃學校(素)國小'!M124&amp;'非偏鄉計劃學校(素)國小'!M125&amp;'非偏鄉計劃學校(素)國小'!M126&amp;'非偏鄉計劃學校(素)國小'!M127&amp;'非偏鄉計劃學校(素)國小'!M128</f>
        <v>素絞肉酸菜薑</v>
      </c>
      <c r="I20" s="34" t="str">
        <f>'非偏鄉計劃學校(素)國小'!O122</f>
        <v>時蔬</v>
      </c>
      <c r="J20" s="35" t="str">
        <f>'非偏鄉計劃學校(素)國小'!O123&amp;'非偏鄉計劃學校(素)國小'!O124&amp;'非偏鄉計劃學校(素)國小'!O125&amp;'非偏鄉計劃學校(素)國小'!O126&amp;'非偏鄉計劃學校(素)國小'!O127&amp;'非偏鄉計劃學校(素)國小'!O128</f>
        <v>蔬菜薑</v>
      </c>
      <c r="K20" s="34" t="str">
        <f>'非偏鄉計劃學校(素)國小'!Q122</f>
        <v>糙米粥</v>
      </c>
      <c r="L20" s="35" t="str">
        <f>'非偏鄉計劃學校(素)國小'!Q123&amp;'非偏鄉計劃學校(素)國小'!Q124&amp;'非偏鄉計劃學校(素)國小'!Q125&amp;'非偏鄉計劃學校(素)國小'!Q126&amp;'非偏鄉計劃學校(素)國小'!Q127&amp;'非偏鄉計劃學校(素)國小'!Q128</f>
        <v>雞蛋糙米時瓜乾香菇胡蘿蔔</v>
      </c>
      <c r="M20" s="35" t="str">
        <f>'非偏鄉計劃學校(素)國小'!S122</f>
        <v>旺仔小饅頭</v>
      </c>
      <c r="N20" s="34">
        <f>'非偏鄉計劃學校(素)國小'!U123</f>
        <v>0</v>
      </c>
      <c r="O20" s="294">
        <f>'非偏鄉計劃學校(素)國小'!B122</f>
        <v>5</v>
      </c>
      <c r="P20" s="294">
        <f>'非偏鄉計劃學校(素)國小'!C122</f>
        <v>2.6</v>
      </c>
      <c r="Q20" s="294">
        <f>'非偏鄉計劃學校(素)國小'!D122</f>
        <v>1.5</v>
      </c>
      <c r="R20" s="294">
        <f>'非偏鄉計劃學校(素)國小'!E122</f>
        <v>2.2999999999999998</v>
      </c>
      <c r="S20" s="36">
        <f>'非偏鄉計劃學校(素)國小'!F122</f>
        <v>0</v>
      </c>
      <c r="T20" s="36">
        <f>'非偏鄉計劃學校(素)國小'!G122</f>
        <v>0</v>
      </c>
      <c r="U20" s="47">
        <f>'非偏鄉計劃學校(素)國小'!H122</f>
        <v>686</v>
      </c>
    </row>
    <row r="21" spans="1:24" ht="15.75" customHeight="1">
      <c r="A21" s="213">
        <v>46017</v>
      </c>
      <c r="B21" s="34" t="str">
        <f>'非偏鄉計劃學校(素)國小'!A129</f>
        <v>Q5</v>
      </c>
      <c r="C21" s="34" t="str">
        <f>'非偏鄉計劃學校(素)國小'!I129</f>
        <v>糙米飯</v>
      </c>
      <c r="D21" s="35" t="str">
        <f>'非偏鄉計劃學校(素)國小'!I130&amp;'非偏鄉計劃學校(素)國小'!I131&amp;'非偏鄉計劃學校(素)國小'!I132&amp;'非偏鄉計劃學校(素)國小'!I133&amp;'非偏鄉計劃學校(素)國小'!I134&amp;'非偏鄉計劃學校(素)國小'!I135</f>
        <v>米糙米</v>
      </c>
      <c r="E21" s="34" t="str">
        <f>'非偏鄉計劃學校(素)國小'!K129</f>
        <v>銀蘿燒腐</v>
      </c>
      <c r="F21" s="237" t="str">
        <f>'非偏鄉計劃學校(素)國小'!K130&amp;'非偏鄉計劃學校(素)國小'!K131&amp;'非偏鄉計劃學校(素)國小'!K132&amp;'非偏鄉計劃學校(素)國小'!K133&amp;'非偏鄉計劃學校(素)國小'!K134&amp;'非偏鄉計劃學校(素)國小'!K135</f>
        <v>百頁豆腐白蘿蔔胡蘿蔔薑</v>
      </c>
      <c r="G21" s="34" t="str">
        <f>'非偏鄉計劃學校(素)國小'!M129</f>
        <v>川耳佐蛋</v>
      </c>
      <c r="H21" s="34" t="str">
        <f>'非偏鄉計劃學校(素)國小'!M130&amp;'非偏鄉計劃學校(素)國小'!M131&amp;'非偏鄉計劃學校(素)國小'!M132&amp;'非偏鄉計劃學校(素)國小'!M133&amp;'非偏鄉計劃學校(素)國小'!M134&amp;'非偏鄉計劃學校(素)國小'!M135</f>
        <v>雞蛋時蔬乾木耳薑</v>
      </c>
      <c r="I21" s="34" t="str">
        <f>'非偏鄉計劃學校(素)國小'!O129</f>
        <v>時蔬</v>
      </c>
      <c r="J21" s="35" t="str">
        <f>'非偏鄉計劃學校(素)國小'!O130&amp;'非偏鄉計劃學校(素)國小'!O131&amp;'非偏鄉計劃學校(素)國小'!O132&amp;'非偏鄉計劃學校(素)國小'!O133&amp;'非偏鄉計劃學校(素)國小'!O134&amp;'非偏鄉計劃學校(素)國小'!O135</f>
        <v>蔬菜薑</v>
      </c>
      <c r="K21" s="34" t="str">
        <f>'非偏鄉計劃學校(素)國小'!Q129</f>
        <v>榨菜若絲湯</v>
      </c>
      <c r="L21" s="35" t="str">
        <f>'非偏鄉計劃學校(素)國小'!Q130&amp;'非偏鄉計劃學校(素)國小'!Q131&amp;'非偏鄉計劃學校(素)國小'!Q132&amp;'非偏鄉計劃學校(素)國小'!Q133&amp;'非偏鄉計劃學校(素)國小'!Q134&amp;'非偏鄉計劃學校(素)國小'!Q135</f>
        <v>榨菜素肉絲</v>
      </c>
      <c r="M21" s="35" t="str">
        <f>'非偏鄉計劃學校(素)國小'!S129</f>
        <v>水果</v>
      </c>
      <c r="N21" s="34" t="str">
        <f>'非偏鄉計劃學校(素)國小'!U130</f>
        <v>有機豆奶</v>
      </c>
      <c r="O21" s="294">
        <f>'非偏鄉計劃學校(素)國小'!B129</f>
        <v>5.2</v>
      </c>
      <c r="P21" s="294">
        <f>'非偏鄉計劃學校(素)國小'!C129</f>
        <v>2</v>
      </c>
      <c r="Q21" s="294">
        <f>'非偏鄉計劃學校(素)國小'!D129</f>
        <v>1.7</v>
      </c>
      <c r="R21" s="294">
        <f>'非偏鄉計劃學校(素)國小'!E129</f>
        <v>2.2999999999999998</v>
      </c>
      <c r="S21" s="36">
        <f>'非偏鄉計劃學校(素)國小'!F129</f>
        <v>0</v>
      </c>
      <c r="T21" s="36">
        <f>'非偏鄉計劃學校(素)國小'!G129</f>
        <v>0</v>
      </c>
      <c r="U21" s="47">
        <f>'非偏鄉計劃學校(素)國小'!H129</f>
        <v>660</v>
      </c>
    </row>
    <row r="22" spans="1:24" ht="15.75" customHeight="1">
      <c r="A22" s="213">
        <v>46020</v>
      </c>
      <c r="B22" s="33" t="str">
        <f>'非偏鄉計劃學校(葷)國中'!A136</f>
        <v>R1</v>
      </c>
      <c r="C22" s="34" t="str">
        <f>'非偏鄉計劃學校(素)國小'!I136</f>
        <v>白米飯</v>
      </c>
      <c r="D22" s="35" t="str">
        <f>'非偏鄉計劃學校(素)國小'!I137&amp;'非偏鄉計劃學校(素)國小'!I138&amp;'非偏鄉計劃學校(素)國小'!I139&amp;'非偏鄉計劃學校(素)國小'!I140&amp;'非偏鄉計劃學校(素)國小'!I141&amp;'非偏鄉計劃學校(素)國小'!I142</f>
        <v>米</v>
      </c>
      <c r="E22" s="34" t="str">
        <f>'非偏鄉計劃學校(素)國小'!K136</f>
        <v>咖哩麵腸</v>
      </c>
      <c r="F22" s="235" t="str">
        <f>'非偏鄉計劃學校(素)國小'!K137&amp;'非偏鄉計劃學校(素)國小'!K138&amp;'非偏鄉計劃學校(素)國小'!K139&amp;'非偏鄉計劃學校(素)國小'!K140&amp;'非偏鄉計劃學校(素)國小'!K141&amp;'非偏鄉計劃學校(素)國小'!K142</f>
        <v>麵腸馬鈴薯芹菜胡蘿蔔咖哩粉</v>
      </c>
      <c r="G22" s="34" t="str">
        <f>'非偏鄉計劃學校(素)國小'!M136</f>
        <v>沙茶冬粉</v>
      </c>
      <c r="H22" s="35" t="str">
        <f>'非偏鄉計劃學校(素)國小'!M137&amp;'非偏鄉計劃學校(素)國小'!M138&amp;'非偏鄉計劃學校(素)國小'!M139&amp;'非偏鄉計劃學校(素)國小'!M140&amp;'非偏鄉計劃學校(素)國小'!M141&amp;'非偏鄉計劃學校(素)國小'!M142</f>
        <v>冬粉時蔬乾木耳素絞肉薑素沙茶醬</v>
      </c>
      <c r="I22" s="34" t="str">
        <f>'非偏鄉計劃學校(素)國小'!O136</f>
        <v>時蔬</v>
      </c>
      <c r="J22" s="35" t="str">
        <f>'非偏鄉計劃學校(素)國小'!O137&amp;'非偏鄉計劃學校(素)國小'!O138&amp;'非偏鄉計劃學校(素)國小'!O139&amp;'非偏鄉計劃學校(素)國小'!O140&amp;'非偏鄉計劃學校(素)國小'!O141&amp;'非偏鄉計劃學校(素)國小'!O142</f>
        <v>蔬菜薑</v>
      </c>
      <c r="K22" s="34" t="str">
        <f>'非偏鄉計劃學校(素)國小'!Q136</f>
        <v>針菇湯</v>
      </c>
      <c r="L22" s="35" t="str">
        <f>'非偏鄉計劃學校(素)國小'!Q137&amp;'非偏鄉計劃學校(素)國小'!Q138&amp;'非偏鄉計劃學校(素)國小'!Q139&amp;'非偏鄉計劃學校(素)國小'!Q140&amp;'非偏鄉計劃學校(素)國小'!Q141&amp;'非偏鄉計劃學校(素)國小'!Q142</f>
        <v>金針菇結球白菜胡蘿蔔</v>
      </c>
      <c r="M22" s="35" t="str">
        <f>'非偏鄉計劃學校(素)國小'!S136</f>
        <v>旺仔小饅頭</v>
      </c>
      <c r="N22" s="34">
        <f>'非偏鄉計劃學校(素)國小'!U137</f>
        <v>0</v>
      </c>
      <c r="O22" s="294">
        <f>'非偏鄉計劃學校(素)國小'!B136</f>
        <v>5.6</v>
      </c>
      <c r="P22" s="294">
        <f>'非偏鄉計劃學校(素)國小'!C136</f>
        <v>2</v>
      </c>
      <c r="Q22" s="294">
        <f>'非偏鄉計劃學校(素)國小'!D136</f>
        <v>1.6</v>
      </c>
      <c r="R22" s="294">
        <f>'非偏鄉計劃學校(素)國小'!E136</f>
        <v>2.4</v>
      </c>
      <c r="S22" s="36">
        <f>'非偏鄉計劃學校(素)國小'!F113</f>
        <v>0</v>
      </c>
      <c r="T22" s="36">
        <f>'非偏鄉計劃學校(素)國小'!G113</f>
        <v>0</v>
      </c>
      <c r="U22" s="47">
        <f>'非偏鄉計劃學校(素)國小'!H136</f>
        <v>690</v>
      </c>
    </row>
    <row r="23" spans="1:24" ht="15.75" customHeight="1">
      <c r="A23" s="213">
        <v>46021</v>
      </c>
      <c r="B23" s="33" t="str">
        <f>'非偏鄉計劃學校(葷)國中'!A143</f>
        <v>R2</v>
      </c>
      <c r="C23" s="34" t="str">
        <f>'非偏鄉計劃學校(素)國小'!I143</f>
        <v>糙米飯</v>
      </c>
      <c r="D23" s="35" t="str">
        <f>'非偏鄉計劃學校(素)國小'!I144&amp;'非偏鄉計劃學校(素)國小'!I145&amp;'非偏鄉計劃學校(素)國小'!I146&amp;'非偏鄉計劃學校(素)國小'!I147&amp;'非偏鄉計劃學校(素)國小'!I148&amp;'非偏鄉計劃學校(素)國小'!I149</f>
        <v>米糙米</v>
      </c>
      <c r="E23" s="34" t="str">
        <f>'非偏鄉計劃學校(素)國小'!K143</f>
        <v>滷煎蒸炒滑蛋</v>
      </c>
      <c r="F23" s="235" t="str">
        <f>'非偏鄉計劃學校(素)國小'!K144&amp;'非偏鄉計劃學校(素)國小'!K145&amp;'非偏鄉計劃學校(素)國小'!K146&amp;'非偏鄉計劃學校(素)國小'!K147&amp;'非偏鄉計劃學校(素)國小'!K148&amp;'非偏鄉計劃學校(素)國小'!K149</f>
        <v>雞蛋</v>
      </c>
      <c r="G23" s="34" t="str">
        <f>'非偏鄉計劃學校(素)國小'!M143</f>
        <v>田園玉米</v>
      </c>
      <c r="H23" s="35" t="str">
        <f>'非偏鄉計劃學校(素)國小'!M144&amp;'非偏鄉計劃學校(素)國小'!M145&amp;'非偏鄉計劃學校(素)國小'!M146&amp;'非偏鄉計劃學校(素)國小'!M147&amp;'非偏鄉計劃學校(素)國小'!M148&amp;'非偏鄉計劃學校(素)國小'!M149</f>
        <v>素絞肉冷凍毛豆仁冷凍玉米粒胡蘿蔔薑</v>
      </c>
      <c r="I23" s="34" t="str">
        <f>'非偏鄉計劃學校(素)國小'!O143</f>
        <v>時蔬</v>
      </c>
      <c r="J23" s="35" t="str">
        <f>'非偏鄉計劃學校(素)國小'!O144&amp;'非偏鄉計劃學校(素)國小'!O145&amp;'非偏鄉計劃學校(素)國小'!O146&amp;'非偏鄉計劃學校(素)國小'!O147&amp;'非偏鄉計劃學校(素)國小'!O148&amp;'非偏鄉計劃學校(素)國小'!O149</f>
        <v>蔬菜薑</v>
      </c>
      <c r="K23" s="34" t="str">
        <f>'非偏鄉計劃學校(素)國小'!Q143</f>
        <v>羅宋湯</v>
      </c>
      <c r="L23" s="35" t="str">
        <f>'非偏鄉計劃學校(素)國小'!Q144&amp;'非偏鄉計劃學校(素)國小'!Q145&amp;'非偏鄉計劃學校(素)國小'!Q146&amp;'非偏鄉計劃學校(素)國小'!Q147&amp;'非偏鄉計劃學校(素)國小'!Q148&amp;'非偏鄉計劃學校(素)國小'!Q149</f>
        <v>甘藍大番茄</v>
      </c>
      <c r="M23" s="35" t="str">
        <f>'非偏鄉計劃學校(素)國小'!S143</f>
        <v>芋頭饅頭</v>
      </c>
      <c r="N23" s="34">
        <f>'非偏鄉計劃學校(素)國小'!U144</f>
        <v>0</v>
      </c>
      <c r="O23" s="294">
        <f>'非偏鄉計劃學校(素)國小'!B143</f>
        <v>5.3</v>
      </c>
      <c r="P23" s="294">
        <f>'非偏鄉計劃學校(素)國小'!C143</f>
        <v>2</v>
      </c>
      <c r="Q23" s="294">
        <f>'非偏鄉計劃學校(素)國小'!D143</f>
        <v>1.5</v>
      </c>
      <c r="R23" s="294">
        <f>'非偏鄉計劃學校(素)國小'!E143</f>
        <v>2.5</v>
      </c>
      <c r="S23" s="36">
        <f>'非偏鄉計劃學校(素)國小'!F120</f>
        <v>0</v>
      </c>
      <c r="T23" s="36">
        <f>'非偏鄉計劃學校(素)國小'!G120</f>
        <v>0</v>
      </c>
      <c r="U23" s="47">
        <f>'非偏鄉計劃學校(素)國小'!H143</f>
        <v>671</v>
      </c>
      <c r="V23" s="66"/>
    </row>
    <row r="24" spans="1:24" ht="15.75" customHeight="1">
      <c r="A24" s="213">
        <v>46022</v>
      </c>
      <c r="B24" s="33" t="str">
        <f>'非偏鄉計劃學校(葷)國中'!A150</f>
        <v>R3</v>
      </c>
      <c r="C24" s="34" t="str">
        <f>'非偏鄉計劃學校(素)國小'!I150</f>
        <v>木須炒麵</v>
      </c>
      <c r="D24" s="35" t="str">
        <f>'非偏鄉計劃學校(素)國小'!I151&amp;'非偏鄉計劃學校(素)國小'!I152&amp;'非偏鄉計劃學校(素)國小'!I153&amp;'非偏鄉計劃學校(素)國小'!I154&amp;'非偏鄉計劃學校(素)國小'!I155&amp;'非偏鄉計劃學校(素)國小'!I156</f>
        <v>刀削麵</v>
      </c>
      <c r="E24" s="34" t="str">
        <f>'非偏鄉計劃學校(素)國小'!K150</f>
        <v>木須配料</v>
      </c>
      <c r="F24" s="235" t="str">
        <f>'非偏鄉計劃學校(素)國小'!K151&amp;'非偏鄉計劃學校(素)國小'!K152&amp;'非偏鄉計劃學校(素)國小'!K153&amp;'非偏鄉計劃學校(素)國小'!K154&amp;'非偏鄉計劃學校(素)國小'!K155&amp;'非偏鄉計劃學校(素)國小'!K156</f>
        <v>雞蛋甘藍乾木耳薑素肉絲</v>
      </c>
      <c r="G24" s="34" t="str">
        <f>'非偏鄉計劃學校(素)國小'!M150</f>
        <v>豆皮白菜</v>
      </c>
      <c r="H24" s="35" t="str">
        <f>'非偏鄉計劃學校(素)國小'!M151&amp;'非偏鄉計劃學校(素)國小'!M152&amp;'非偏鄉計劃學校(素)國小'!M153&amp;'非偏鄉計劃學校(素)國小'!M154&amp;'非偏鄉計劃學校(素)國小'!M155&amp;'非偏鄉計劃學校(素)國小'!M156</f>
        <v>豆皮結球白菜乾香菇薑</v>
      </c>
      <c r="I24" s="34" t="str">
        <f>'非偏鄉計劃學校(素)國小'!O150</f>
        <v>時蔬</v>
      </c>
      <c r="J24" s="35" t="str">
        <f>'非偏鄉計劃學校(素)國小'!O151&amp;'非偏鄉計劃學校(素)國小'!O152&amp;'非偏鄉計劃學校(素)國小'!O153&amp;'非偏鄉計劃學校(素)國小'!O154&amp;'非偏鄉計劃學校(素)國小'!O155&amp;'非偏鄉計劃學校(素)國小'!O156</f>
        <v>蔬菜薑</v>
      </c>
      <c r="K24" s="34" t="str">
        <f>'非偏鄉計劃學校(素)國小'!Q150</f>
        <v>酸辣湯</v>
      </c>
      <c r="L24" s="35" t="str">
        <f>'非偏鄉計劃學校(素)國小'!Q151&amp;'非偏鄉計劃學校(素)國小'!Q152&amp;'非偏鄉計劃學校(素)國小'!Q153&amp;'非偏鄉計劃學校(素)國小'!Q154&amp;'非偏鄉計劃學校(素)國小'!Q155&amp;'非偏鄉計劃學校(素)國小'!Q156</f>
        <v>豆腐脆筍金針菇胡蘿蔔乾木耳</v>
      </c>
      <c r="M24" s="35" t="str">
        <f>'非偏鄉計劃學校(素)國小'!S150</f>
        <v>紅豆餐包</v>
      </c>
      <c r="N24" s="34">
        <f>'非偏鄉計劃學校(素)國小'!U151</f>
        <v>0</v>
      </c>
      <c r="O24" s="294">
        <f>'非偏鄉計劃學校(素)國小'!B150</f>
        <v>5</v>
      </c>
      <c r="P24" s="294">
        <f>'非偏鄉計劃學校(素)國小'!C150</f>
        <v>1.8</v>
      </c>
      <c r="Q24" s="294">
        <f>'非偏鄉計劃學校(素)國小'!D150</f>
        <v>1.7</v>
      </c>
      <c r="R24" s="294">
        <f>'非偏鄉計劃學校(素)國小'!E150</f>
        <v>2.4</v>
      </c>
      <c r="S24" s="36">
        <f>'非偏鄉計劃學校(素)國小'!F127</f>
        <v>0</v>
      </c>
      <c r="T24" s="36">
        <f>'非偏鄉計劃學校(素)國小'!G127</f>
        <v>0</v>
      </c>
      <c r="U24" s="47">
        <f>'非偏鄉計劃學校(素)國小'!H150</f>
        <v>635.5</v>
      </c>
    </row>
    <row r="25" spans="1:24" ht="15.75" customHeight="1">
      <c r="M25" s="16"/>
      <c r="N25" s="16"/>
    </row>
    <row r="26" spans="1:24" ht="15.75" customHeight="1">
      <c r="A26" s="307" t="s">
        <v>348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16"/>
      <c r="N26" s="16"/>
      <c r="O26" s="311"/>
      <c r="P26" s="311"/>
      <c r="Q26" s="311"/>
      <c r="R26" s="311"/>
      <c r="S26" s="311"/>
      <c r="T26" s="311"/>
      <c r="U26" s="311"/>
      <c r="V26" s="311"/>
      <c r="W26" s="311"/>
      <c r="X26" s="311"/>
    </row>
    <row r="27" spans="1:24" ht="15.75" customHeight="1">
      <c r="A27" s="308" t="s">
        <v>345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16"/>
      <c r="N27" s="16"/>
      <c r="O27" s="311"/>
      <c r="P27" s="311"/>
      <c r="Q27" s="311"/>
      <c r="R27" s="311"/>
      <c r="S27" s="311"/>
      <c r="T27" s="311"/>
      <c r="U27" s="311"/>
      <c r="V27" s="311"/>
      <c r="W27" s="311"/>
      <c r="X27" s="311"/>
    </row>
    <row r="28" spans="1:24" ht="15.75" customHeight="1">
      <c r="A28" s="308" t="s">
        <v>346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16"/>
      <c r="N28" s="16"/>
      <c r="O28" s="311"/>
      <c r="P28" s="311"/>
      <c r="Q28" s="311"/>
      <c r="R28" s="311"/>
      <c r="S28" s="311"/>
      <c r="T28" s="311"/>
      <c r="U28" s="311"/>
      <c r="V28" s="311"/>
      <c r="W28" s="311"/>
      <c r="X28" s="311"/>
    </row>
    <row r="29" spans="1:24" ht="15.75" customHeight="1">
      <c r="A29" s="309" t="s">
        <v>352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16"/>
      <c r="N29" s="16"/>
      <c r="O29" s="311"/>
      <c r="P29" s="311"/>
      <c r="Q29" s="311"/>
      <c r="R29" s="311"/>
      <c r="S29" s="311"/>
      <c r="T29" s="311"/>
      <c r="U29" s="311"/>
      <c r="V29" s="311"/>
      <c r="W29" s="311"/>
      <c r="X29" s="311"/>
    </row>
    <row r="30" spans="1:24" ht="15.75" customHeight="1">
      <c r="A30" s="310" t="s">
        <v>350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16"/>
      <c r="N30" s="16"/>
      <c r="O30" s="311"/>
      <c r="P30" s="311"/>
      <c r="Q30" s="311"/>
      <c r="R30" s="311"/>
      <c r="S30" s="311"/>
      <c r="T30" s="311"/>
      <c r="U30" s="311"/>
      <c r="V30" s="311"/>
      <c r="W30" s="311"/>
      <c r="X30" s="311"/>
    </row>
    <row r="31" spans="1:24" ht="15.75" customHeight="1">
      <c r="A31" s="309" t="s">
        <v>351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16"/>
      <c r="N31" s="16"/>
      <c r="O31" s="311"/>
      <c r="P31" s="311"/>
      <c r="Q31" s="311"/>
      <c r="R31" s="311"/>
      <c r="S31" s="311"/>
      <c r="T31" s="311"/>
      <c r="U31" s="311"/>
      <c r="V31" s="311"/>
      <c r="W31" s="311"/>
      <c r="X31" s="311"/>
    </row>
    <row r="32" spans="1:24" ht="15.75" customHeight="1">
      <c r="A32" s="311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16"/>
      <c r="N32" s="16"/>
      <c r="O32" s="311"/>
      <c r="P32" s="311"/>
      <c r="Q32" s="311"/>
      <c r="R32" s="311"/>
      <c r="S32" s="311"/>
      <c r="T32" s="311"/>
      <c r="U32" s="311"/>
      <c r="V32" s="311"/>
      <c r="W32" s="311"/>
      <c r="X32" s="311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  <row r="990" spans="13:14" ht="15.75">
      <c r="M990" s="16"/>
      <c r="N990" s="16"/>
    </row>
    <row r="991" spans="13:14" ht="15.75">
      <c r="M991" s="16"/>
      <c r="N991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2025-11-25T01:56:31Z</dcterms:modified>
</cp:coreProperties>
</file>